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8-03-2026\FN25-26-03725\"/>
    </mc:Choice>
  </mc:AlternateContent>
  <xr:revisionPtr revIDLastSave="0" documentId="13_ncr:1_{A806C92A-FBD9-4434-A9EF-4F88A0C4DA2A}"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2" activeTab="2"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<sst xmlns="http://schemas.openxmlformats.org/spreadsheetml/2006/main" count="2419" uniqueCount="719">
  <si>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</si>
  <si>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</si>
  <si>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</si>
  <si>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</si>
  <si>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</si>
  <si>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</si>
  <si>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</si>
  <si>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</si>
  <si>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</si>
  <si>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</si>
  <si>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</si>
  <si>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</si>
  <si>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</si>
  <si>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</si>
  <si>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</si>
  <si>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</si>
  <si>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</si>
  <si>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</si>
  <si>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</si>
  <si>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</si>
  <si>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</si>
  <si>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</si>
  <si>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</si>
  <si>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</si>
  <si>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</si>
  <si>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</si>
  <si>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</si>
  <si>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</si>
  <si>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</si>
  <si>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</si>
  <si>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</si>
  <si>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</si>
  <si>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</si>
  <si>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</si>
  <si>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</si>
  <si>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</si>
  <si>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</si>
  <si>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</si>
  <si>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</si>
  <si>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</si>
  <si>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</si>
  <si>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</si>
  <si>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</si>
  <si>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</si>
  <si>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</si>
  <si>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</si>
  <si>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</si>
  <si>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</si>
  <si>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</si>
  <si>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</si>
  <si>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</si>
  <si>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</si>
  <si>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</si>
  <si>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</si>
  <si>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</si>
  <si>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</si>
  <si>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</si>
  <si>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</si>
  <si>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</si>
  <si>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</si>
  <si>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</si>
  <si>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</si>
  <si>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</si>
  <si>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</si>
  <si>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</si>
  <si>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</si>
  <si>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</si>
  <si>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</si>
  <si>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</si>
  <si>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</si>
  <si>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</si>
  <si>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</si>
  <si>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</si>
  <si>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</si>
  <si>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</si>
  <si>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</si>
  <si>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</si>
  <si>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</si>
  <si>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</si>
  <si>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</si>
  <si>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</si>
  <si>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</si>
  <si>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</si>
  <si>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</si>
  <si>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</si>
  <si>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</si>
  <si>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</si>
  <si>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</si>
  <si>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</si>
  <si>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</si>
  <si>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</si>
  <si>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</si>
  <si>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</si>
  <si>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</si>
  <si>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</si>
  <si>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</si>
  <si>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</si>
  <si>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</si>
  <si>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</si>
  <si>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</si>
  <si>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</si>
  <si>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</si>
  <si>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</si>
  <si>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</si>
  <si>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</si>
  <si>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</si>
  <si>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</si>
  <si>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</si>
  <si>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</si>
  <si>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</si>
  <si>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</si>
  <si>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</si>
  <si>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</si>
  <si>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</si>
  <si>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</si>
  <si>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</si>
  <si>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</si>
  <si>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</si>
  <si>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</si>
  <si>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</si>
  <si>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</si>
  <si>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</si>
  <si>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</si>
  <si>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</si>
  <si>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</si>
  <si>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</si>
  <si>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</si>
  <si>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</si>
  <si>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</si>
  <si>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</si>
  <si>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</si>
  <si>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</si>
  <si>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</si>
  <si>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</si>
  <si>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</si>
  <si>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</si>
  <si>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</si>
  <si>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</si>
  <si>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</si>
  <si>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</si>
  <si>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</si>
  <si>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</si>
  <si>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</si>
  <si>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</si>
  <si>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</si>
  <si>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</si>
  <si>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</si>
  <si>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</si>
  <si>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</si>
  <si>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</si>
  <si>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</si>
  <si>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</si>
  <si>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</si>
  <si>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</si>
  <si>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</si>
  <si>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</si>
  <si>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</si>
  <si>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</si>
  <si>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</si>
  <si>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</si>
  <si>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</si>
  <si>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</si>
  <si>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</si>
  <si>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</si>
  <si>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</si>
  <si>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</si>
  <si>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</si>
  <si>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</si>
  <si>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</si>
  <si>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</si>
  <si>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</si>
  <si>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</si>
  <si>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</si>
  <si>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</si>
  <si>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</si>
  <si>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</si>
  <si>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</si>
  <si>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</si>
  <si>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</si>
  <si>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</si>
  <si>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</si>
  <si>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</si>
  <si>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</si>
  <si>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</si>
  <si>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</si>
  <si>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</si>
  <si>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</si>
  <si>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</si>
  <si>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</si>
  <si>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</si>
  <si>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</si>
  <si>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</si>
  <si>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</si>
  <si>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</si>
  <si>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</si>
  <si>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</si>
  <si>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</si>
  <si>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</si>
  <si>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</si>
  <si>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</si>
  <si>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</si>
  <si>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</si>
  <si>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</si>
  <si>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</si>
  <si>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</si>
  <si>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</si>
  <si>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</si>
  <si>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</si>
  <si>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</si>
  <si>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</si>
  <si>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</si>
  <si>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</si>
  <si>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</si>
  <si>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</si>
  <si>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</si>
  <si>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</si>
  <si>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</si>
  <si>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</si>
  <si>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</si>
  <si>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</si>
  <si>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</si>
  <si>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</si>
  <si>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</si>
  <si>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</si>
  <si>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</si>
  <si>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</si>
  <si>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</si>
  <si>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</si>
  <si>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</si>
  <si>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</si>
  <si>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</si>
  <si>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</si>
  <si>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</si>
  <si>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</si>
  <si>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</si>
  <si>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</si>
  <si>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</si>
  <si>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</si>
  <si>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</si>
  <si>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</si>
  <si>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</si>
  <si>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</si>
  <si>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</si>
  <si>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</si>
  <si>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</si>
  <si>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</si>
  <si>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</si>
  <si>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</si>
  <si>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</si>
  <si>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340392</t>
  </si>
  <si>
    <t>SSF5891524</t>
  </si>
  <si>
    <t>SSF3148722</t>
  </si>
  <si>
    <t>TUSU BALA DASI</t>
  </si>
  <si>
    <t>KAJAL BISWAKARMA</t>
  </si>
  <si>
    <t>23-Mar-2024</t>
  </si>
  <si>
    <t>02-Aug-2024</t>
  </si>
  <si>
    <t xml:space="preserve"> As per Digital payment CRA-Nitesh Kumar collected EMI from the Borrower- Kajal Biswakarma for Loan No- 357941870 of rs.3470 on dated 13-Feb-2026 but collected amount not posted in FIMO.</t>
  </si>
  <si>
    <t>Baliapur</t>
  </si>
  <si>
    <t>JH4002</t>
  </si>
  <si>
    <t>Giridih</t>
  </si>
  <si>
    <t>Jharkhand</t>
  </si>
  <si>
    <t>Rajesh Kumar Upadhyay/SF0033086</t>
  </si>
  <si>
    <t>Sonu Kumar Gupta/SF0027408</t>
  </si>
  <si>
    <t>Business</t>
  </si>
  <si>
    <t>East</t>
  </si>
  <si>
    <t>Bhalber</t>
  </si>
  <si>
    <t>SF0095891</t>
  </si>
  <si>
    <t>Uday Kumar Singh</t>
  </si>
  <si>
    <t>680737</t>
  </si>
  <si>
    <t>SONA</t>
  </si>
  <si>
    <t>Abhilasha - JLG Loans-Monthly-Migrated</t>
  </si>
  <si>
    <t>SID951374197289</t>
  </si>
  <si>
    <t>EBC</t>
  </si>
  <si>
    <t>MUSLIM</t>
  </si>
  <si>
    <t>Ration shop</t>
  </si>
  <si>
    <t>680737 Bindas1</t>
  </si>
  <si>
    <t>SID951374308674</t>
  </si>
  <si>
    <t>CENTERING BUSINESS</t>
  </si>
  <si>
    <t>Mokomahatran</t>
  </si>
  <si>
    <t>329913 C1</t>
  </si>
  <si>
    <t>329913 Sathi11</t>
  </si>
  <si>
    <t>Chetana</t>
  </si>
  <si>
    <t>SSF2968639</t>
  </si>
  <si>
    <t>GENERAL</t>
  </si>
  <si>
    <t>HINDU</t>
  </si>
  <si>
    <t>Almirah Business</t>
  </si>
  <si>
    <t>SSF3097693</t>
  </si>
  <si>
    <t>Agarbathi Making</t>
  </si>
  <si>
    <t>SSF3097714</t>
  </si>
  <si>
    <t>Agriculture &amp; Farming</t>
  </si>
  <si>
    <t>679098</t>
  </si>
  <si>
    <t>679098 Koli1</t>
  </si>
  <si>
    <t>SSF3309226</t>
  </si>
  <si>
    <t>Animal Husbandry &amp; Poultry</t>
  </si>
  <si>
    <t>Bhalber BM C13</t>
  </si>
  <si>
    <t>RITESH C13 G1</t>
  </si>
  <si>
    <t>SSF3604647</t>
  </si>
  <si>
    <t>OBC</t>
  </si>
  <si>
    <t>BLANKET Making</t>
  </si>
  <si>
    <t>Bhalber C1</t>
  </si>
  <si>
    <t>Bhalber C1 Nidhi 21</t>
  </si>
  <si>
    <t>SSF3640763</t>
  </si>
  <si>
    <t>Bangles Selling</t>
  </si>
  <si>
    <t>Paharpur JP2 C9</t>
  </si>
  <si>
    <t>Paharpur JP2 C9 G1</t>
  </si>
  <si>
    <t>SSF3766196</t>
  </si>
  <si>
    <t>SC</t>
  </si>
  <si>
    <t>SSF3934485</t>
  </si>
  <si>
    <t>Bricks Business</t>
  </si>
  <si>
    <t>SSF4031251</t>
  </si>
  <si>
    <t>Beauty Parlor</t>
  </si>
  <si>
    <t>Bhalber C1 Nidhi 41</t>
  </si>
  <si>
    <t>SSF4179668</t>
  </si>
  <si>
    <t>Chicken Stall</t>
  </si>
  <si>
    <t>329913 Chaya 21</t>
  </si>
  <si>
    <t>SSF4409322</t>
  </si>
  <si>
    <t>SSF4409348</t>
  </si>
  <si>
    <t>Bhalber C1 Nidhi 51</t>
  </si>
  <si>
    <t>SSF4523241</t>
  </si>
  <si>
    <t>Saree Business</t>
  </si>
  <si>
    <t>kanadih</t>
  </si>
  <si>
    <t>622695</t>
  </si>
  <si>
    <t>622695 Doli1</t>
  </si>
  <si>
    <t>SSF2621022</t>
  </si>
  <si>
    <t>Bakery Business</t>
  </si>
  <si>
    <t>502674</t>
  </si>
  <si>
    <t>taso</t>
  </si>
  <si>
    <t>SSF3336027</t>
  </si>
  <si>
    <t>SSF3318813</t>
  </si>
  <si>
    <t>Kharikabad</t>
  </si>
  <si>
    <t>Shree</t>
  </si>
  <si>
    <t>SID951374223629</t>
  </si>
  <si>
    <t>Tent House</t>
  </si>
  <si>
    <t>SSF5307808</t>
  </si>
  <si>
    <t>SID951375199541</t>
  </si>
  <si>
    <t>549512</t>
  </si>
  <si>
    <t>jalsha</t>
  </si>
  <si>
    <t>SID951374538133</t>
  </si>
  <si>
    <t>SSF3640797</t>
  </si>
  <si>
    <t>Kirana shop</t>
  </si>
  <si>
    <t>SSF4361139</t>
  </si>
  <si>
    <t>Gas Agency</t>
  </si>
  <si>
    <t>SSF3107039</t>
  </si>
  <si>
    <t>340392 Pushpa21</t>
  </si>
  <si>
    <t>SSF3121396</t>
  </si>
  <si>
    <t>SID951374839044</t>
  </si>
  <si>
    <t>General Store</t>
  </si>
  <si>
    <t>SID951374197287</t>
  </si>
  <si>
    <t>SID951372844345</t>
  </si>
  <si>
    <t>SSF4959588</t>
  </si>
  <si>
    <t>Food joint</t>
  </si>
  <si>
    <t>SID951375573898</t>
  </si>
  <si>
    <t>SSF3922872</t>
  </si>
  <si>
    <t>RITU</t>
  </si>
  <si>
    <t>SSF2840815</t>
  </si>
  <si>
    <t>SSF3306884</t>
  </si>
  <si>
    <t>SSF3617640</t>
  </si>
  <si>
    <t>SID951374223626</t>
  </si>
  <si>
    <t>687132</t>
  </si>
  <si>
    <t>687132 Mandal1</t>
  </si>
  <si>
    <t>SSF3458693</t>
  </si>
  <si>
    <t>flak</t>
  </si>
  <si>
    <t>SSF4939649</t>
  </si>
  <si>
    <t>SSF5260977</t>
  </si>
  <si>
    <t>Construction Material Business</t>
  </si>
  <si>
    <t>SID951375953736</t>
  </si>
  <si>
    <t>SID951376020965</t>
  </si>
  <si>
    <t>Grocery/Kirana Store</t>
  </si>
  <si>
    <t>SID951375208626</t>
  </si>
  <si>
    <t>SID951374197290</t>
  </si>
  <si>
    <t>Anshu</t>
  </si>
  <si>
    <t>SID951375576490</t>
  </si>
  <si>
    <t>SID951375619911</t>
  </si>
  <si>
    <t>SID951374099900</t>
  </si>
  <si>
    <t>SSF2473997</t>
  </si>
  <si>
    <t>SID951374115984</t>
  </si>
  <si>
    <t>SID951374215866</t>
  </si>
  <si>
    <t>569662</t>
  </si>
  <si>
    <t xml:space="preserve">Rosan </t>
  </si>
  <si>
    <t>SJH0000006855376</t>
  </si>
  <si>
    <t>SSF3107034</t>
  </si>
  <si>
    <t>647952</t>
  </si>
  <si>
    <t>647952 Punam1</t>
  </si>
  <si>
    <t>SSF5584729</t>
  </si>
  <si>
    <t>ST</t>
  </si>
  <si>
    <t>28-Aug-2019</t>
  </si>
  <si>
    <t>07</t>
  </si>
  <si>
    <t>15-Nov-2019</t>
  </si>
  <si>
    <t>18-Nov-2022</t>
  </si>
  <si>
    <t>05</t>
  </si>
  <si>
    <t>22-Dec-2022</t>
  </si>
  <si>
    <t>31-Jan-2023</t>
  </si>
  <si>
    <t>21-Mar-2023</t>
  </si>
  <si>
    <t>24-Mar-2023</t>
  </si>
  <si>
    <t>19-Apr-2023</t>
  </si>
  <si>
    <t>09</t>
  </si>
  <si>
    <t>14-Jun-2023</t>
  </si>
  <si>
    <t>26-Jun-2023</t>
  </si>
  <si>
    <t>22-Jul-2023</t>
  </si>
  <si>
    <t>29-Aug-2023</t>
  </si>
  <si>
    <t>15-Sep-2023</t>
  </si>
  <si>
    <t>20-Dec-2023</t>
  </si>
  <si>
    <t>02-Apr-2024</t>
  </si>
  <si>
    <t>26-Mar-2024</t>
  </si>
  <si>
    <t>14-Mar-2024</t>
  </si>
  <si>
    <t>30-Mar-2024</t>
  </si>
  <si>
    <t>06-Apr-2024</t>
  </si>
  <si>
    <t>05-May-2024</t>
  </si>
  <si>
    <t>02-Jun-2024</t>
  </si>
  <si>
    <t>01-Jul-2024</t>
  </si>
  <si>
    <t>01-Sep-2024</t>
  </si>
  <si>
    <t>01-Nov-2024</t>
  </si>
  <si>
    <t>01-Oct-2024</t>
  </si>
  <si>
    <t>14-Nov-2024</t>
  </si>
  <si>
    <t>08-Jan-2025</t>
  </si>
  <si>
    <t>06-Dec-2024</t>
  </si>
  <si>
    <t>15-Jan-2025</t>
  </si>
  <si>
    <t>13-Jan-2025</t>
  </si>
  <si>
    <t>28-Jul-2025</t>
  </si>
  <si>
    <t>18-Sep-2025</t>
  </si>
  <si>
    <t>16-Oct-2025</t>
  </si>
  <si>
    <t>17-Oct-2025</t>
  </si>
  <si>
    <t>21-Oct-2025</t>
  </si>
  <si>
    <t>10-Dec-2025</t>
  </si>
  <si>
    <t>08-Jan-2026</t>
  </si>
  <si>
    <t>12-Jan-2026</t>
  </si>
  <si>
    <t>30-Jan-2026</t>
  </si>
  <si>
    <t>08-Feb-2026</t>
  </si>
  <si>
    <t>14-Feb-2026</t>
  </si>
  <si>
    <t>HAZERA</t>
  </si>
  <si>
    <t>GARIMAN BIBI</t>
  </si>
  <si>
    <t xml:space="preserve">KALYANI KALINDI </t>
  </si>
  <si>
    <t>NAMITA BAURI</t>
  </si>
  <si>
    <t>ARATI GORAI</t>
  </si>
  <si>
    <t>SUBHADRA SINGH</t>
  </si>
  <si>
    <t>MANOKA PAUL</t>
  </si>
  <si>
    <t>PRAMILA DEVI</t>
  </si>
  <si>
    <t>SANKA DASI</t>
  </si>
  <si>
    <t>LAXMI DEVI</t>
  </si>
  <si>
    <t>KHAMA DEVI</t>
  </si>
  <si>
    <t>GANGA MISHRA</t>
  </si>
  <si>
    <t>JOSNA BAURI</t>
  </si>
  <si>
    <t>SITA BAGTI</t>
  </si>
  <si>
    <t>TUMPA BANERJEE</t>
  </si>
  <si>
    <t>BANDANA MANDALANI</t>
  </si>
  <si>
    <t>CHANDNI KHATOON</t>
  </si>
  <si>
    <t>MAMTA DEY</t>
  </si>
  <si>
    <t>JAYASHREE MUKHERJEE</t>
  </si>
  <si>
    <t>BEBY DEVI</t>
  </si>
  <si>
    <t>SAKILA BIBI</t>
  </si>
  <si>
    <t>ASMA KHATOON</t>
  </si>
  <si>
    <t>BUNU DTTA</t>
  </si>
  <si>
    <t>CHAINA DEVI</t>
  </si>
  <si>
    <t>SARITA DEVI</t>
  </si>
  <si>
    <t>GULEJAN BIBI</t>
  </si>
  <si>
    <t>NAIMA KHATOON</t>
  </si>
  <si>
    <t>BOBBY DEVI</t>
  </si>
  <si>
    <t>GITA DHIBAR</t>
  </si>
  <si>
    <t>SAJDA BIBI</t>
  </si>
  <si>
    <t>BABLI KALINDI</t>
  </si>
  <si>
    <t>CHINTA DEVI</t>
  </si>
  <si>
    <t>MAYA DEVI</t>
  </si>
  <si>
    <t>ANITA DEVI</t>
  </si>
  <si>
    <t>SABURAN BIBI</t>
  </si>
  <si>
    <t>HASEENA BIBI</t>
  </si>
  <si>
    <t>TANUJA KHATOON</t>
  </si>
  <si>
    <t>SANDHYA GORAI</t>
  </si>
  <si>
    <t>JAMILA BIBI</t>
  </si>
  <si>
    <t>KALIMAN BIBI</t>
  </si>
  <si>
    <t>TASIMA KHATOON</t>
  </si>
  <si>
    <t>BASIRAN BIBI</t>
  </si>
  <si>
    <t>AIKIDA BIBI</t>
  </si>
  <si>
    <t>JAINAB BIBI</t>
  </si>
  <si>
    <t>HAZERA BIBI</t>
  </si>
  <si>
    <t>KESUNA BIBI</t>
  </si>
  <si>
    <t>HAJU BIBI</t>
  </si>
  <si>
    <t>ANISHA KHATOON</t>
  </si>
  <si>
    <t>RAHIMAN BIBI</t>
  </si>
  <si>
    <t>SUNITA KUMARI MAHALI</t>
  </si>
  <si>
    <t>2</t>
  </si>
  <si>
    <t>7.53 Yrs</t>
  </si>
  <si>
    <t>28 Aug 2019</t>
  </si>
  <si>
    <t>&gt; 6 to 10 Years</t>
  </si>
  <si>
    <t>24-Jan-2024</t>
  </si>
  <si>
    <t>7.31 Yrs</t>
  </si>
  <si>
    <t>15 Nov 2019</t>
  </si>
  <si>
    <t>10-Mar-2024</t>
  </si>
  <si>
    <t>1</t>
  </si>
  <si>
    <t>3.33 Yrs</t>
  </si>
  <si>
    <t>18 Nov 2022</t>
  </si>
  <si>
    <t>&gt; 2 to 4 Years</t>
  </si>
  <si>
    <t>05-Jan-2023</t>
  </si>
  <si>
    <t>28-Nov-2024</t>
  </si>
  <si>
    <t>3.23 Yrs</t>
  </si>
  <si>
    <t>22 Dec 2022</t>
  </si>
  <si>
    <t>05-Feb-2023</t>
  </si>
  <si>
    <t>05-Apr-2025</t>
  </si>
  <si>
    <t>03-Jan-2025</t>
  </si>
  <si>
    <t>3.12 Yrs</t>
  </si>
  <si>
    <t>31 Jan 2023</t>
  </si>
  <si>
    <t>07-Mar-2023</t>
  </si>
  <si>
    <t>07-Sep-2024</t>
  </si>
  <si>
    <t>2.99 Yrs</t>
  </si>
  <si>
    <t>21 Mar 2023</t>
  </si>
  <si>
    <t>07-May-2023</t>
  </si>
  <si>
    <t>07-Apr-2025</t>
  </si>
  <si>
    <t>2.98 Yrs</t>
  </si>
  <si>
    <t>24 Mar 2023</t>
  </si>
  <si>
    <t>21-Feb-2024</t>
  </si>
  <si>
    <t>2.91 Yrs</t>
  </si>
  <si>
    <t>19 Apr 2023</t>
  </si>
  <si>
    <t>09-Jun-2023</t>
  </si>
  <si>
    <t>23-Apr-2025</t>
  </si>
  <si>
    <t>2.76 Yrs</t>
  </si>
  <si>
    <t>14 Jun 2023</t>
  </si>
  <si>
    <t>07-Aug-2023</t>
  </si>
  <si>
    <t>12-Oct-2025</t>
  </si>
  <si>
    <t>2.72 Yrs</t>
  </si>
  <si>
    <t>26 Jun 2023</t>
  </si>
  <si>
    <t>07-Jun-2024</t>
  </si>
  <si>
    <t>2.65 Yrs</t>
  </si>
  <si>
    <t>22 Jul 2023</t>
  </si>
  <si>
    <t>07-Sep-2023</t>
  </si>
  <si>
    <t>30-Dec-2025</t>
  </si>
  <si>
    <t>2.55 Yrs</t>
  </si>
  <si>
    <t>29 Aug 2023</t>
  </si>
  <si>
    <t>05-Oct-2023</t>
  </si>
  <si>
    <t>05-Sep-2024</t>
  </si>
  <si>
    <t>12-Dec-2024</t>
  </si>
  <si>
    <t>2.50 Yrs</t>
  </si>
  <si>
    <t>15 Sep 2023</t>
  </si>
  <si>
    <t>07-Oct-2023</t>
  </si>
  <si>
    <t>3.75 Yrs</t>
  </si>
  <si>
    <t>17 Jun 2022</t>
  </si>
  <si>
    <t>07-Feb-2024</t>
  </si>
  <si>
    <t>09-Dec-2025</t>
  </si>
  <si>
    <t>3.11 Yrs</t>
  </si>
  <si>
    <t>06 Feb 2023</t>
  </si>
  <si>
    <t>07-May-2024</t>
  </si>
  <si>
    <t>07-Mar-2026</t>
  </si>
  <si>
    <t>04 Feb 2023</t>
  </si>
  <si>
    <t>02-Oct-2024</t>
  </si>
  <si>
    <t>4</t>
  </si>
  <si>
    <t>2.01 Yrs</t>
  </si>
  <si>
    <t>17 Oct 2020</t>
  </si>
  <si>
    <t>07-Apr-2024</t>
  </si>
  <si>
    <t>11-Mar-2026</t>
  </si>
  <si>
    <t>1.98 Yrs</t>
  </si>
  <si>
    <t>23 Mar 2024</t>
  </si>
  <si>
    <t>&lt;= 2 Years</t>
  </si>
  <si>
    <t>1.96 Yrs</t>
  </si>
  <si>
    <t>30 Mar 2024</t>
  </si>
  <si>
    <t>6.59 Yrs</t>
  </si>
  <si>
    <t>30 Dec 2020</t>
  </si>
  <si>
    <t>7.24 Yrs</t>
  </si>
  <si>
    <t>19 Nov 2019</t>
  </si>
  <si>
    <t>2.56 Yrs</t>
  </si>
  <si>
    <t>23 Aug 2023</t>
  </si>
  <si>
    <t>07-Jul-2024</t>
  </si>
  <si>
    <t>GL-2</t>
  </si>
  <si>
    <t>23 Dec 2022</t>
  </si>
  <si>
    <t>09-Jul-2024</t>
  </si>
  <si>
    <t>04-Jul-2025</t>
  </si>
  <si>
    <t>3.22 Yrs</t>
  </si>
  <si>
    <t>26 Dec 2022</t>
  </si>
  <si>
    <t>12-Mar-2026</t>
  </si>
  <si>
    <t>GL-4</t>
  </si>
  <si>
    <t>3.48 Yrs</t>
  </si>
  <si>
    <t>14 Mar 2020</t>
  </si>
  <si>
    <t>GL-5</t>
  </si>
  <si>
    <t>7.35 Yrs</t>
  </si>
  <si>
    <t>10 Jan 2021</t>
  </si>
  <si>
    <t>07-Aug-2024</t>
  </si>
  <si>
    <t>3.21 Yrs</t>
  </si>
  <si>
    <t>30 Dec 2022</t>
  </si>
  <si>
    <t>07-Feb-2026</t>
  </si>
  <si>
    <t>GL-6</t>
  </si>
  <si>
    <t>8.91 Yrs</t>
  </si>
  <si>
    <t>06 Sep 2020</t>
  </si>
  <si>
    <t>07-Oct-2024</t>
  </si>
  <si>
    <t>20-Jan-2026</t>
  </si>
  <si>
    <t>2.30 Yrs</t>
  </si>
  <si>
    <t>27 Nov 2023</t>
  </si>
  <si>
    <t>GL-3</t>
  </si>
  <si>
    <t>5.76 Yrs</t>
  </si>
  <si>
    <t>08 Jan 2020</t>
  </si>
  <si>
    <t>&gt; 4 to 6 Years</t>
  </si>
  <si>
    <t>07-Dec-2024</t>
  </si>
  <si>
    <t>2.78 Yrs</t>
  </si>
  <si>
    <t>05 Jun 2023</t>
  </si>
  <si>
    <t>07-Nov-2024</t>
  </si>
  <si>
    <t>14-Mar-2026</t>
  </si>
  <si>
    <t>3.39 Yrs</t>
  </si>
  <si>
    <t>30 Sep 2022</t>
  </si>
  <si>
    <t>09-Dec-2024</t>
  </si>
  <si>
    <t>23-May-2025</t>
  </si>
  <si>
    <t>22 Mar 2023</t>
  </si>
  <si>
    <t>07-Feb-2025</t>
  </si>
  <si>
    <t>5.33 Yrs</t>
  </si>
  <si>
    <t>07-Jan-2025</t>
  </si>
  <si>
    <t>15-Mar-2026</t>
  </si>
  <si>
    <t>3.05 Yrs</t>
  </si>
  <si>
    <t>25 Feb 2023</t>
  </si>
  <si>
    <t>2.31 Yrs</t>
  </si>
  <si>
    <t>24 Nov 2023</t>
  </si>
  <si>
    <t>2.19 Yrs</t>
  </si>
  <si>
    <t>05 Jan 2024</t>
  </si>
  <si>
    <t>07-Sep-2025</t>
  </si>
  <si>
    <t>08-Mar-2026</t>
  </si>
  <si>
    <t>5.41 Yrs</t>
  </si>
  <si>
    <t>5.17 Yrs</t>
  </si>
  <si>
    <t>15 Jan 2021</t>
  </si>
  <si>
    <t>07-Oct-2025</t>
  </si>
  <si>
    <t>13-Mar-2026</t>
  </si>
  <si>
    <t>07-Nov-2025</t>
  </si>
  <si>
    <t>2.44 Yrs</t>
  </si>
  <si>
    <t>27 Mar 2021</t>
  </si>
  <si>
    <t>6.14 Yrs</t>
  </si>
  <si>
    <t>27 Jan 2020</t>
  </si>
  <si>
    <t>GL-1</t>
  </si>
  <si>
    <t>0.40 Yrs</t>
  </si>
  <si>
    <t>30 Nov 2020</t>
  </si>
  <si>
    <t>3.17 Yrs</t>
  </si>
  <si>
    <t>13 Jan 2023</t>
  </si>
  <si>
    <t>07-Jan-2026</t>
  </si>
  <si>
    <t>7.56 Yrs</t>
  </si>
  <si>
    <t>26 Aug 2019</t>
  </si>
  <si>
    <t>4.95 Yrs</t>
  </si>
  <si>
    <t>14 Jan 2021</t>
  </si>
  <si>
    <t>0.12 Yrs</t>
  </si>
  <si>
    <t>30 Jan 2026</t>
  </si>
  <si>
    <t>2.08 Yrs</t>
  </si>
  <si>
    <t>16 Feb 2024</t>
  </si>
  <si>
    <t>Standard</t>
  </si>
  <si>
    <t>&gt;180</t>
  </si>
  <si>
    <t>1-30 Days</t>
  </si>
  <si>
    <t>31-60</t>
  </si>
  <si>
    <t>Open</t>
  </si>
  <si>
    <t>31-Mar-2023</t>
  </si>
  <si>
    <t>31-Mar-2024</t>
  </si>
  <si>
    <t>31-Mar-2025</t>
  </si>
  <si>
    <t>30-Sep-2025</t>
  </si>
  <si>
    <t>31-Dec-2024</t>
  </si>
  <si>
    <t>9204575879</t>
  </si>
  <si>
    <t>9939114393</t>
  </si>
  <si>
    <t>7258454555</t>
  </si>
  <si>
    <t>8862984582</t>
  </si>
  <si>
    <t>9261256871</t>
  </si>
  <si>
    <t>8340499685</t>
  </si>
  <si>
    <t>9765656466</t>
  </si>
  <si>
    <t>9142145991</t>
  </si>
  <si>
    <t>6284499448</t>
  </si>
  <si>
    <t>9110053797</t>
  </si>
  <si>
    <t>9973706959</t>
  </si>
  <si>
    <t>7903827399</t>
  </si>
  <si>
    <t>9608389679</t>
  </si>
  <si>
    <t>9113345904</t>
  </si>
  <si>
    <t>8252677208</t>
  </si>
  <si>
    <t>8084973682</t>
  </si>
  <si>
    <t>9905587392</t>
  </si>
  <si>
    <t>9334340270</t>
  </si>
  <si>
    <t>9523524669</t>
  </si>
  <si>
    <t>9973994212</t>
  </si>
  <si>
    <t>9430352743</t>
  </si>
  <si>
    <t>9153815683</t>
  </si>
  <si>
    <t>7061273019</t>
  </si>
  <si>
    <t>6203045399</t>
  </si>
  <si>
    <t>9693189959</t>
  </si>
  <si>
    <t>8579826879</t>
  </si>
  <si>
    <t>7372832676</t>
  </si>
  <si>
    <t>7979843066</t>
  </si>
  <si>
    <t>9122857174</t>
  </si>
  <si>
    <t>6205941451</t>
  </si>
  <si>
    <t>6204903021</t>
  </si>
  <si>
    <t>9065648709</t>
  </si>
  <si>
    <t>6355924908</t>
  </si>
  <si>
    <t>7856023767</t>
  </si>
  <si>
    <t>6207586772</t>
  </si>
  <si>
    <t>6202658171</t>
  </si>
  <si>
    <t>7667229635</t>
  </si>
  <si>
    <t>9113421954</t>
  </si>
  <si>
    <t>9122773957</t>
  </si>
  <si>
    <t>6203883513</t>
  </si>
  <si>
    <t>9798617664</t>
  </si>
  <si>
    <t>7061529607</t>
  </si>
  <si>
    <t>8797903371</t>
  </si>
  <si>
    <t>8757676670</t>
  </si>
  <si>
    <t>6201903409</t>
  </si>
  <si>
    <t>9142540192</t>
  </si>
  <si>
    <t>7644041081</t>
  </si>
  <si>
    <t>6207480698</t>
  </si>
  <si>
    <t>9905289224</t>
  </si>
  <si>
    <t>9241104910</t>
  </si>
  <si>
    <t>6392679358</t>
  </si>
  <si>
    <t>6204252230</t>
  </si>
  <si>
    <t>7050711429</t>
  </si>
  <si>
    <t>7667038160</t>
  </si>
  <si>
    <t>Ajay Kumar Das/SF0056026</t>
  </si>
  <si>
    <t>Borrower  available</t>
  </si>
  <si>
    <t>Borrower not available</t>
  </si>
  <si>
    <t>Borrower available</t>
  </si>
  <si>
    <t>Loan card tallied with LMS and no deviation observed</t>
  </si>
  <si>
    <t>We have physically visited &amp; meet to Borrower husband, he said that we have paid of rs.10000 to CRA-Nitesh Kumar but not entry in my account . After that we said borrower husband that any evidence against CRA-Nitesh Kumar  please give it to me earlier but he not given any evidence.</t>
  </si>
  <si>
    <t>Borrower available but loan card not available for verification.</t>
  </si>
  <si>
    <t>Borrower present but her lost loan card no deviation observed</t>
  </si>
  <si>
    <t>Borrower &amp; loan card not available for verification</t>
  </si>
  <si>
    <t>We have physically visited &amp; meet to Borrower , he said that we have paid of rs.4000 to CRA-Nitesh Kumar but not entry in my account . After that we said borrower husband that any evidence against CRA-Nitesh Kumar  please give it to me earlier but he not given any evidence.</t>
  </si>
  <si>
    <t>FN25-26-03725</t>
  </si>
  <si>
    <t>Nitesh Kumar</t>
  </si>
  <si>
    <t>SF0102600</t>
  </si>
  <si>
    <t>CRA</t>
  </si>
  <si>
    <t>No Action Taken</t>
  </si>
  <si>
    <t>Absconding</t>
  </si>
  <si>
    <t>Completed-Report Submitted</t>
  </si>
  <si>
    <t>During the CLV, it was observed that the CRA- Nitesh Kumar/SF0102600 had embezzled Rs. 5170/- from the 02 borrowers' EMI collected amount and out of that Rs. 0/- accounted in FIMO as EMI basis. Now, a total of Rs.5170 /- is yet to be recovered from him.</t>
  </si>
  <si>
    <t>As per digital payment CRA-Nitesh Kumar collected partial  EMI amount of rs.1700 on 07-Feb-2026 but collected amount not posted in FIMO</t>
  </si>
  <si>
    <t>As per digital payment CRA-Nitesh Kumar collected parital EMI amount of rs.1700 on 07-Feb-2026 but collected amount not posted in FIMO and also  borrower cliam to me that rest 500 digital payment to nitesh kumar through digital payment by other person. We visited borrower twice and asked for digital payment but they did not give it nor are they responding to our calls.</t>
  </si>
  <si>
    <t>356111901</t>
  </si>
  <si>
    <t>357941870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</si>
</sst>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font>
    <font>
      <sz val="12"/>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0" fillId="0" borderId="15" xfId="0" applyFont="1" applyBorder="1" applyAlignment="1">
      <alignment vertical="top" wrapText="1" readingOrder="1"/>
    </xf>
    <xf numFmtId="172" fontId="30" fillId="0" borderId="15" xfId="0" applyNumberFormat="1" applyFont="1" applyBorder="1" applyAlignment="1">
      <alignment vertical="top" wrapText="1" readingOrder="1"/>
    </xf>
    <xf numFmtId="14" fontId="33" fillId="0" borderId="1" xfId="0" applyNumberFormat="1" applyFont="1" applyBorder="1"/>
    <xf numFmtId="0" fontId="33" fillId="0" borderId="1" xfId="0" applyFont="1" applyBorder="1"/>
    <xf numFmtId="0" fontId="36" fillId="14" borderId="1" xfId="0" applyFont="1" applyFill="1" applyBorder="1" applyAlignment="1">
      <alignment vertical="center"/>
    </xf>
    <xf numFmtId="0" fontId="37" fillId="0" borderId="0" xfId="0" applyFont="1" applyProtection="1">
      <protection locked="0"/>
    </xf>
    <xf numFmtId="0" fontId="37" fillId="0" borderId="1" xfId="26" applyFont="1" applyBorder="1" applyAlignment="1" applyProtection="1">
      <alignment horizontal="center" vertical="center" wrapText="1"/>
      <protection locked="0"/>
    </xf>
    <xf numFmtId="0" fontId="33" fillId="0" borderId="1" xfId="0" applyFont="1" applyBorder="1" applyAlignment="1">
      <alignment horizontal="left" vertical="center"/>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99" t="s">
        <v>94</v>
      </c>
    </row>
    <row r="2" spans="1:11" x14ac:dyDescent="0.35">
      <c r="A2" s="56" t="s">
        <v>133</v>
      </c>
      <c r="B2" t="s">
        <v>105</v>
      </c>
      <c r="C2" s="54" t="s">
        <v>118</v>
      </c>
      <c r="D2" t="s">
        <v>109</v>
      </c>
      <c r="E2" t="s">
        <v>114</v>
      </c>
      <c r="F2" t="s">
        <v>185</v>
      </c>
      <c r="G2" t="s">
        <v>114</v>
      </c>
      <c r="H2" t="s">
        <v>193</v>
      </c>
      <c r="I2" t="s">
        <v>195</v>
      </c>
      <c r="J2" t="s">
        <v>237</v>
      </c>
      <c r="K2" s="100"/>
    </row>
    <row r="3" spans="1:11" x14ac:dyDescent="0.35">
      <c r="A3" s="56" t="s">
        <v>134</v>
      </c>
      <c r="B3" t="s">
        <v>106</v>
      </c>
      <c r="C3" s="54" t="s">
        <v>119</v>
      </c>
      <c r="D3" t="s">
        <v>110</v>
      </c>
      <c r="E3" t="s">
        <v>115</v>
      </c>
      <c r="F3" t="s">
        <v>186</v>
      </c>
      <c r="G3" t="s">
        <v>115</v>
      </c>
      <c r="H3" t="s">
        <v>194</v>
      </c>
      <c r="I3" t="s">
        <v>196</v>
      </c>
      <c r="J3" t="s">
        <v>238</v>
      </c>
      <c r="K3" s="100"/>
    </row>
    <row r="4" spans="1:11" x14ac:dyDescent="0.35">
      <c r="A4" s="56" t="s">
        <v>126</v>
      </c>
      <c r="B4" t="s">
        <v>107</v>
      </c>
      <c r="C4" s="54" t="s">
        <v>120</v>
      </c>
      <c r="D4" t="s">
        <v>155</v>
      </c>
      <c r="E4" t="s">
        <v>125</v>
      </c>
      <c r="F4" t="s">
        <v>187</v>
      </c>
      <c r="G4" s="54"/>
      <c r="I4" t="s">
        <v>197</v>
      </c>
      <c r="J4" t="s">
        <v>239</v>
      </c>
      <c r="K4" s="100"/>
    </row>
    <row r="5" spans="1:11" x14ac:dyDescent="0.35">
      <c r="A5" s="56" t="s">
        <v>135</v>
      </c>
      <c r="C5" s="54" t="s">
        <v>121</v>
      </c>
      <c r="D5" t="s">
        <v>113</v>
      </c>
      <c r="E5" t="s">
        <v>203</v>
      </c>
      <c r="F5" t="s">
        <v>188</v>
      </c>
      <c r="I5" t="s">
        <v>199</v>
      </c>
      <c r="K5" s="100"/>
    </row>
    <row r="6" spans="1:11" x14ac:dyDescent="0.35">
      <c r="A6" s="56" t="s">
        <v>144</v>
      </c>
      <c r="C6" s="54" t="s">
        <v>117</v>
      </c>
      <c r="D6" t="s">
        <v>111</v>
      </c>
      <c r="E6" t="s">
        <v>116</v>
      </c>
      <c r="I6" t="s">
        <v>200</v>
      </c>
      <c r="K6" s="100"/>
    </row>
    <row r="7" spans="1:11" x14ac:dyDescent="0.35">
      <c r="C7" s="54" t="s">
        <v>122</v>
      </c>
      <c r="E7" t="s">
        <v>112</v>
      </c>
      <c r="I7" t="s">
        <v>201</v>
      </c>
      <c r="K7" s="100"/>
    </row>
    <row r="8" spans="1:11" x14ac:dyDescent="0.35">
      <c r="C8" s="54" t="s">
        <v>123</v>
      </c>
      <c r="E8" t="s">
        <v>111</v>
      </c>
      <c r="I8" t="s">
        <v>202</v>
      </c>
      <c r="K8" s="100"/>
    </row>
    <row r="9" spans="1:11" x14ac:dyDescent="0.35">
      <c r="C9" s="54" t="s">
        <v>124</v>
      </c>
      <c r="I9" t="s">
        <v>198</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2"/>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JH4002</v>
      </c>
      <c r="D5" s="64" t="str">
        <f>IF('Physical Cash at Safe'!D28="Yes", 'Physical Cash at Safe'!A4, 'Borrower Wise Details'!C5)</f>
        <v>Baliapur</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Jharkhand</v>
      </c>
      <c r="G5" s="61">
        <v>46067</v>
      </c>
      <c r="H5" s="62" t="s">
        <v>263</v>
      </c>
      <c r="I5" s="61">
        <v>46069</v>
      </c>
      <c r="J5" s="79" t="str">
        <f>IF('Physical Cash at Safe'!D28="Yes",'Physical Cash at Safe'!E28,IF('Borrower Wise Details'!D5&lt;&gt;"",'Borrower Wise Details'!D5,""))</f>
        <v>FN25-26-03725</v>
      </c>
      <c r="K5" s="90">
        <v>1</v>
      </c>
      <c r="L5" s="91">
        <v>3470</v>
      </c>
      <c r="M5" s="91">
        <v>0</v>
      </c>
      <c r="N5" s="91" t="s">
        <v>261</v>
      </c>
      <c r="O5" s="91" t="s">
        <v>262</v>
      </c>
      <c r="P5" s="91" t="s">
        <v>239</v>
      </c>
      <c r="Q5" s="91" t="s">
        <v>239</v>
      </c>
      <c r="R5" s="80" t="str">
        <f>IF('Physical Cash at Safe'!$D$28="Yes", 'Physical Cash at Safe'!$A$28, IF('Borrower Wise Details'!F5&lt;&gt;"", 'Borrower Wise Details'!F5, ""))</f>
        <v>Nitesh Kumar</v>
      </c>
      <c r="S5" s="79" t="str">
        <f>IF('Physical Cash at Safe'!$D$28="Yes", 'Physical Cash at Safe'!$C$28, IF('Borrower Wise Details'!H5&lt;&gt;"", 'Borrower Wise Details'!H5, ""))</f>
        <v>CRA</v>
      </c>
      <c r="T5" s="79" t="str">
        <f>IF('Physical Cash at Safe'!$D$28="Yes", 'Physical Cash at Safe'!$B$28, IF('Borrower Wise Details'!G5&lt;&gt;"", 'Borrower Wise Details'!G5, ""))</f>
        <v>SF0102600</v>
      </c>
      <c r="U5" s="84" t="s">
        <v>712</v>
      </c>
      <c r="V5" s="61">
        <v>46065</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713</v>
      </c>
      <c r="Z5" s="61">
        <v>46097</v>
      </c>
      <c r="AA5" s="61">
        <v>46101</v>
      </c>
      <c r="AB5" s="110" cm="1">
        <f t="array" ref="AB5">IF(COUNTA('Loan Outstanding Report'!$BI$5:$BI$6000)=0,"",SUMPRODUCT(--(FREQUENCY(IF('Loan Outstanding Report'!$BI$5:$BI$6000&lt;&gt;"",MATCH('Loan Outstanding Report'!$S$5:$S$6000,'Loan Outstanding Report'!$S$5:$S$6000,0)),ROW('Loan Outstanding Report'!$S$5:$S$6000)-ROW('Loan Outstanding Report'!S5)+1)&gt;0)))</f>
        <v>54</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5170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5170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46109</v>
      </c>
      <c r="AH5" s="75" t="s">
        <v>714</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abSelected="1"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4" t="s">
        <v>85</v>
      </c>
      <c r="I3" s="134"/>
      <c r="J3" s="134"/>
      <c r="K3" s="134"/>
      <c r="L3" s="134"/>
      <c r="M3" s="134"/>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JH4002</v>
      </c>
      <c r="C5" s="50" t="str">
        <f>IF('Fraud Investigation Report'!D5="", "", 'Fraud Investigation Report'!D5)</f>
        <v>Baliapur</v>
      </c>
      <c r="D5" s="73" t="str">
        <f>IF(OR('Fraud Investigation Report'!R5="", 'Fraud Investigation Report'!R5=0), "", 'Fraud Investigation Report'!R5)</f>
        <v>Nitesh Kumar</v>
      </c>
      <c r="E5" s="73" t="str">
        <f>IF(OR('Fraud Investigation Report'!T5="", 'Fraud Investigation Report'!T5=0), "", 'Fraud Investigation Report'!T5)</f>
        <v>SF0102600</v>
      </c>
      <c r="F5" s="73" t="str">
        <f>IF(OR('Fraud Investigation Report'!S5="", 'Fraud Investigation Report'!S5=0), "", 'Fraud Investigation Report'!S5)</f>
        <v>CRA</v>
      </c>
      <c r="G5" s="50" t="str">
        <f>IF('Fraud Investigation Report'!J5="", "", 'Fraud Investigation Report'!J5)</f>
        <v>FN25-26-03725</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5170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5170</v>
      </c>
      <c r="O5" s="106">
        <f>IF('Fraud Investigation Report'!AD5="", "", 'Fraud Investigation Report'!AD5)</f>
        <v>0</v>
      </c>
      <c r="P5" s="105">
        <f>IF(AND(N5="", O5=""), "", IF(O5="", N5, N5 - IF(ISNUMBER(O5), O5, 0)))</f>
        <v>5170</v>
      </c>
      <c r="Q5" s="49"/>
      <c r="R5" s="94" t="s">
        <v>711</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6" t="s">
        <v>2</v>
      </c>
      <c r="B1" s="137"/>
      <c r="C1" s="137"/>
      <c r="D1" s="137"/>
      <c r="E1" s="138"/>
    </row>
    <row r="2" spans="1:5" ht="18.5" x14ac:dyDescent="0.45">
      <c r="A2" s="14"/>
      <c r="B2" s="139" t="s">
        <v>240</v>
      </c>
      <c r="C2" s="139"/>
      <c r="D2" s="139"/>
      <c r="E2" s="15"/>
    </row>
    <row r="3" spans="1:5" ht="14.5" x14ac:dyDescent="0.35">
      <c r="A3" s="16" t="s">
        <v>1</v>
      </c>
      <c r="B3" s="16" t="s">
        <v>0</v>
      </c>
      <c r="C3" s="16" t="s">
        <v>64</v>
      </c>
      <c r="D3" s="16" t="s">
        <v>65</v>
      </c>
      <c r="E3" s="16" t="s">
        <v>66</v>
      </c>
    </row>
    <row r="4" spans="1:5" ht="24" customHeight="1" x14ac:dyDescent="0.35">
      <c r="A4" s="40" t="s">
        <v>258</v>
      </c>
      <c r="B4" s="41" t="s">
        <v>257</v>
      </c>
      <c r="C4" s="41" t="s">
        <v>257</v>
      </c>
      <c r="D4" s="41" t="s">
        <v>257</v>
      </c>
      <c r="E4" s="41" t="s">
        <v>259</v>
      </c>
    </row>
    <row r="5" spans="1:5" ht="35.25" customHeight="1" x14ac:dyDescent="0.35">
      <c r="A5" s="17" t="s">
        <v>4</v>
      </c>
      <c r="B5" s="17" t="s">
        <v>97</v>
      </c>
      <c r="C5" s="17" t="s">
        <v>210</v>
      </c>
      <c r="D5" s="17" t="s">
        <v>98</v>
      </c>
      <c r="E5" s="17" t="s">
        <v>67</v>
      </c>
    </row>
    <row r="6" spans="1:5" ht="25.5" customHeight="1" x14ac:dyDescent="0.35">
      <c r="A6" s="42" t="s">
        <v>260</v>
      </c>
      <c r="B6" s="18">
        <v>46097</v>
      </c>
      <c r="C6" s="18">
        <v>46096</v>
      </c>
      <c r="D6" s="18">
        <v>46097</v>
      </c>
      <c r="E6" s="19">
        <v>0.58333333333333337</v>
      </c>
    </row>
    <row r="7" spans="1:5" ht="15.5" x14ac:dyDescent="0.35">
      <c r="A7" s="140" t="s">
        <v>68</v>
      </c>
      <c r="B7" s="141"/>
      <c r="C7" s="141"/>
      <c r="D7" s="141"/>
      <c r="E7" s="141"/>
    </row>
    <row r="8" spans="1:5" ht="15" customHeight="1" x14ac:dyDescent="0.35">
      <c r="A8" s="142" t="s">
        <v>69</v>
      </c>
      <c r="B8" s="144" t="s">
        <v>90</v>
      </c>
      <c r="C8" s="145"/>
      <c r="D8" s="146" t="s">
        <v>70</v>
      </c>
      <c r="E8" s="147"/>
    </row>
    <row r="9" spans="1:5" ht="14.5" x14ac:dyDescent="0.35">
      <c r="A9" s="143"/>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32</v>
      </c>
      <c r="C11" s="23">
        <f>B11*A11</f>
        <v>16000</v>
      </c>
      <c r="D11" s="25">
        <v>32</v>
      </c>
      <c r="E11" s="23">
        <f t="shared" ref="E11:E17" si="0">D11*A11</f>
        <v>16000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v>3</v>
      </c>
      <c r="C16" s="23">
        <f t="shared" si="1"/>
        <v>30</v>
      </c>
      <c r="D16" s="25">
        <v>3</v>
      </c>
      <c r="E16" s="23">
        <f t="shared" si="0"/>
        <v>30</v>
      </c>
    </row>
    <row r="17" spans="1:5" ht="14.5" x14ac:dyDescent="0.35">
      <c r="A17" s="24">
        <v>5</v>
      </c>
      <c r="B17" s="25"/>
      <c r="C17" s="23">
        <f t="shared" si="1"/>
        <v>0</v>
      </c>
      <c r="D17" s="25"/>
      <c r="E17" s="23">
        <f t="shared" si="0"/>
        <v>0</v>
      </c>
    </row>
    <row r="18" spans="1:5" ht="14.5" x14ac:dyDescent="0.35">
      <c r="A18" s="26" t="s">
        <v>73</v>
      </c>
      <c r="B18" s="27">
        <v>6</v>
      </c>
      <c r="C18" s="23">
        <f>B18</f>
        <v>6</v>
      </c>
      <c r="D18" s="27">
        <v>6</v>
      </c>
      <c r="E18" s="28">
        <f>D18</f>
        <v>6</v>
      </c>
    </row>
    <row r="19" spans="1:5" ht="14.5" x14ac:dyDescent="0.35">
      <c r="A19" s="29"/>
      <c r="B19" s="30" t="s">
        <v>74</v>
      </c>
      <c r="C19" s="31">
        <f>SUM(C10:C18)</f>
        <v>16036</v>
      </c>
      <c r="D19" s="30" t="s">
        <v>74</v>
      </c>
      <c r="E19" s="31">
        <f>SUM(E10:E18)</f>
        <v>16036</v>
      </c>
    </row>
    <row r="20" spans="1:5" ht="30" customHeight="1" x14ac:dyDescent="0.35">
      <c r="A20" s="148" t="s">
        <v>95</v>
      </c>
      <c r="B20" s="149"/>
      <c r="C20" s="32"/>
      <c r="D20" s="33" t="s">
        <v>89</v>
      </c>
      <c r="E20" s="34"/>
    </row>
    <row r="21" spans="1:5" ht="30" customHeight="1" x14ac:dyDescent="0.35">
      <c r="A21" s="150" t="s">
        <v>86</v>
      </c>
      <c r="B21" s="151"/>
      <c r="C21" s="34"/>
      <c r="D21" s="33" t="s">
        <v>87</v>
      </c>
      <c r="E21" s="34"/>
    </row>
    <row r="22" spans="1:5" ht="30" customHeight="1" x14ac:dyDescent="0.35">
      <c r="A22" s="150" t="s">
        <v>75</v>
      </c>
      <c r="B22" s="151"/>
      <c r="C22" s="34"/>
      <c r="D22" s="35" t="s">
        <v>76</v>
      </c>
      <c r="E22" s="34"/>
    </row>
    <row r="23" spans="1:5" ht="30" customHeight="1" x14ac:dyDescent="0.35">
      <c r="A23" s="150" t="s">
        <v>77</v>
      </c>
      <c r="B23" s="151"/>
      <c r="C23" s="52">
        <f>(C19+C21)-(E20+E21)-E19</f>
        <v>0</v>
      </c>
      <c r="D23" s="53" t="s">
        <v>209</v>
      </c>
      <c r="E23" s="34"/>
    </row>
    <row r="24" spans="1:5" ht="82.5" customHeight="1" x14ac:dyDescent="0.35">
      <c r="A24" s="33" t="s">
        <v>246</v>
      </c>
      <c r="B24" s="135"/>
      <c r="C24" s="135"/>
      <c r="D24" s="135"/>
      <c r="E24" s="135"/>
    </row>
    <row r="25" spans="1:5" ht="57.75" customHeight="1" x14ac:dyDescent="0.35">
      <c r="A25" s="36" t="s">
        <v>78</v>
      </c>
      <c r="B25" s="157"/>
      <c r="C25" s="157"/>
      <c r="D25" s="157"/>
      <c r="E25" s="157"/>
    </row>
    <row r="26" spans="1:5" ht="20.149999999999999" customHeight="1" x14ac:dyDescent="0.35">
      <c r="A26" s="162" t="s">
        <v>183</v>
      </c>
      <c r="B26" s="162"/>
      <c r="C26" s="162"/>
      <c r="D26" s="162"/>
      <c r="E26" s="162"/>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60" t="s">
        <v>212</v>
      </c>
      <c r="E29" s="161"/>
    </row>
    <row r="30" spans="1:5" ht="40" customHeight="1" x14ac:dyDescent="0.35">
      <c r="A30" s="86"/>
      <c r="B30" s="86"/>
      <c r="C30" s="87" t="str">
        <f>IF(AND(A30="",B30=""),"",A30-B30)</f>
        <v/>
      </c>
      <c r="D30" s="163"/>
      <c r="E30" s="164"/>
    </row>
    <row r="31" spans="1:5" ht="15" customHeight="1" x14ac:dyDescent="0.35">
      <c r="A31" s="165"/>
      <c r="B31" s="166"/>
      <c r="C31" s="166"/>
      <c r="D31" s="166"/>
      <c r="E31" s="167"/>
    </row>
    <row r="32" spans="1:5" ht="24.75" customHeight="1" x14ac:dyDescent="0.35">
      <c r="A32" s="37" t="s">
        <v>213</v>
      </c>
      <c r="B32" s="38"/>
      <c r="C32" s="37" t="s">
        <v>79</v>
      </c>
      <c r="D32" s="158"/>
      <c r="E32" s="159"/>
    </row>
    <row r="33" spans="1:5" ht="18" customHeight="1" x14ac:dyDescent="0.35">
      <c r="A33" s="37" t="s">
        <v>80</v>
      </c>
      <c r="B33" s="38"/>
      <c r="C33" s="39" t="s">
        <v>81</v>
      </c>
      <c r="D33" s="152" t="s">
        <v>82</v>
      </c>
      <c r="E33" s="153"/>
    </row>
    <row r="34" spans="1:5" ht="26" x14ac:dyDescent="0.35">
      <c r="A34" s="39" t="s">
        <v>214</v>
      </c>
      <c r="B34" s="38"/>
      <c r="C34" s="39" t="s">
        <v>215</v>
      </c>
      <c r="D34" s="154"/>
      <c r="E34" s="155"/>
    </row>
    <row r="35" spans="1:5" ht="26" x14ac:dyDescent="0.35">
      <c r="A35" s="39" t="s">
        <v>216</v>
      </c>
      <c r="B35" s="38"/>
      <c r="C35" s="39" t="s">
        <v>218</v>
      </c>
      <c r="D35" s="154"/>
      <c r="E35" s="155"/>
    </row>
    <row r="36" spans="1:5" ht="25.5" customHeight="1" x14ac:dyDescent="0.35">
      <c r="A36" s="39" t="s">
        <v>217</v>
      </c>
      <c r="B36" s="38"/>
      <c r="C36" s="39" t="s">
        <v>219</v>
      </c>
      <c r="D36" s="156"/>
      <c r="E36" s="15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J1" zoomScaleNormal="100" workbookViewId="0">
      <selection activeCell="L6" sqref="L6"/>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3" t="s">
        <v>233</v>
      </c>
      <c r="F3" s="113" t="s">
        <v>234</v>
      </c>
      <c r="U3" s="113" t="s">
        <v>233</v>
      </c>
      <c r="V3" s="113"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JH4002</v>
      </c>
      <c r="C5" s="60" t="str">
        <f>IF('Loan Outstanding Report'!$H$5="", "", 'Loan Outstanding Report'!$H$5)</f>
        <v>Baliapur</v>
      </c>
      <c r="D5" s="41" t="s">
        <v>707</v>
      </c>
      <c r="E5" s="66">
        <v>46098</v>
      </c>
      <c r="F5" s="131" t="s">
        <v>708</v>
      </c>
      <c r="G5" s="132" t="s">
        <v>709</v>
      </c>
      <c r="H5" s="49" t="s">
        <v>710</v>
      </c>
      <c r="I5" s="49" t="s">
        <v>249</v>
      </c>
      <c r="J5" s="49" t="s">
        <v>250</v>
      </c>
      <c r="K5" s="49" t="s">
        <v>252</v>
      </c>
      <c r="L5" s="11" t="s">
        <v>717</v>
      </c>
      <c r="M5" s="67" t="s">
        <v>254</v>
      </c>
      <c r="N5" s="49">
        <v>42000</v>
      </c>
      <c r="O5" s="49">
        <v>2240</v>
      </c>
      <c r="P5" s="67" t="s">
        <v>133</v>
      </c>
      <c r="Q5" s="89">
        <v>46060</v>
      </c>
      <c r="R5" s="49">
        <v>1700</v>
      </c>
      <c r="S5" s="49">
        <v>0</v>
      </c>
      <c r="T5" s="49">
        <v>0</v>
      </c>
      <c r="U5" s="68">
        <f t="shared" ref="U5:U69" si="0">IF(AND(ISBLANK(R5),ISBLANK(S5),ISBLANK(T5)),"",R5-(S5+T5))</f>
        <v>1700</v>
      </c>
      <c r="V5" s="42" t="s">
        <v>196</v>
      </c>
      <c r="W5" s="69" t="s">
        <v>715</v>
      </c>
    </row>
    <row r="6" spans="1:23" ht="30" customHeight="1" x14ac:dyDescent="0.3">
      <c r="A6" s="65">
        <v>2</v>
      </c>
      <c r="B6" s="60" t="str">
        <f>IF(J6&lt;&gt;"", $B$5, "")</f>
        <v>JH4002</v>
      </c>
      <c r="C6" s="50" t="str">
        <f>IF(J6&lt;&gt;"", $C$5, "")</f>
        <v>Baliapur</v>
      </c>
      <c r="D6" s="50" t="str">
        <f>IF(J6&lt;&gt;"", $D$5, "")</f>
        <v>FN25-26-03725</v>
      </c>
      <c r="E6" s="66">
        <v>46097</v>
      </c>
      <c r="F6" s="50" t="str">
        <f>IF(J6&lt;&gt;"", $F$5, "")</f>
        <v>Nitesh Kumar</v>
      </c>
      <c r="G6" s="50" t="str">
        <f>IF(J6&lt;&gt;"", $G$5, "")</f>
        <v>SF0102600</v>
      </c>
      <c r="H6" s="50" t="str">
        <f>IF(J6&lt;&gt;"", $H$5, "")</f>
        <v>CRA</v>
      </c>
      <c r="I6" s="49" t="s">
        <v>249</v>
      </c>
      <c r="J6" s="49" t="s">
        <v>251</v>
      </c>
      <c r="K6" s="49" t="s">
        <v>253</v>
      </c>
      <c r="L6" s="11" t="s">
        <v>718</v>
      </c>
      <c r="M6" s="67" t="s">
        <v>255</v>
      </c>
      <c r="N6" s="49">
        <v>65000</v>
      </c>
      <c r="O6" s="49">
        <v>3470</v>
      </c>
      <c r="P6" s="67" t="s">
        <v>133</v>
      </c>
      <c r="Q6" s="67">
        <v>46066</v>
      </c>
      <c r="R6" s="49">
        <v>3470</v>
      </c>
      <c r="S6" s="49">
        <v>0</v>
      </c>
      <c r="T6" s="49">
        <v>0</v>
      </c>
      <c r="U6" s="68">
        <f t="shared" si="0"/>
        <v>3470</v>
      </c>
      <c r="V6" s="42" t="s">
        <v>196</v>
      </c>
      <c r="W6" s="69" t="s">
        <v>256</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pane ySplit="4" topLeftCell="A5" activePane="bottomLeft" state="frozen"/>
      <selection pane="bottomLeft" activeCell="BM4" sqref="BM4"/>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208</v>
      </c>
      <c r="B1" s="125"/>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206</v>
      </c>
      <c r="B2" s="125"/>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207</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233</v>
      </c>
      <c r="BH3" s="114" t="s">
        <v>235</v>
      </c>
      <c r="BI3" s="101"/>
      <c r="BJ3" s="101"/>
      <c r="BK3" s="101"/>
      <c r="BL3" s="102"/>
      <c r="BM3" s="103"/>
      <c r="BN3" s="101"/>
      <c r="BO3" s="101"/>
      <c r="BP3" s="101"/>
      <c r="BQ3" s="114" t="s">
        <v>233</v>
      </c>
      <c r="BR3" s="114" t="s">
        <v>235</v>
      </c>
    </row>
    <row r="4" spans="1:70" ht="39" x14ac:dyDescent="0.35">
      <c r="A4" s="108" t="s">
        <v>220</v>
      </c>
      <c r="B4" s="108" t="s">
        <v>5</v>
      </c>
      <c r="C4" s="108" t="s">
        <v>4</v>
      </c>
      <c r="D4" s="108" t="s">
        <v>66</v>
      </c>
      <c r="E4" s="108" t="s">
        <v>65</v>
      </c>
      <c r="F4" s="108" t="s">
        <v>20</v>
      </c>
      <c r="G4" s="108" t="s">
        <v>1</v>
      </c>
      <c r="H4" s="108" t="s">
        <v>221</v>
      </c>
      <c r="I4" s="108" t="s">
        <v>21</v>
      </c>
      <c r="J4" s="108" t="s">
        <v>222</v>
      </c>
      <c r="K4" s="108" t="s">
        <v>22</v>
      </c>
      <c r="L4" s="108" t="s">
        <v>23</v>
      </c>
      <c r="M4" s="108" t="s">
        <v>24</v>
      </c>
      <c r="N4" s="108" t="s">
        <v>25</v>
      </c>
      <c r="O4" s="108" t="s">
        <v>10</v>
      </c>
      <c r="P4" s="108" t="s">
        <v>26</v>
      </c>
      <c r="Q4" s="108" t="s">
        <v>27</v>
      </c>
      <c r="R4" s="108" t="s">
        <v>28</v>
      </c>
      <c r="S4" s="108" t="s">
        <v>223</v>
      </c>
      <c r="T4" s="108" t="s">
        <v>224</v>
      </c>
      <c r="U4" s="108" t="s">
        <v>29</v>
      </c>
      <c r="V4" s="108" t="s">
        <v>30</v>
      </c>
      <c r="W4" s="108" t="s">
        <v>31</v>
      </c>
      <c r="X4" s="108" t="s">
        <v>32</v>
      </c>
      <c r="Y4" s="108" t="s">
        <v>33</v>
      </c>
      <c r="Z4" s="108" t="s">
        <v>34</v>
      </c>
      <c r="AA4" s="108" t="s">
        <v>35</v>
      </c>
      <c r="AB4" s="108" t="s">
        <v>36</v>
      </c>
      <c r="AC4" s="108" t="s">
        <v>37</v>
      </c>
      <c r="AD4" s="108" t="s">
        <v>38</v>
      </c>
      <c r="AE4" s="108" t="s">
        <v>39</v>
      </c>
      <c r="AF4" s="108" t="s">
        <v>225</v>
      </c>
      <c r="AG4" s="108" t="s">
        <v>226</v>
      </c>
      <c r="AH4" s="108" t="s">
        <v>227</v>
      </c>
      <c r="AI4" s="108" t="s">
        <v>40</v>
      </c>
      <c r="AJ4" s="108" t="s">
        <v>41</v>
      </c>
      <c r="AK4" s="108" t="s">
        <v>42</v>
      </c>
      <c r="AL4" s="108" t="s">
        <v>43</v>
      </c>
      <c r="AM4" s="108" t="s">
        <v>228</v>
      </c>
      <c r="AN4" s="108" t="s">
        <v>44</v>
      </c>
      <c r="AO4" s="108" t="s">
        <v>45</v>
      </c>
      <c r="AP4" s="108" t="s">
        <v>229</v>
      </c>
      <c r="AQ4" s="108" t="s">
        <v>230</v>
      </c>
      <c r="AR4" s="108" t="s">
        <v>46</v>
      </c>
      <c r="AS4" s="108" t="s">
        <v>47</v>
      </c>
      <c r="AT4" s="108" t="s">
        <v>48</v>
      </c>
      <c r="AU4" s="108" t="s">
        <v>49</v>
      </c>
      <c r="AV4" s="108" t="s">
        <v>231</v>
      </c>
      <c r="AW4" s="108" t="s">
        <v>50</v>
      </c>
      <c r="AX4" s="108" t="s">
        <v>51</v>
      </c>
      <c r="AY4" s="108" t="s">
        <v>52</v>
      </c>
      <c r="AZ4" s="108" t="s">
        <v>53</v>
      </c>
      <c r="BA4" s="108" t="s">
        <v>54</v>
      </c>
      <c r="BB4" s="108" t="s">
        <v>55</v>
      </c>
      <c r="BC4" s="108" t="s">
        <v>56</v>
      </c>
      <c r="BD4" s="108" t="s">
        <v>57</v>
      </c>
      <c r="BE4" s="109" t="s">
        <v>58</v>
      </c>
      <c r="BF4" s="108" t="s">
        <v>232</v>
      </c>
      <c r="BG4" s="55" t="s">
        <v>130</v>
      </c>
      <c r="BH4" s="12" t="s">
        <v>243</v>
      </c>
      <c r="BI4" s="12" t="s">
        <v>244</v>
      </c>
      <c r="BJ4" s="12" t="s">
        <v>245</v>
      </c>
      <c r="BK4" s="12" t="s">
        <v>108</v>
      </c>
      <c r="BL4" s="93" t="s">
        <v>191</v>
      </c>
      <c r="BM4" s="12" t="s">
        <v>63</v>
      </c>
      <c r="BN4" s="12" t="s">
        <v>96</v>
      </c>
      <c r="BO4" s="12" t="s">
        <v>62</v>
      </c>
      <c r="BP4" s="12" t="s">
        <v>190</v>
      </c>
      <c r="BQ4" s="12" t="s">
        <v>93</v>
      </c>
      <c r="BR4" s="12" t="s">
        <v>189</v>
      </c>
    </row>
    <row r="5" spans="1:70" ht="30" hidden="1" customHeight="1" x14ac:dyDescent="0.35">
      <c r="A5" s="94">
        <v>1</v>
      </c>
      <c r="B5" s="126" t="s">
        <v>264</v>
      </c>
      <c r="C5" s="126" t="s">
        <v>260</v>
      </c>
      <c r="D5" s="126" t="s">
        <v>259</v>
      </c>
      <c r="E5" s="126" t="s">
        <v>257</v>
      </c>
      <c r="F5" s="126" t="s">
        <v>257</v>
      </c>
      <c r="G5" s="126" t="s">
        <v>258</v>
      </c>
      <c r="H5" s="126" t="s">
        <v>257</v>
      </c>
      <c r="I5" s="126">
        <v>47341</v>
      </c>
      <c r="J5" s="126" t="s">
        <v>265</v>
      </c>
      <c r="K5" s="126">
        <v>47341</v>
      </c>
      <c r="L5" s="126" t="s">
        <v>266</v>
      </c>
      <c r="M5" s="126" t="s">
        <v>267</v>
      </c>
      <c r="N5" s="126">
        <v>76539</v>
      </c>
      <c r="O5" s="126" t="s">
        <v>268</v>
      </c>
      <c r="P5" s="126">
        <v>108860</v>
      </c>
      <c r="Q5" s="126" t="s">
        <v>269</v>
      </c>
      <c r="R5" s="126" t="s">
        <v>270</v>
      </c>
      <c r="S5" s="126" t="s">
        <v>271</v>
      </c>
      <c r="T5" s="126" t="s">
        <v>271</v>
      </c>
      <c r="U5" s="126" t="s">
        <v>272</v>
      </c>
      <c r="V5" s="126" t="s">
        <v>273</v>
      </c>
      <c r="W5" s="126">
        <v>0</v>
      </c>
      <c r="X5" s="126" t="s">
        <v>274</v>
      </c>
      <c r="Y5" s="126">
        <v>17654620</v>
      </c>
      <c r="Z5" s="126" t="s">
        <v>429</v>
      </c>
      <c r="AA5" s="126" t="s">
        <v>385</v>
      </c>
      <c r="AB5" s="127">
        <v>51860</v>
      </c>
      <c r="AC5" s="126" t="s">
        <v>386</v>
      </c>
      <c r="AD5" s="126">
        <v>52</v>
      </c>
      <c r="AE5" s="126" t="s">
        <v>479</v>
      </c>
      <c r="AF5" s="126" t="s">
        <v>480</v>
      </c>
      <c r="AG5" s="126" t="s">
        <v>481</v>
      </c>
      <c r="AH5" s="126" t="s">
        <v>482</v>
      </c>
      <c r="AI5" s="126" t="s">
        <v>385</v>
      </c>
      <c r="AJ5" s="127">
        <v>1615</v>
      </c>
      <c r="AK5" s="127">
        <v>1615</v>
      </c>
      <c r="AL5" s="126" t="s">
        <v>483</v>
      </c>
      <c r="AM5" s="127">
        <v>51958.46</v>
      </c>
      <c r="AN5" s="127">
        <v>109.02</v>
      </c>
      <c r="AO5" s="127">
        <v>52067.48</v>
      </c>
      <c r="AP5" s="127">
        <v>2809.18</v>
      </c>
      <c r="AQ5" s="127">
        <v>0</v>
      </c>
      <c r="AR5" s="127">
        <v>2809.18</v>
      </c>
      <c r="AS5" s="127">
        <v>0</v>
      </c>
      <c r="AT5" s="127">
        <v>0</v>
      </c>
      <c r="AU5" s="127">
        <v>0</v>
      </c>
      <c r="AV5" s="126">
        <v>52</v>
      </c>
      <c r="AW5" s="126">
        <v>0</v>
      </c>
      <c r="AX5" s="126" t="s">
        <v>633</v>
      </c>
      <c r="AY5" s="126"/>
      <c r="AZ5" s="126"/>
      <c r="BA5" s="126"/>
      <c r="BB5" s="126" t="s">
        <v>637</v>
      </c>
      <c r="BC5" s="94"/>
      <c r="BD5" s="126" t="s">
        <v>638</v>
      </c>
      <c r="BE5" s="127">
        <v>51860</v>
      </c>
      <c r="BF5" s="126" t="s">
        <v>271</v>
      </c>
      <c r="BG5" s="126" t="s">
        <v>643</v>
      </c>
      <c r="BH5" s="96" t="s">
        <v>697</v>
      </c>
      <c r="BI5" s="128" t="s">
        <v>105</v>
      </c>
      <c r="BJ5" s="128">
        <v>46099</v>
      </c>
      <c r="BK5" s="94"/>
      <c r="BL5" s="129" t="s">
        <v>698</v>
      </c>
      <c r="BM5" s="97" t="s">
        <v>114</v>
      </c>
      <c r="BN5" s="129" t="s">
        <v>193</v>
      </c>
      <c r="BO5" s="94" t="s">
        <v>239</v>
      </c>
      <c r="BP5" s="121"/>
      <c r="BQ5" s="42"/>
      <c r="BR5" s="129" t="s">
        <v>701</v>
      </c>
    </row>
    <row r="6" spans="1:70" ht="30" hidden="1" customHeight="1" x14ac:dyDescent="0.35">
      <c r="A6" s="94">
        <v>2</v>
      </c>
      <c r="B6" s="126" t="s">
        <v>264</v>
      </c>
      <c r="C6" s="126" t="s">
        <v>260</v>
      </c>
      <c r="D6" s="126" t="s">
        <v>259</v>
      </c>
      <c r="E6" s="126" t="s">
        <v>257</v>
      </c>
      <c r="F6" s="126" t="s">
        <v>257</v>
      </c>
      <c r="G6" s="126" t="s">
        <v>258</v>
      </c>
      <c r="H6" s="126" t="s">
        <v>257</v>
      </c>
      <c r="I6" s="126">
        <v>47341</v>
      </c>
      <c r="J6" s="126" t="s">
        <v>265</v>
      </c>
      <c r="K6" s="126">
        <v>47341</v>
      </c>
      <c r="L6" s="126" t="s">
        <v>266</v>
      </c>
      <c r="M6" s="126" t="s">
        <v>267</v>
      </c>
      <c r="N6" s="126">
        <v>76539</v>
      </c>
      <c r="O6" s="126" t="s">
        <v>268</v>
      </c>
      <c r="P6" s="126">
        <v>565832</v>
      </c>
      <c r="Q6" s="126" t="s">
        <v>275</v>
      </c>
      <c r="R6" s="126" t="s">
        <v>270</v>
      </c>
      <c r="S6" s="126" t="s">
        <v>276</v>
      </c>
      <c r="T6" s="126" t="s">
        <v>276</v>
      </c>
      <c r="U6" s="126" t="s">
        <v>272</v>
      </c>
      <c r="V6" s="126" t="s">
        <v>273</v>
      </c>
      <c r="W6" s="126">
        <v>0</v>
      </c>
      <c r="X6" s="126" t="s">
        <v>277</v>
      </c>
      <c r="Y6" s="126">
        <v>18413979</v>
      </c>
      <c r="Z6" s="126" t="s">
        <v>430</v>
      </c>
      <c r="AA6" s="126" t="s">
        <v>387</v>
      </c>
      <c r="AB6" s="127">
        <v>37339</v>
      </c>
      <c r="AC6" s="126" t="s">
        <v>386</v>
      </c>
      <c r="AD6" s="126">
        <v>52</v>
      </c>
      <c r="AE6" s="126" t="s">
        <v>479</v>
      </c>
      <c r="AF6" s="126" t="s">
        <v>484</v>
      </c>
      <c r="AG6" s="126" t="s">
        <v>485</v>
      </c>
      <c r="AH6" s="126" t="s">
        <v>482</v>
      </c>
      <c r="AI6" s="126" t="s">
        <v>387</v>
      </c>
      <c r="AJ6" s="127">
        <v>1160</v>
      </c>
      <c r="AK6" s="127">
        <v>1160</v>
      </c>
      <c r="AL6" s="126" t="s">
        <v>486</v>
      </c>
      <c r="AM6" s="127">
        <v>37996.730000000003</v>
      </c>
      <c r="AN6" s="127">
        <v>4934.6499999999996</v>
      </c>
      <c r="AO6" s="127">
        <v>42931.38</v>
      </c>
      <c r="AP6" s="127">
        <v>1104.48</v>
      </c>
      <c r="AQ6" s="127">
        <v>0</v>
      </c>
      <c r="AR6" s="127">
        <v>1104.48</v>
      </c>
      <c r="AS6" s="127">
        <v>0</v>
      </c>
      <c r="AT6" s="127">
        <v>0</v>
      </c>
      <c r="AU6" s="127">
        <v>0</v>
      </c>
      <c r="AV6" s="126">
        <v>54</v>
      </c>
      <c r="AW6" s="126">
        <v>0</v>
      </c>
      <c r="AX6" s="126" t="s">
        <v>633</v>
      </c>
      <c r="AY6" s="126"/>
      <c r="AZ6" s="126"/>
      <c r="BA6" s="126"/>
      <c r="BB6" s="126" t="s">
        <v>637</v>
      </c>
      <c r="BC6" s="94"/>
      <c r="BD6" s="126" t="s">
        <v>639</v>
      </c>
      <c r="BE6" s="127">
        <v>37339</v>
      </c>
      <c r="BF6" s="126" t="s">
        <v>276</v>
      </c>
      <c r="BG6" s="126" t="s">
        <v>644</v>
      </c>
      <c r="BH6" s="96" t="s">
        <v>697</v>
      </c>
      <c r="BI6" s="128" t="s">
        <v>105</v>
      </c>
      <c r="BJ6" s="128">
        <v>46099</v>
      </c>
      <c r="BK6" s="94"/>
      <c r="BL6" s="129" t="s">
        <v>698</v>
      </c>
      <c r="BM6" s="97" t="s">
        <v>114</v>
      </c>
      <c r="BN6" s="129" t="s">
        <v>193</v>
      </c>
      <c r="BO6" s="94" t="s">
        <v>239</v>
      </c>
      <c r="BP6" s="122"/>
      <c r="BQ6" s="42"/>
      <c r="BR6" s="129" t="s">
        <v>701</v>
      </c>
    </row>
    <row r="7" spans="1:70" ht="30" hidden="1" customHeight="1" x14ac:dyDescent="0.35">
      <c r="A7" s="94">
        <v>3</v>
      </c>
      <c r="B7" s="126" t="s">
        <v>264</v>
      </c>
      <c r="C7" s="126" t="s">
        <v>260</v>
      </c>
      <c r="D7" s="126" t="s">
        <v>259</v>
      </c>
      <c r="E7" s="126" t="s">
        <v>257</v>
      </c>
      <c r="F7" s="126" t="s">
        <v>257</v>
      </c>
      <c r="G7" s="126" t="s">
        <v>258</v>
      </c>
      <c r="H7" s="126" t="s">
        <v>257</v>
      </c>
      <c r="I7" s="126">
        <v>47385</v>
      </c>
      <c r="J7" s="126" t="s">
        <v>278</v>
      </c>
      <c r="K7" s="126">
        <v>47385</v>
      </c>
      <c r="L7" s="126" t="s">
        <v>266</v>
      </c>
      <c r="M7" s="126" t="s">
        <v>267</v>
      </c>
      <c r="N7" s="126">
        <v>76551</v>
      </c>
      <c r="O7" s="126" t="s">
        <v>279</v>
      </c>
      <c r="P7" s="126">
        <v>514146</v>
      </c>
      <c r="Q7" s="126" t="s">
        <v>280</v>
      </c>
      <c r="R7" s="126" t="s">
        <v>281</v>
      </c>
      <c r="S7" s="126" t="s">
        <v>282</v>
      </c>
      <c r="T7" s="126" t="s">
        <v>282</v>
      </c>
      <c r="U7" s="126" t="s">
        <v>283</v>
      </c>
      <c r="V7" s="126" t="s">
        <v>284</v>
      </c>
      <c r="W7" s="126">
        <v>541</v>
      </c>
      <c r="X7" s="126" t="s">
        <v>285</v>
      </c>
      <c r="Y7" s="126">
        <v>349545755</v>
      </c>
      <c r="Z7" s="126" t="s">
        <v>431</v>
      </c>
      <c r="AA7" s="126" t="s">
        <v>388</v>
      </c>
      <c r="AB7" s="127">
        <v>41952</v>
      </c>
      <c r="AC7" s="126" t="s">
        <v>389</v>
      </c>
      <c r="AD7" s="126">
        <v>24</v>
      </c>
      <c r="AE7" s="126" t="s">
        <v>487</v>
      </c>
      <c r="AF7" s="126" t="s">
        <v>488</v>
      </c>
      <c r="AG7" s="126" t="s">
        <v>489</v>
      </c>
      <c r="AH7" s="126" t="s">
        <v>490</v>
      </c>
      <c r="AI7" s="126" t="s">
        <v>491</v>
      </c>
      <c r="AJ7" s="127">
        <v>2533</v>
      </c>
      <c r="AK7" s="127">
        <v>2250</v>
      </c>
      <c r="AL7" s="126" t="s">
        <v>492</v>
      </c>
      <c r="AM7" s="127">
        <v>39747.300000000003</v>
      </c>
      <c r="AN7" s="127">
        <v>12285.7</v>
      </c>
      <c r="AO7" s="127">
        <v>52033</v>
      </c>
      <c r="AP7" s="127">
        <v>2204.6999999999998</v>
      </c>
      <c r="AQ7" s="127">
        <v>45.3</v>
      </c>
      <c r="AR7" s="127">
        <v>2250</v>
      </c>
      <c r="AS7" s="127">
        <v>2204.6999999999998</v>
      </c>
      <c r="AT7" s="127">
        <v>45.3</v>
      </c>
      <c r="AU7" s="127">
        <v>2250</v>
      </c>
      <c r="AV7" s="126">
        <v>39</v>
      </c>
      <c r="AW7" s="126">
        <v>466</v>
      </c>
      <c r="AX7" s="126" t="s">
        <v>634</v>
      </c>
      <c r="AY7" s="126"/>
      <c r="AZ7" s="126"/>
      <c r="BA7" s="126"/>
      <c r="BB7" s="126" t="s">
        <v>637</v>
      </c>
      <c r="BC7" s="94"/>
      <c r="BD7" s="126" t="s">
        <v>640</v>
      </c>
      <c r="BE7" s="127">
        <v>41952</v>
      </c>
      <c r="BF7" s="126" t="s">
        <v>282</v>
      </c>
      <c r="BG7" s="126" t="s">
        <v>645</v>
      </c>
      <c r="BH7" s="96" t="s">
        <v>697</v>
      </c>
      <c r="BI7" s="128" t="s">
        <v>105</v>
      </c>
      <c r="BJ7" s="128">
        <v>46100</v>
      </c>
      <c r="BK7" s="94"/>
      <c r="BL7" s="129" t="s">
        <v>699</v>
      </c>
      <c r="BM7" s="97" t="s">
        <v>125</v>
      </c>
      <c r="BN7" s="129" t="s">
        <v>193</v>
      </c>
      <c r="BO7" s="94" t="s">
        <v>239</v>
      </c>
      <c r="BP7" s="122"/>
      <c r="BQ7" s="42"/>
      <c r="BR7" s="129" t="s">
        <v>701</v>
      </c>
    </row>
    <row r="8" spans="1:70" ht="30" hidden="1" customHeight="1" x14ac:dyDescent="0.35">
      <c r="A8" s="94">
        <v>4</v>
      </c>
      <c r="B8" s="126" t="s">
        <v>264</v>
      </c>
      <c r="C8" s="126" t="s">
        <v>260</v>
      </c>
      <c r="D8" s="126" t="s">
        <v>259</v>
      </c>
      <c r="E8" s="126" t="s">
        <v>257</v>
      </c>
      <c r="F8" s="126" t="s">
        <v>257</v>
      </c>
      <c r="G8" s="126" t="s">
        <v>258</v>
      </c>
      <c r="H8" s="126" t="s">
        <v>257</v>
      </c>
      <c r="I8" s="126">
        <v>47385</v>
      </c>
      <c r="J8" s="126" t="s">
        <v>278</v>
      </c>
      <c r="K8" s="126">
        <v>47385</v>
      </c>
      <c r="L8" s="126" t="s">
        <v>266</v>
      </c>
      <c r="M8" s="126" t="s">
        <v>267</v>
      </c>
      <c r="N8" s="126">
        <v>76551</v>
      </c>
      <c r="O8" s="126" t="s">
        <v>279</v>
      </c>
      <c r="P8" s="126">
        <v>514146</v>
      </c>
      <c r="Q8" s="126" t="s">
        <v>280</v>
      </c>
      <c r="R8" s="126" t="s">
        <v>281</v>
      </c>
      <c r="S8" s="126" t="s">
        <v>286</v>
      </c>
      <c r="T8" s="126" t="s">
        <v>286</v>
      </c>
      <c r="U8" s="126" t="s">
        <v>283</v>
      </c>
      <c r="V8" s="126" t="s">
        <v>284</v>
      </c>
      <c r="W8" s="126">
        <v>541</v>
      </c>
      <c r="X8" s="126" t="s">
        <v>287</v>
      </c>
      <c r="Y8" s="126">
        <v>349975080</v>
      </c>
      <c r="Z8" s="126" t="s">
        <v>432</v>
      </c>
      <c r="AA8" s="126" t="s">
        <v>390</v>
      </c>
      <c r="AB8" s="127">
        <v>26295</v>
      </c>
      <c r="AC8" s="126" t="s">
        <v>389</v>
      </c>
      <c r="AD8" s="126">
        <v>24</v>
      </c>
      <c r="AE8" s="126" t="s">
        <v>487</v>
      </c>
      <c r="AF8" s="126" t="s">
        <v>493</v>
      </c>
      <c r="AG8" s="126" t="s">
        <v>494</v>
      </c>
      <c r="AH8" s="126" t="s">
        <v>490</v>
      </c>
      <c r="AI8" s="126" t="s">
        <v>495</v>
      </c>
      <c r="AJ8" s="127">
        <v>803</v>
      </c>
      <c r="AK8" s="127">
        <v>1450</v>
      </c>
      <c r="AL8" s="126" t="s">
        <v>496</v>
      </c>
      <c r="AM8" s="127">
        <v>22121.54</v>
      </c>
      <c r="AN8" s="127">
        <v>7681.46</v>
      </c>
      <c r="AO8" s="127">
        <v>29803</v>
      </c>
      <c r="AP8" s="127">
        <v>4173.46</v>
      </c>
      <c r="AQ8" s="127">
        <v>176.54</v>
      </c>
      <c r="AR8" s="127">
        <v>4350</v>
      </c>
      <c r="AS8" s="127">
        <v>4173.46</v>
      </c>
      <c r="AT8" s="127">
        <v>176.54</v>
      </c>
      <c r="AU8" s="127">
        <v>4350</v>
      </c>
      <c r="AV8" s="126">
        <v>38</v>
      </c>
      <c r="AW8" s="126">
        <v>496</v>
      </c>
      <c r="AX8" s="126" t="s">
        <v>634</v>
      </c>
      <c r="AY8" s="126"/>
      <c r="AZ8" s="126"/>
      <c r="BA8" s="126"/>
      <c r="BB8" s="126" t="s">
        <v>637</v>
      </c>
      <c r="BC8" s="124"/>
      <c r="BD8" s="126"/>
      <c r="BE8" s="127">
        <v>0</v>
      </c>
      <c r="BF8" s="126" t="s">
        <v>286</v>
      </c>
      <c r="BG8" s="126" t="s">
        <v>646</v>
      </c>
      <c r="BH8" s="96" t="s">
        <v>697</v>
      </c>
      <c r="BI8" s="128" t="s">
        <v>105</v>
      </c>
      <c r="BJ8" s="128">
        <v>46100</v>
      </c>
      <c r="BK8" s="94"/>
      <c r="BL8" s="129" t="s">
        <v>699</v>
      </c>
      <c r="BM8" s="97" t="s">
        <v>125</v>
      </c>
      <c r="BN8" s="129" t="s">
        <v>193</v>
      </c>
      <c r="BO8" s="94" t="s">
        <v>239</v>
      </c>
      <c r="BP8" s="122"/>
      <c r="BQ8" s="42"/>
      <c r="BR8" s="129" t="s">
        <v>701</v>
      </c>
    </row>
    <row r="9" spans="1:70" ht="30" hidden="1" customHeight="1" x14ac:dyDescent="0.35">
      <c r="A9" s="94">
        <v>5</v>
      </c>
      <c r="B9" s="126" t="s">
        <v>264</v>
      </c>
      <c r="C9" s="126" t="s">
        <v>260</v>
      </c>
      <c r="D9" s="126" t="s">
        <v>259</v>
      </c>
      <c r="E9" s="126" t="s">
        <v>257</v>
      </c>
      <c r="F9" s="126" t="s">
        <v>257</v>
      </c>
      <c r="G9" s="126" t="s">
        <v>258</v>
      </c>
      <c r="H9" s="126" t="s">
        <v>257</v>
      </c>
      <c r="I9" s="126">
        <v>47385</v>
      </c>
      <c r="J9" s="126" t="s">
        <v>278</v>
      </c>
      <c r="K9" s="126">
        <v>47385</v>
      </c>
      <c r="L9" s="126" t="s">
        <v>266</v>
      </c>
      <c r="M9" s="126" t="s">
        <v>267</v>
      </c>
      <c r="N9" s="126">
        <v>76551</v>
      </c>
      <c r="O9" s="126" t="s">
        <v>279</v>
      </c>
      <c r="P9" s="126">
        <v>514146</v>
      </c>
      <c r="Q9" s="126" t="s">
        <v>280</v>
      </c>
      <c r="R9" s="126" t="s">
        <v>281</v>
      </c>
      <c r="S9" s="126" t="s">
        <v>288</v>
      </c>
      <c r="T9" s="126" t="s">
        <v>288</v>
      </c>
      <c r="U9" s="126" t="s">
        <v>283</v>
      </c>
      <c r="V9" s="126" t="s">
        <v>284</v>
      </c>
      <c r="W9" s="126">
        <v>541</v>
      </c>
      <c r="X9" s="126" t="s">
        <v>289</v>
      </c>
      <c r="Y9" s="126">
        <v>349975145</v>
      </c>
      <c r="Z9" s="126" t="s">
        <v>433</v>
      </c>
      <c r="AA9" s="126" t="s">
        <v>390</v>
      </c>
      <c r="AB9" s="127">
        <v>41752</v>
      </c>
      <c r="AC9" s="126" t="s">
        <v>389</v>
      </c>
      <c r="AD9" s="126">
        <v>24</v>
      </c>
      <c r="AE9" s="126" t="s">
        <v>487</v>
      </c>
      <c r="AF9" s="126" t="s">
        <v>493</v>
      </c>
      <c r="AG9" s="126" t="s">
        <v>494</v>
      </c>
      <c r="AH9" s="126" t="s">
        <v>490</v>
      </c>
      <c r="AI9" s="126" t="s">
        <v>495</v>
      </c>
      <c r="AJ9" s="127">
        <v>2225</v>
      </c>
      <c r="AK9" s="127">
        <v>2250</v>
      </c>
      <c r="AL9" s="126" t="s">
        <v>497</v>
      </c>
      <c r="AM9" s="127">
        <v>35275.94</v>
      </c>
      <c r="AN9" s="127">
        <v>11949.06</v>
      </c>
      <c r="AO9" s="127">
        <v>47225</v>
      </c>
      <c r="AP9" s="127">
        <v>6476.06</v>
      </c>
      <c r="AQ9" s="127">
        <v>273.94</v>
      </c>
      <c r="AR9" s="127">
        <v>6750</v>
      </c>
      <c r="AS9" s="127">
        <v>6476.06</v>
      </c>
      <c r="AT9" s="127">
        <v>273.94</v>
      </c>
      <c r="AU9" s="127">
        <v>6750</v>
      </c>
      <c r="AV9" s="126">
        <v>38</v>
      </c>
      <c r="AW9" s="126">
        <v>496</v>
      </c>
      <c r="AX9" s="126" t="s">
        <v>634</v>
      </c>
      <c r="AY9" s="126"/>
      <c r="AZ9" s="126"/>
      <c r="BA9" s="126"/>
      <c r="BB9" s="126" t="s">
        <v>637</v>
      </c>
      <c r="BC9" s="124"/>
      <c r="BD9" s="126" t="s">
        <v>641</v>
      </c>
      <c r="BE9" s="127">
        <v>41752</v>
      </c>
      <c r="BF9" s="126" t="s">
        <v>288</v>
      </c>
      <c r="BG9" s="126" t="s">
        <v>647</v>
      </c>
      <c r="BH9" s="96" t="s">
        <v>697</v>
      </c>
      <c r="BI9" s="128" t="s">
        <v>105</v>
      </c>
      <c r="BJ9" s="128">
        <v>46100</v>
      </c>
      <c r="BK9" s="94"/>
      <c r="BL9" s="129" t="s">
        <v>699</v>
      </c>
      <c r="BM9" s="97" t="s">
        <v>125</v>
      </c>
      <c r="BN9" s="129" t="s">
        <v>193</v>
      </c>
      <c r="BO9" s="94" t="s">
        <v>239</v>
      </c>
      <c r="BP9" s="122"/>
      <c r="BQ9" s="42"/>
      <c r="BR9" s="129" t="s">
        <v>701</v>
      </c>
    </row>
    <row r="10" spans="1:70" ht="30" hidden="1" customHeight="1" x14ac:dyDescent="0.35">
      <c r="A10" s="94">
        <v>6</v>
      </c>
      <c r="B10" s="126" t="s">
        <v>264</v>
      </c>
      <c r="C10" s="126" t="s">
        <v>260</v>
      </c>
      <c r="D10" s="126" t="s">
        <v>259</v>
      </c>
      <c r="E10" s="126" t="s">
        <v>257</v>
      </c>
      <c r="F10" s="126" t="s">
        <v>257</v>
      </c>
      <c r="G10" s="126" t="s">
        <v>258</v>
      </c>
      <c r="H10" s="126" t="s">
        <v>257</v>
      </c>
      <c r="I10" s="126">
        <v>47385</v>
      </c>
      <c r="J10" s="126" t="s">
        <v>278</v>
      </c>
      <c r="K10" s="126">
        <v>47385</v>
      </c>
      <c r="L10" s="126" t="s">
        <v>266</v>
      </c>
      <c r="M10" s="126" t="s">
        <v>267</v>
      </c>
      <c r="N10" s="126">
        <v>76535</v>
      </c>
      <c r="O10" s="126" t="s">
        <v>290</v>
      </c>
      <c r="P10" s="126">
        <v>508268</v>
      </c>
      <c r="Q10" s="126" t="s">
        <v>291</v>
      </c>
      <c r="R10" s="126" t="s">
        <v>281</v>
      </c>
      <c r="S10" s="126" t="s">
        <v>292</v>
      </c>
      <c r="T10" s="126" t="s">
        <v>292</v>
      </c>
      <c r="U10" s="126" t="s">
        <v>283</v>
      </c>
      <c r="V10" s="126" t="s">
        <v>284</v>
      </c>
      <c r="W10" s="126">
        <v>541</v>
      </c>
      <c r="X10" s="126" t="s">
        <v>293</v>
      </c>
      <c r="Y10" s="126">
        <v>350467892</v>
      </c>
      <c r="Z10" s="126" t="s">
        <v>434</v>
      </c>
      <c r="AA10" s="126" t="s">
        <v>391</v>
      </c>
      <c r="AB10" s="127">
        <v>41952</v>
      </c>
      <c r="AC10" s="126" t="s">
        <v>386</v>
      </c>
      <c r="AD10" s="126">
        <v>24</v>
      </c>
      <c r="AE10" s="126" t="s">
        <v>487</v>
      </c>
      <c r="AF10" s="126" t="s">
        <v>498</v>
      </c>
      <c r="AG10" s="126" t="s">
        <v>499</v>
      </c>
      <c r="AH10" s="126" t="s">
        <v>490</v>
      </c>
      <c r="AI10" s="126" t="s">
        <v>500</v>
      </c>
      <c r="AJ10" s="127">
        <v>2213</v>
      </c>
      <c r="AK10" s="127">
        <v>2250</v>
      </c>
      <c r="AL10" s="126" t="s">
        <v>501</v>
      </c>
      <c r="AM10" s="127">
        <v>31373.3</v>
      </c>
      <c r="AN10" s="127">
        <v>11339.7</v>
      </c>
      <c r="AO10" s="127">
        <v>42713</v>
      </c>
      <c r="AP10" s="127">
        <v>10578.7</v>
      </c>
      <c r="AQ10" s="127">
        <v>671.3</v>
      </c>
      <c r="AR10" s="127">
        <v>11250</v>
      </c>
      <c r="AS10" s="127">
        <v>10578.7</v>
      </c>
      <c r="AT10" s="127">
        <v>671.3</v>
      </c>
      <c r="AU10" s="127">
        <v>11250</v>
      </c>
      <c r="AV10" s="126">
        <v>37</v>
      </c>
      <c r="AW10" s="126">
        <v>525</v>
      </c>
      <c r="AX10" s="126" t="s">
        <v>634</v>
      </c>
      <c r="AY10" s="126"/>
      <c r="AZ10" s="126"/>
      <c r="BA10" s="126"/>
      <c r="BB10" s="126" t="s">
        <v>637</v>
      </c>
      <c r="BC10" s="124"/>
      <c r="BD10" s="126" t="s">
        <v>641</v>
      </c>
      <c r="BE10" s="127">
        <v>41952</v>
      </c>
      <c r="BF10" s="126" t="s">
        <v>292</v>
      </c>
      <c r="BG10" s="126" t="s">
        <v>648</v>
      </c>
      <c r="BH10" s="96" t="s">
        <v>697</v>
      </c>
      <c r="BI10" s="128" t="s">
        <v>105</v>
      </c>
      <c r="BJ10" s="128">
        <v>46097</v>
      </c>
      <c r="BK10" s="94"/>
      <c r="BL10" s="129" t="s">
        <v>700</v>
      </c>
      <c r="BM10" s="97" t="s">
        <v>114</v>
      </c>
      <c r="BN10" s="129" t="s">
        <v>193</v>
      </c>
      <c r="BO10" s="94" t="s">
        <v>239</v>
      </c>
      <c r="BP10" s="122"/>
      <c r="BQ10" s="42"/>
      <c r="BR10" s="129" t="s">
        <v>702</v>
      </c>
    </row>
    <row r="11" spans="1:70" ht="30" hidden="1" customHeight="1" x14ac:dyDescent="0.35">
      <c r="A11" s="94">
        <v>7</v>
      </c>
      <c r="B11" s="126" t="s">
        <v>264</v>
      </c>
      <c r="C11" s="126" t="s">
        <v>260</v>
      </c>
      <c r="D11" s="126" t="s">
        <v>259</v>
      </c>
      <c r="E11" s="126" t="s">
        <v>257</v>
      </c>
      <c r="F11" s="126" t="s">
        <v>257</v>
      </c>
      <c r="G11" s="126" t="s">
        <v>258</v>
      </c>
      <c r="H11" s="126" t="s">
        <v>257</v>
      </c>
      <c r="I11" s="126">
        <v>47341</v>
      </c>
      <c r="J11" s="126" t="s">
        <v>265</v>
      </c>
      <c r="K11" s="126">
        <v>47341</v>
      </c>
      <c r="L11" s="126" t="s">
        <v>266</v>
      </c>
      <c r="M11" s="126" t="s">
        <v>267</v>
      </c>
      <c r="N11" s="126">
        <v>532544</v>
      </c>
      <c r="O11" s="126" t="s">
        <v>294</v>
      </c>
      <c r="P11" s="126">
        <v>887711</v>
      </c>
      <c r="Q11" s="126" t="s">
        <v>295</v>
      </c>
      <c r="R11" s="126" t="s">
        <v>281</v>
      </c>
      <c r="S11" s="126" t="s">
        <v>296</v>
      </c>
      <c r="T11" s="126" t="s">
        <v>296</v>
      </c>
      <c r="U11" s="126" t="s">
        <v>297</v>
      </c>
      <c r="V11" s="126" t="s">
        <v>284</v>
      </c>
      <c r="W11" s="126">
        <v>541</v>
      </c>
      <c r="X11" s="126" t="s">
        <v>298</v>
      </c>
      <c r="Y11" s="126">
        <v>351087048</v>
      </c>
      <c r="Z11" s="126" t="s">
        <v>435</v>
      </c>
      <c r="AA11" s="126" t="s">
        <v>392</v>
      </c>
      <c r="AB11" s="127">
        <v>41752</v>
      </c>
      <c r="AC11" s="126" t="s">
        <v>386</v>
      </c>
      <c r="AD11" s="126">
        <v>24</v>
      </c>
      <c r="AE11" s="126" t="s">
        <v>487</v>
      </c>
      <c r="AF11" s="126" t="s">
        <v>502</v>
      </c>
      <c r="AG11" s="126" t="s">
        <v>503</v>
      </c>
      <c r="AH11" s="126" t="s">
        <v>490</v>
      </c>
      <c r="AI11" s="126" t="s">
        <v>504</v>
      </c>
      <c r="AJ11" s="127">
        <v>2350</v>
      </c>
      <c r="AK11" s="127">
        <v>2250</v>
      </c>
      <c r="AL11" s="126" t="s">
        <v>505</v>
      </c>
      <c r="AM11" s="127">
        <v>35270.21</v>
      </c>
      <c r="AN11" s="127">
        <v>12079.79</v>
      </c>
      <c r="AO11" s="127">
        <v>47350</v>
      </c>
      <c r="AP11" s="127">
        <v>6481.79</v>
      </c>
      <c r="AQ11" s="127">
        <v>268.20999999999998</v>
      </c>
      <c r="AR11" s="127">
        <v>6750</v>
      </c>
      <c r="AS11" s="127">
        <v>6481.79</v>
      </c>
      <c r="AT11" s="127">
        <v>268.20999999999998</v>
      </c>
      <c r="AU11" s="127">
        <v>6750</v>
      </c>
      <c r="AV11" s="126">
        <v>35</v>
      </c>
      <c r="AW11" s="126">
        <v>402</v>
      </c>
      <c r="AX11" s="126" t="s">
        <v>634</v>
      </c>
      <c r="AY11" s="126"/>
      <c r="AZ11" s="126"/>
      <c r="BA11" s="126"/>
      <c r="BB11" s="126" t="s">
        <v>637</v>
      </c>
      <c r="BC11" s="124"/>
      <c r="BD11" s="126" t="s">
        <v>641</v>
      </c>
      <c r="BE11" s="127">
        <v>41752</v>
      </c>
      <c r="BF11" s="126" t="s">
        <v>296</v>
      </c>
      <c r="BG11" s="126" t="s">
        <v>649</v>
      </c>
      <c r="BH11" s="96" t="s">
        <v>697</v>
      </c>
      <c r="BI11" s="128" t="s">
        <v>105</v>
      </c>
      <c r="BJ11" s="128">
        <v>46100</v>
      </c>
      <c r="BK11" s="94"/>
      <c r="BL11" s="129" t="s">
        <v>699</v>
      </c>
      <c r="BM11" s="97" t="s">
        <v>115</v>
      </c>
      <c r="BN11" s="129" t="s">
        <v>193</v>
      </c>
      <c r="BO11" s="94" t="s">
        <v>239</v>
      </c>
      <c r="BP11" s="122"/>
      <c r="BQ11" s="42"/>
      <c r="BR11" s="129" t="s">
        <v>701</v>
      </c>
    </row>
    <row r="12" spans="1:70" ht="30" hidden="1" customHeight="1" x14ac:dyDescent="0.35">
      <c r="A12" s="94">
        <v>8</v>
      </c>
      <c r="B12" s="126" t="s">
        <v>264</v>
      </c>
      <c r="C12" s="126" t="s">
        <v>260</v>
      </c>
      <c r="D12" s="126" t="s">
        <v>259</v>
      </c>
      <c r="E12" s="126" t="s">
        <v>257</v>
      </c>
      <c r="F12" s="126" t="s">
        <v>257</v>
      </c>
      <c r="G12" s="126" t="s">
        <v>258</v>
      </c>
      <c r="H12" s="126" t="s">
        <v>257</v>
      </c>
      <c r="I12" s="126">
        <v>47341</v>
      </c>
      <c r="J12" s="126" t="s">
        <v>265</v>
      </c>
      <c r="K12" s="126">
        <v>47341</v>
      </c>
      <c r="L12" s="126" t="s">
        <v>266</v>
      </c>
      <c r="M12" s="126" t="s">
        <v>267</v>
      </c>
      <c r="N12" s="126">
        <v>398085</v>
      </c>
      <c r="O12" s="126" t="s">
        <v>299</v>
      </c>
      <c r="P12" s="126">
        <v>597052</v>
      </c>
      <c r="Q12" s="126" t="s">
        <v>300</v>
      </c>
      <c r="R12" s="126" t="s">
        <v>281</v>
      </c>
      <c r="S12" s="126" t="s">
        <v>301</v>
      </c>
      <c r="T12" s="126" t="s">
        <v>301</v>
      </c>
      <c r="U12" s="126" t="s">
        <v>297</v>
      </c>
      <c r="V12" s="126" t="s">
        <v>284</v>
      </c>
      <c r="W12" s="126">
        <v>541</v>
      </c>
      <c r="X12" s="126" t="s">
        <v>302</v>
      </c>
      <c r="Y12" s="126">
        <v>351161539</v>
      </c>
      <c r="Z12" s="126" t="s">
        <v>436</v>
      </c>
      <c r="AA12" s="126" t="s">
        <v>393</v>
      </c>
      <c r="AB12" s="127">
        <v>41952</v>
      </c>
      <c r="AC12" s="126" t="s">
        <v>386</v>
      </c>
      <c r="AD12" s="126">
        <v>24</v>
      </c>
      <c r="AE12" s="126" t="s">
        <v>487</v>
      </c>
      <c r="AF12" s="126" t="s">
        <v>506</v>
      </c>
      <c r="AG12" s="126" t="s">
        <v>507</v>
      </c>
      <c r="AH12" s="126" t="s">
        <v>490</v>
      </c>
      <c r="AI12" s="126" t="s">
        <v>504</v>
      </c>
      <c r="AJ12" s="127">
        <v>2471</v>
      </c>
      <c r="AK12" s="127">
        <v>2250</v>
      </c>
      <c r="AL12" s="126" t="s">
        <v>508</v>
      </c>
      <c r="AM12" s="127">
        <v>14862.72</v>
      </c>
      <c r="AN12" s="127">
        <v>7858.28</v>
      </c>
      <c r="AO12" s="127">
        <v>22721</v>
      </c>
      <c r="AP12" s="127">
        <v>27089.279999999999</v>
      </c>
      <c r="AQ12" s="127">
        <v>4410.72</v>
      </c>
      <c r="AR12" s="127">
        <v>31500</v>
      </c>
      <c r="AS12" s="127">
        <v>27089.279999999999</v>
      </c>
      <c r="AT12" s="127">
        <v>4410.72</v>
      </c>
      <c r="AU12" s="127">
        <v>31500</v>
      </c>
      <c r="AV12" s="126">
        <v>35</v>
      </c>
      <c r="AW12" s="126">
        <v>739</v>
      </c>
      <c r="AX12" s="126" t="s">
        <v>634</v>
      </c>
      <c r="AY12" s="126"/>
      <c r="AZ12" s="126"/>
      <c r="BA12" s="126"/>
      <c r="BB12" s="126" t="s">
        <v>637</v>
      </c>
      <c r="BC12" s="124"/>
      <c r="BD12" s="126"/>
      <c r="BE12" s="127">
        <v>0</v>
      </c>
      <c r="BF12" s="126" t="s">
        <v>301</v>
      </c>
      <c r="BG12" s="126" t="s">
        <v>650</v>
      </c>
      <c r="BH12" s="96" t="s">
        <v>697</v>
      </c>
      <c r="BI12" s="128" t="s">
        <v>105</v>
      </c>
      <c r="BJ12" s="128">
        <v>46100</v>
      </c>
      <c r="BK12" s="94"/>
      <c r="BL12" s="129" t="s">
        <v>699</v>
      </c>
      <c r="BM12" s="97" t="s">
        <v>125</v>
      </c>
      <c r="BN12" s="129" t="s">
        <v>193</v>
      </c>
      <c r="BO12" s="94" t="s">
        <v>239</v>
      </c>
      <c r="BP12" s="122"/>
      <c r="BQ12" s="42"/>
      <c r="BR12" s="129" t="s">
        <v>701</v>
      </c>
    </row>
    <row r="13" spans="1:70" ht="30" hidden="1" customHeight="1" x14ac:dyDescent="0.35">
      <c r="A13" s="94">
        <v>9</v>
      </c>
      <c r="B13" s="126" t="s">
        <v>264</v>
      </c>
      <c r="C13" s="126" t="s">
        <v>260</v>
      </c>
      <c r="D13" s="126" t="s">
        <v>259</v>
      </c>
      <c r="E13" s="126" t="s">
        <v>257</v>
      </c>
      <c r="F13" s="126" t="s">
        <v>257</v>
      </c>
      <c r="G13" s="126" t="s">
        <v>258</v>
      </c>
      <c r="H13" s="126" t="s">
        <v>257</v>
      </c>
      <c r="I13" s="126">
        <v>47385</v>
      </c>
      <c r="J13" s="126" t="s">
        <v>278</v>
      </c>
      <c r="K13" s="126">
        <v>47385</v>
      </c>
      <c r="L13" s="126" t="s">
        <v>266</v>
      </c>
      <c r="M13" s="126" t="s">
        <v>267</v>
      </c>
      <c r="N13" s="126">
        <v>532540</v>
      </c>
      <c r="O13" s="126" t="s">
        <v>303</v>
      </c>
      <c r="P13" s="126">
        <v>887708</v>
      </c>
      <c r="Q13" s="126" t="s">
        <v>304</v>
      </c>
      <c r="R13" s="126" t="s">
        <v>281</v>
      </c>
      <c r="S13" s="126" t="s">
        <v>305</v>
      </c>
      <c r="T13" s="126" t="s">
        <v>305</v>
      </c>
      <c r="U13" s="126" t="s">
        <v>306</v>
      </c>
      <c r="V13" s="126" t="s">
        <v>284</v>
      </c>
      <c r="W13" s="126">
        <v>541</v>
      </c>
      <c r="X13" s="126" t="s">
        <v>293</v>
      </c>
      <c r="Y13" s="126">
        <v>351410470</v>
      </c>
      <c r="Z13" s="126" t="s">
        <v>437</v>
      </c>
      <c r="AA13" s="126" t="s">
        <v>394</v>
      </c>
      <c r="AB13" s="127">
        <v>42000</v>
      </c>
      <c r="AC13" s="126" t="s">
        <v>395</v>
      </c>
      <c r="AD13" s="126">
        <v>24</v>
      </c>
      <c r="AE13" s="126" t="s">
        <v>487</v>
      </c>
      <c r="AF13" s="126" t="s">
        <v>509</v>
      </c>
      <c r="AG13" s="126" t="s">
        <v>510</v>
      </c>
      <c r="AH13" s="126" t="s">
        <v>490</v>
      </c>
      <c r="AI13" s="126" t="s">
        <v>511</v>
      </c>
      <c r="AJ13" s="127">
        <v>2250</v>
      </c>
      <c r="AK13" s="127">
        <v>2250</v>
      </c>
      <c r="AL13" s="126" t="s">
        <v>512</v>
      </c>
      <c r="AM13" s="127">
        <v>39076.65</v>
      </c>
      <c r="AN13" s="127">
        <v>12673.35</v>
      </c>
      <c r="AO13" s="127">
        <v>51750</v>
      </c>
      <c r="AP13" s="127">
        <v>2923.35</v>
      </c>
      <c r="AQ13" s="127">
        <v>60.65</v>
      </c>
      <c r="AR13" s="127">
        <v>2984</v>
      </c>
      <c r="AS13" s="127">
        <v>2923.35</v>
      </c>
      <c r="AT13" s="127">
        <v>60.65</v>
      </c>
      <c r="AU13" s="127">
        <v>2984</v>
      </c>
      <c r="AV13" s="126">
        <v>34</v>
      </c>
      <c r="AW13" s="126">
        <v>311</v>
      </c>
      <c r="AX13" s="126" t="s">
        <v>634</v>
      </c>
      <c r="AY13" s="126"/>
      <c r="AZ13" s="126"/>
      <c r="BA13" s="126"/>
      <c r="BB13" s="126" t="s">
        <v>637</v>
      </c>
      <c r="BC13" s="124"/>
      <c r="BD13" s="126" t="s">
        <v>641</v>
      </c>
      <c r="BE13" s="127">
        <v>42000</v>
      </c>
      <c r="BF13" s="126" t="s">
        <v>305</v>
      </c>
      <c r="BG13" s="126" t="s">
        <v>651</v>
      </c>
      <c r="BH13" s="96" t="s">
        <v>697</v>
      </c>
      <c r="BI13" s="128" t="s">
        <v>105</v>
      </c>
      <c r="BJ13" s="128">
        <v>46099</v>
      </c>
      <c r="BK13" s="94"/>
      <c r="BL13" s="129" t="s">
        <v>700</v>
      </c>
      <c r="BM13" s="97" t="s">
        <v>114</v>
      </c>
      <c r="BN13" s="129" t="s">
        <v>194</v>
      </c>
      <c r="BO13" s="94" t="s">
        <v>239</v>
      </c>
      <c r="BP13" s="122"/>
      <c r="BQ13" s="42"/>
      <c r="BR13" s="130" t="s">
        <v>703</v>
      </c>
    </row>
    <row r="14" spans="1:70" ht="30" hidden="1" customHeight="1" x14ac:dyDescent="0.35">
      <c r="A14" s="94">
        <v>10</v>
      </c>
      <c r="B14" s="126" t="s">
        <v>264</v>
      </c>
      <c r="C14" s="126" t="s">
        <v>260</v>
      </c>
      <c r="D14" s="126" t="s">
        <v>259</v>
      </c>
      <c r="E14" s="126" t="s">
        <v>257</v>
      </c>
      <c r="F14" s="126" t="s">
        <v>257</v>
      </c>
      <c r="G14" s="126" t="s">
        <v>258</v>
      </c>
      <c r="H14" s="126" t="s">
        <v>257</v>
      </c>
      <c r="I14" s="126">
        <v>47341</v>
      </c>
      <c r="J14" s="126" t="s">
        <v>265</v>
      </c>
      <c r="K14" s="126">
        <v>47341</v>
      </c>
      <c r="L14" s="126" t="s">
        <v>266</v>
      </c>
      <c r="M14" s="126" t="s">
        <v>267</v>
      </c>
      <c r="N14" s="126">
        <v>532544</v>
      </c>
      <c r="O14" s="126" t="s">
        <v>294</v>
      </c>
      <c r="P14" s="126">
        <v>887711</v>
      </c>
      <c r="Q14" s="126" t="s">
        <v>295</v>
      </c>
      <c r="R14" s="126" t="s">
        <v>281</v>
      </c>
      <c r="S14" s="126" t="s">
        <v>307</v>
      </c>
      <c r="T14" s="126" t="s">
        <v>307</v>
      </c>
      <c r="U14" s="126" t="s">
        <v>297</v>
      </c>
      <c r="V14" s="126" t="s">
        <v>284</v>
      </c>
      <c r="W14" s="126">
        <v>541</v>
      </c>
      <c r="X14" s="126" t="s">
        <v>308</v>
      </c>
      <c r="Y14" s="126">
        <v>351726534</v>
      </c>
      <c r="Z14" s="126" t="s">
        <v>438</v>
      </c>
      <c r="AA14" s="126" t="s">
        <v>396</v>
      </c>
      <c r="AB14" s="127">
        <v>42000</v>
      </c>
      <c r="AC14" s="126" t="s">
        <v>386</v>
      </c>
      <c r="AD14" s="126">
        <v>24</v>
      </c>
      <c r="AE14" s="126" t="s">
        <v>487</v>
      </c>
      <c r="AF14" s="126" t="s">
        <v>513</v>
      </c>
      <c r="AG14" s="126" t="s">
        <v>514</v>
      </c>
      <c r="AH14" s="126" t="s">
        <v>490</v>
      </c>
      <c r="AI14" s="126" t="s">
        <v>515</v>
      </c>
      <c r="AJ14" s="127">
        <v>2240</v>
      </c>
      <c r="AK14" s="127">
        <v>2240</v>
      </c>
      <c r="AL14" s="126" t="s">
        <v>516</v>
      </c>
      <c r="AM14" s="127">
        <v>22810.44</v>
      </c>
      <c r="AN14" s="127">
        <v>10789.56</v>
      </c>
      <c r="AO14" s="127">
        <v>33600</v>
      </c>
      <c r="AP14" s="127">
        <v>19189.560000000001</v>
      </c>
      <c r="AQ14" s="127">
        <v>2147.44</v>
      </c>
      <c r="AR14" s="127">
        <v>21337</v>
      </c>
      <c r="AS14" s="127">
        <v>19189.560000000001</v>
      </c>
      <c r="AT14" s="127">
        <v>2147.44</v>
      </c>
      <c r="AU14" s="127">
        <v>21337</v>
      </c>
      <c r="AV14" s="126">
        <v>32</v>
      </c>
      <c r="AW14" s="126">
        <v>494</v>
      </c>
      <c r="AX14" s="126" t="s">
        <v>634</v>
      </c>
      <c r="AY14" s="126"/>
      <c r="AZ14" s="126"/>
      <c r="BA14" s="126"/>
      <c r="BB14" s="126" t="s">
        <v>637</v>
      </c>
      <c r="BC14" s="124"/>
      <c r="BD14" s="126" t="s">
        <v>640</v>
      </c>
      <c r="BE14" s="127">
        <v>42000</v>
      </c>
      <c r="BF14" s="126" t="s">
        <v>307</v>
      </c>
      <c r="BG14" s="126" t="s">
        <v>652</v>
      </c>
      <c r="BH14" s="96" t="s">
        <v>697</v>
      </c>
      <c r="BI14" s="128" t="s">
        <v>105</v>
      </c>
      <c r="BJ14" s="128">
        <v>46100</v>
      </c>
      <c r="BK14" s="94"/>
      <c r="BL14" s="129" t="s">
        <v>699</v>
      </c>
      <c r="BM14" s="97" t="s">
        <v>125</v>
      </c>
      <c r="BN14" s="129" t="s">
        <v>193</v>
      </c>
      <c r="BO14" s="94" t="s">
        <v>239</v>
      </c>
      <c r="BP14" s="122"/>
      <c r="BQ14" s="42"/>
      <c r="BR14" s="129" t="s">
        <v>701</v>
      </c>
    </row>
    <row r="15" spans="1:70" ht="30" hidden="1" customHeight="1" x14ac:dyDescent="0.35">
      <c r="A15" s="94">
        <v>11</v>
      </c>
      <c r="B15" s="126" t="s">
        <v>264</v>
      </c>
      <c r="C15" s="126" t="s">
        <v>260</v>
      </c>
      <c r="D15" s="126" t="s">
        <v>259</v>
      </c>
      <c r="E15" s="126" t="s">
        <v>257</v>
      </c>
      <c r="F15" s="126" t="s">
        <v>257</v>
      </c>
      <c r="G15" s="126" t="s">
        <v>258</v>
      </c>
      <c r="H15" s="126" t="s">
        <v>257</v>
      </c>
      <c r="I15" s="126">
        <v>47341</v>
      </c>
      <c r="J15" s="126" t="s">
        <v>265</v>
      </c>
      <c r="K15" s="126">
        <v>47341</v>
      </c>
      <c r="L15" s="126" t="s">
        <v>266</v>
      </c>
      <c r="M15" s="126" t="s">
        <v>267</v>
      </c>
      <c r="N15" s="126">
        <v>532544</v>
      </c>
      <c r="O15" s="126" t="s">
        <v>294</v>
      </c>
      <c r="P15" s="126">
        <v>887711</v>
      </c>
      <c r="Q15" s="126" t="s">
        <v>295</v>
      </c>
      <c r="R15" s="126" t="s">
        <v>281</v>
      </c>
      <c r="S15" s="126" t="s">
        <v>309</v>
      </c>
      <c r="T15" s="126" t="s">
        <v>309</v>
      </c>
      <c r="U15" s="126" t="s">
        <v>297</v>
      </c>
      <c r="V15" s="126" t="s">
        <v>284</v>
      </c>
      <c r="W15" s="126">
        <v>541</v>
      </c>
      <c r="X15" s="126" t="s">
        <v>310</v>
      </c>
      <c r="Y15" s="126">
        <v>351929345</v>
      </c>
      <c r="Z15" s="126" t="s">
        <v>439</v>
      </c>
      <c r="AA15" s="126" t="s">
        <v>397</v>
      </c>
      <c r="AB15" s="127">
        <v>42000</v>
      </c>
      <c r="AC15" s="126" t="s">
        <v>386</v>
      </c>
      <c r="AD15" s="126">
        <v>24</v>
      </c>
      <c r="AE15" s="126" t="s">
        <v>487</v>
      </c>
      <c r="AF15" s="126" t="s">
        <v>517</v>
      </c>
      <c r="AG15" s="126" t="s">
        <v>518</v>
      </c>
      <c r="AH15" s="126" t="s">
        <v>490</v>
      </c>
      <c r="AI15" s="126" t="s">
        <v>515</v>
      </c>
      <c r="AJ15" s="127">
        <v>2240</v>
      </c>
      <c r="AK15" s="127">
        <v>2240</v>
      </c>
      <c r="AL15" s="126" t="s">
        <v>519</v>
      </c>
      <c r="AM15" s="127">
        <v>16247.12</v>
      </c>
      <c r="AN15" s="127">
        <v>8392.8799999999992</v>
      </c>
      <c r="AO15" s="127">
        <v>24640</v>
      </c>
      <c r="AP15" s="127">
        <v>25752.880000000001</v>
      </c>
      <c r="AQ15" s="127">
        <v>3989.12</v>
      </c>
      <c r="AR15" s="127">
        <v>29742</v>
      </c>
      <c r="AS15" s="127">
        <v>25752.880000000001</v>
      </c>
      <c r="AT15" s="127">
        <v>3989.12</v>
      </c>
      <c r="AU15" s="127">
        <v>29742</v>
      </c>
      <c r="AV15" s="126">
        <v>32</v>
      </c>
      <c r="AW15" s="126">
        <v>617</v>
      </c>
      <c r="AX15" s="126" t="s">
        <v>634</v>
      </c>
      <c r="AY15" s="126"/>
      <c r="AZ15" s="126"/>
      <c r="BA15" s="126"/>
      <c r="BB15" s="126" t="s">
        <v>637</v>
      </c>
      <c r="BC15" s="124"/>
      <c r="BD15" s="126" t="s">
        <v>640</v>
      </c>
      <c r="BE15" s="127">
        <v>42000</v>
      </c>
      <c r="BF15" s="126" t="s">
        <v>309</v>
      </c>
      <c r="BG15" s="126" t="s">
        <v>653</v>
      </c>
      <c r="BH15" s="96" t="s">
        <v>697</v>
      </c>
      <c r="BI15" s="128" t="s">
        <v>105</v>
      </c>
      <c r="BJ15" s="128">
        <v>46100</v>
      </c>
      <c r="BK15" s="94"/>
      <c r="BL15" s="129" t="s">
        <v>699</v>
      </c>
      <c r="BM15" s="97" t="s">
        <v>125</v>
      </c>
      <c r="BN15" s="129" t="s">
        <v>193</v>
      </c>
      <c r="BO15" s="94" t="s">
        <v>239</v>
      </c>
      <c r="BP15" s="122"/>
      <c r="BQ15" s="42"/>
      <c r="BR15" s="129" t="s">
        <v>701</v>
      </c>
    </row>
    <row r="16" spans="1:70" ht="30" hidden="1" customHeight="1" x14ac:dyDescent="0.35">
      <c r="A16" s="94">
        <v>12</v>
      </c>
      <c r="B16" s="126" t="s">
        <v>264</v>
      </c>
      <c r="C16" s="126" t="s">
        <v>260</v>
      </c>
      <c r="D16" s="126" t="s">
        <v>259</v>
      </c>
      <c r="E16" s="126" t="s">
        <v>257</v>
      </c>
      <c r="F16" s="126" t="s">
        <v>257</v>
      </c>
      <c r="G16" s="126" t="s">
        <v>258</v>
      </c>
      <c r="H16" s="126" t="s">
        <v>257</v>
      </c>
      <c r="I16" s="126">
        <v>47341</v>
      </c>
      <c r="J16" s="126" t="s">
        <v>265</v>
      </c>
      <c r="K16" s="126">
        <v>47341</v>
      </c>
      <c r="L16" s="126" t="s">
        <v>266</v>
      </c>
      <c r="M16" s="126" t="s">
        <v>267</v>
      </c>
      <c r="N16" s="126">
        <v>398085</v>
      </c>
      <c r="O16" s="126" t="s">
        <v>299</v>
      </c>
      <c r="P16" s="126">
        <v>644757</v>
      </c>
      <c r="Q16" s="126" t="s">
        <v>311</v>
      </c>
      <c r="R16" s="126" t="s">
        <v>281</v>
      </c>
      <c r="S16" s="126" t="s">
        <v>312</v>
      </c>
      <c r="T16" s="126" t="s">
        <v>312</v>
      </c>
      <c r="U16" s="126" t="s">
        <v>297</v>
      </c>
      <c r="V16" s="126" t="s">
        <v>284</v>
      </c>
      <c r="W16" s="126">
        <v>541</v>
      </c>
      <c r="X16" s="126" t="s">
        <v>313</v>
      </c>
      <c r="Y16" s="126">
        <v>352232660</v>
      </c>
      <c r="Z16" s="126" t="s">
        <v>440</v>
      </c>
      <c r="AA16" s="126" t="s">
        <v>398</v>
      </c>
      <c r="AB16" s="127">
        <v>42000</v>
      </c>
      <c r="AC16" s="126" t="s">
        <v>386</v>
      </c>
      <c r="AD16" s="126">
        <v>24</v>
      </c>
      <c r="AE16" s="126" t="s">
        <v>487</v>
      </c>
      <c r="AF16" s="126" t="s">
        <v>520</v>
      </c>
      <c r="AG16" s="126" t="s">
        <v>521</v>
      </c>
      <c r="AH16" s="126" t="s">
        <v>490</v>
      </c>
      <c r="AI16" s="126" t="s">
        <v>522</v>
      </c>
      <c r="AJ16" s="127">
        <v>2240</v>
      </c>
      <c r="AK16" s="127">
        <v>2240</v>
      </c>
      <c r="AL16" s="126" t="s">
        <v>523</v>
      </c>
      <c r="AM16" s="127">
        <v>28854.38</v>
      </c>
      <c r="AN16" s="127">
        <v>11835.62</v>
      </c>
      <c r="AO16" s="127">
        <v>40690</v>
      </c>
      <c r="AP16" s="127">
        <v>13145.62</v>
      </c>
      <c r="AQ16" s="127">
        <v>753.38</v>
      </c>
      <c r="AR16" s="127">
        <v>13899</v>
      </c>
      <c r="AS16" s="127">
        <v>13145.62</v>
      </c>
      <c r="AT16" s="127">
        <v>753.38</v>
      </c>
      <c r="AU16" s="127">
        <v>13899</v>
      </c>
      <c r="AV16" s="126">
        <v>31</v>
      </c>
      <c r="AW16" s="126">
        <v>374</v>
      </c>
      <c r="AX16" s="126" t="s">
        <v>634</v>
      </c>
      <c r="AY16" s="126"/>
      <c r="AZ16" s="126"/>
      <c r="BA16" s="126"/>
      <c r="BB16" s="126" t="s">
        <v>637</v>
      </c>
      <c r="BC16" s="124"/>
      <c r="BD16" s="126"/>
      <c r="BE16" s="127">
        <v>0</v>
      </c>
      <c r="BF16" s="126" t="s">
        <v>312</v>
      </c>
      <c r="BG16" s="126" t="s">
        <v>654</v>
      </c>
      <c r="BH16" s="96" t="s">
        <v>697</v>
      </c>
      <c r="BI16" s="128" t="s">
        <v>105</v>
      </c>
      <c r="BJ16" s="128">
        <v>46100</v>
      </c>
      <c r="BK16" s="94"/>
      <c r="BL16" s="129" t="s">
        <v>699</v>
      </c>
      <c r="BM16" s="97" t="s">
        <v>125</v>
      </c>
      <c r="BN16" s="129" t="s">
        <v>193</v>
      </c>
      <c r="BO16" s="94" t="s">
        <v>239</v>
      </c>
      <c r="BP16" s="122"/>
      <c r="BQ16" s="42"/>
      <c r="BR16" s="129" t="s">
        <v>701</v>
      </c>
    </row>
    <row r="17" spans="1:70" ht="30" hidden="1" customHeight="1" x14ac:dyDescent="0.35">
      <c r="A17" s="94">
        <v>13</v>
      </c>
      <c r="B17" s="126" t="s">
        <v>264</v>
      </c>
      <c r="C17" s="126" t="s">
        <v>260</v>
      </c>
      <c r="D17" s="126" t="s">
        <v>259</v>
      </c>
      <c r="E17" s="126" t="s">
        <v>257</v>
      </c>
      <c r="F17" s="126" t="s">
        <v>257</v>
      </c>
      <c r="G17" s="126" t="s">
        <v>258</v>
      </c>
      <c r="H17" s="126" t="s">
        <v>257</v>
      </c>
      <c r="I17" s="126">
        <v>47385</v>
      </c>
      <c r="J17" s="126" t="s">
        <v>278</v>
      </c>
      <c r="K17" s="126">
        <v>47385</v>
      </c>
      <c r="L17" s="126" t="s">
        <v>266</v>
      </c>
      <c r="M17" s="126" t="s">
        <v>267</v>
      </c>
      <c r="N17" s="126">
        <v>76551</v>
      </c>
      <c r="O17" s="126" t="s">
        <v>279</v>
      </c>
      <c r="P17" s="126">
        <v>665340</v>
      </c>
      <c r="Q17" s="126" t="s">
        <v>314</v>
      </c>
      <c r="R17" s="126" t="s">
        <v>281</v>
      </c>
      <c r="S17" s="126" t="s">
        <v>315</v>
      </c>
      <c r="T17" s="126" t="s">
        <v>315</v>
      </c>
      <c r="U17" s="126" t="s">
        <v>283</v>
      </c>
      <c r="V17" s="126" t="s">
        <v>284</v>
      </c>
      <c r="W17" s="126">
        <v>541</v>
      </c>
      <c r="X17" s="126" t="s">
        <v>289</v>
      </c>
      <c r="Y17" s="126">
        <v>352721477</v>
      </c>
      <c r="Z17" s="126" t="s">
        <v>441</v>
      </c>
      <c r="AA17" s="126" t="s">
        <v>399</v>
      </c>
      <c r="AB17" s="127">
        <v>35000</v>
      </c>
      <c r="AC17" s="126" t="s">
        <v>389</v>
      </c>
      <c r="AD17" s="126">
        <v>24</v>
      </c>
      <c r="AE17" s="126" t="s">
        <v>487</v>
      </c>
      <c r="AF17" s="126" t="s">
        <v>524</v>
      </c>
      <c r="AG17" s="126" t="s">
        <v>525</v>
      </c>
      <c r="AH17" s="126" t="s">
        <v>490</v>
      </c>
      <c r="AI17" s="126" t="s">
        <v>526</v>
      </c>
      <c r="AJ17" s="127">
        <v>1870</v>
      </c>
      <c r="AK17" s="127">
        <v>1870</v>
      </c>
      <c r="AL17" s="126" t="s">
        <v>527</v>
      </c>
      <c r="AM17" s="127">
        <v>15147.07</v>
      </c>
      <c r="AN17" s="127">
        <v>7292.93</v>
      </c>
      <c r="AO17" s="127">
        <v>22440</v>
      </c>
      <c r="AP17" s="127">
        <v>19852.93</v>
      </c>
      <c r="AQ17" s="127">
        <v>2808.07</v>
      </c>
      <c r="AR17" s="127">
        <v>22661</v>
      </c>
      <c r="AS17" s="127">
        <v>19852.93</v>
      </c>
      <c r="AT17" s="127">
        <v>2808.07</v>
      </c>
      <c r="AU17" s="127">
        <v>22661</v>
      </c>
      <c r="AV17" s="126">
        <v>30</v>
      </c>
      <c r="AW17" s="126">
        <v>527</v>
      </c>
      <c r="AX17" s="126" t="s">
        <v>634</v>
      </c>
      <c r="AY17" s="126"/>
      <c r="AZ17" s="126"/>
      <c r="BA17" s="126"/>
      <c r="BB17" s="126" t="s">
        <v>637</v>
      </c>
      <c r="BC17" s="124"/>
      <c r="BD17" s="126" t="s">
        <v>641</v>
      </c>
      <c r="BE17" s="127">
        <v>35000</v>
      </c>
      <c r="BF17" s="126" t="s">
        <v>315</v>
      </c>
      <c r="BG17" s="126" t="s">
        <v>655</v>
      </c>
      <c r="BH17" s="96" t="s">
        <v>697</v>
      </c>
      <c r="BI17" s="128" t="s">
        <v>105</v>
      </c>
      <c r="BJ17" s="128">
        <v>46100</v>
      </c>
      <c r="BK17" s="94"/>
      <c r="BL17" s="129" t="s">
        <v>699</v>
      </c>
      <c r="BM17" s="97" t="s">
        <v>125</v>
      </c>
      <c r="BN17" s="129" t="s">
        <v>193</v>
      </c>
      <c r="BO17" s="94" t="s">
        <v>239</v>
      </c>
      <c r="BP17" s="122"/>
      <c r="BQ17" s="42"/>
      <c r="BR17" s="129" t="s">
        <v>701</v>
      </c>
    </row>
    <row r="18" spans="1:70" ht="30" hidden="1" customHeight="1" x14ac:dyDescent="0.35">
      <c r="A18" s="94">
        <v>14</v>
      </c>
      <c r="B18" s="126" t="s">
        <v>264</v>
      </c>
      <c r="C18" s="126" t="s">
        <v>260</v>
      </c>
      <c r="D18" s="126" t="s">
        <v>259</v>
      </c>
      <c r="E18" s="126" t="s">
        <v>257</v>
      </c>
      <c r="F18" s="126" t="s">
        <v>257</v>
      </c>
      <c r="G18" s="126" t="s">
        <v>258</v>
      </c>
      <c r="H18" s="126" t="s">
        <v>257</v>
      </c>
      <c r="I18" s="126">
        <v>47385</v>
      </c>
      <c r="J18" s="126" t="s">
        <v>278</v>
      </c>
      <c r="K18" s="126">
        <v>47385</v>
      </c>
      <c r="L18" s="126" t="s">
        <v>266</v>
      </c>
      <c r="M18" s="126" t="s">
        <v>267</v>
      </c>
      <c r="N18" s="126">
        <v>76551</v>
      </c>
      <c r="O18" s="126" t="s">
        <v>279</v>
      </c>
      <c r="P18" s="126">
        <v>665340</v>
      </c>
      <c r="Q18" s="126" t="s">
        <v>314</v>
      </c>
      <c r="R18" s="126" t="s">
        <v>281</v>
      </c>
      <c r="S18" s="126" t="s">
        <v>316</v>
      </c>
      <c r="T18" s="126" t="s">
        <v>316</v>
      </c>
      <c r="U18" s="126" t="s">
        <v>283</v>
      </c>
      <c r="V18" s="126" t="s">
        <v>284</v>
      </c>
      <c r="W18" s="126">
        <v>541</v>
      </c>
      <c r="X18" s="126" t="s">
        <v>289</v>
      </c>
      <c r="Y18" s="126">
        <v>352721567</v>
      </c>
      <c r="Z18" s="126" t="s">
        <v>442</v>
      </c>
      <c r="AA18" s="126" t="s">
        <v>399</v>
      </c>
      <c r="AB18" s="127">
        <v>42000</v>
      </c>
      <c r="AC18" s="126" t="s">
        <v>389</v>
      </c>
      <c r="AD18" s="126">
        <v>24</v>
      </c>
      <c r="AE18" s="126" t="s">
        <v>487</v>
      </c>
      <c r="AF18" s="126" t="s">
        <v>524</v>
      </c>
      <c r="AG18" s="126" t="s">
        <v>525</v>
      </c>
      <c r="AH18" s="126" t="s">
        <v>490</v>
      </c>
      <c r="AI18" s="126" t="s">
        <v>526</v>
      </c>
      <c r="AJ18" s="127">
        <v>2240</v>
      </c>
      <c r="AK18" s="127">
        <v>2240</v>
      </c>
      <c r="AL18" s="126" t="s">
        <v>528</v>
      </c>
      <c r="AM18" s="127">
        <v>21642.12</v>
      </c>
      <c r="AN18" s="127">
        <v>9717.8799999999992</v>
      </c>
      <c r="AO18" s="127">
        <v>31360</v>
      </c>
      <c r="AP18" s="127">
        <v>20357.88</v>
      </c>
      <c r="AQ18" s="127">
        <v>2430.12</v>
      </c>
      <c r="AR18" s="127">
        <v>22788</v>
      </c>
      <c r="AS18" s="127">
        <v>20357.88</v>
      </c>
      <c r="AT18" s="127">
        <v>2430.12</v>
      </c>
      <c r="AU18" s="127">
        <v>22788</v>
      </c>
      <c r="AV18" s="126">
        <v>30</v>
      </c>
      <c r="AW18" s="126">
        <v>466</v>
      </c>
      <c r="AX18" s="126" t="s">
        <v>634</v>
      </c>
      <c r="AY18" s="126"/>
      <c r="AZ18" s="126"/>
      <c r="BA18" s="126"/>
      <c r="BB18" s="126" t="s">
        <v>637</v>
      </c>
      <c r="BC18" s="124"/>
      <c r="BD18" s="126" t="s">
        <v>641</v>
      </c>
      <c r="BE18" s="127">
        <v>42000</v>
      </c>
      <c r="BF18" s="126" t="s">
        <v>316</v>
      </c>
      <c r="BG18" s="126" t="s">
        <v>656</v>
      </c>
      <c r="BH18" s="96" t="s">
        <v>697</v>
      </c>
      <c r="BI18" s="128" t="s">
        <v>105</v>
      </c>
      <c r="BJ18" s="128">
        <v>46100</v>
      </c>
      <c r="BK18" s="94"/>
      <c r="BL18" s="129" t="s">
        <v>699</v>
      </c>
      <c r="BM18" s="97" t="s">
        <v>125</v>
      </c>
      <c r="BN18" s="129" t="s">
        <v>193</v>
      </c>
      <c r="BO18" s="94" t="s">
        <v>239</v>
      </c>
      <c r="BP18" s="122"/>
      <c r="BQ18" s="42"/>
      <c r="BR18" s="129" t="s">
        <v>701</v>
      </c>
    </row>
    <row r="19" spans="1:70" ht="30" hidden="1" customHeight="1" x14ac:dyDescent="0.35">
      <c r="A19" s="94">
        <v>15</v>
      </c>
      <c r="B19" s="126" t="s">
        <v>264</v>
      </c>
      <c r="C19" s="126" t="s">
        <v>260</v>
      </c>
      <c r="D19" s="126" t="s">
        <v>259</v>
      </c>
      <c r="E19" s="126" t="s">
        <v>257</v>
      </c>
      <c r="F19" s="126" t="s">
        <v>257</v>
      </c>
      <c r="G19" s="126" t="s">
        <v>258</v>
      </c>
      <c r="H19" s="126" t="s">
        <v>257</v>
      </c>
      <c r="I19" s="126">
        <v>47341</v>
      </c>
      <c r="J19" s="126" t="s">
        <v>265</v>
      </c>
      <c r="K19" s="126">
        <v>47341</v>
      </c>
      <c r="L19" s="126" t="s">
        <v>266</v>
      </c>
      <c r="M19" s="126" t="s">
        <v>267</v>
      </c>
      <c r="N19" s="126">
        <v>398085</v>
      </c>
      <c r="O19" s="126" t="s">
        <v>299</v>
      </c>
      <c r="P19" s="126">
        <v>648727</v>
      </c>
      <c r="Q19" s="126" t="s">
        <v>317</v>
      </c>
      <c r="R19" s="126" t="s">
        <v>281</v>
      </c>
      <c r="S19" s="126" t="s">
        <v>318</v>
      </c>
      <c r="T19" s="126" t="s">
        <v>318</v>
      </c>
      <c r="U19" s="126" t="s">
        <v>283</v>
      </c>
      <c r="V19" s="126" t="s">
        <v>284</v>
      </c>
      <c r="W19" s="126">
        <v>541</v>
      </c>
      <c r="X19" s="126" t="s">
        <v>319</v>
      </c>
      <c r="Y19" s="126">
        <v>352988464</v>
      </c>
      <c r="Z19" s="126" t="s">
        <v>443</v>
      </c>
      <c r="AA19" s="126" t="s">
        <v>400</v>
      </c>
      <c r="AB19" s="127">
        <v>42000</v>
      </c>
      <c r="AC19" s="126" t="s">
        <v>386</v>
      </c>
      <c r="AD19" s="126">
        <v>24</v>
      </c>
      <c r="AE19" s="126" t="s">
        <v>487</v>
      </c>
      <c r="AF19" s="126" t="s">
        <v>529</v>
      </c>
      <c r="AG19" s="126" t="s">
        <v>530</v>
      </c>
      <c r="AH19" s="126" t="s">
        <v>490</v>
      </c>
      <c r="AI19" s="126" t="s">
        <v>531</v>
      </c>
      <c r="AJ19" s="127">
        <v>2240</v>
      </c>
      <c r="AK19" s="127">
        <v>2240</v>
      </c>
      <c r="AL19" s="126" t="s">
        <v>519</v>
      </c>
      <c r="AM19" s="127">
        <v>13626.5</v>
      </c>
      <c r="AN19" s="127">
        <v>6533.5</v>
      </c>
      <c r="AO19" s="127">
        <v>20160</v>
      </c>
      <c r="AP19" s="127">
        <v>28373.5</v>
      </c>
      <c r="AQ19" s="127">
        <v>4920.5</v>
      </c>
      <c r="AR19" s="127">
        <v>33294</v>
      </c>
      <c r="AS19" s="127">
        <v>28373.5</v>
      </c>
      <c r="AT19" s="127">
        <v>4920.5</v>
      </c>
      <c r="AU19" s="127">
        <v>33294</v>
      </c>
      <c r="AV19" s="126">
        <v>30</v>
      </c>
      <c r="AW19" s="126">
        <v>617</v>
      </c>
      <c r="AX19" s="126" t="s">
        <v>634</v>
      </c>
      <c r="AY19" s="126"/>
      <c r="AZ19" s="126"/>
      <c r="BA19" s="126"/>
      <c r="BB19" s="126" t="s">
        <v>637</v>
      </c>
      <c r="BC19" s="124"/>
      <c r="BD19" s="126"/>
      <c r="BE19" s="127">
        <v>0</v>
      </c>
      <c r="BF19" s="126" t="s">
        <v>318</v>
      </c>
      <c r="BG19" s="126" t="s">
        <v>657</v>
      </c>
      <c r="BH19" s="96" t="s">
        <v>697</v>
      </c>
      <c r="BI19" s="128" t="s">
        <v>105</v>
      </c>
      <c r="BJ19" s="128">
        <v>46100</v>
      </c>
      <c r="BK19" s="94"/>
      <c r="BL19" s="129" t="s">
        <v>699</v>
      </c>
      <c r="BM19" s="97" t="s">
        <v>125</v>
      </c>
      <c r="BN19" s="129" t="s">
        <v>193</v>
      </c>
      <c r="BO19" s="94" t="s">
        <v>239</v>
      </c>
      <c r="BP19" s="122"/>
      <c r="BQ19" s="42"/>
      <c r="BR19" s="129" t="s">
        <v>701</v>
      </c>
    </row>
    <row r="20" spans="1:70" ht="30" hidden="1" customHeight="1" x14ac:dyDescent="0.35">
      <c r="A20" s="94">
        <v>16</v>
      </c>
      <c r="B20" s="126" t="s">
        <v>264</v>
      </c>
      <c r="C20" s="126" t="s">
        <v>260</v>
      </c>
      <c r="D20" s="126" t="s">
        <v>259</v>
      </c>
      <c r="E20" s="126" t="s">
        <v>257</v>
      </c>
      <c r="F20" s="126" t="s">
        <v>257</v>
      </c>
      <c r="G20" s="126" t="s">
        <v>258</v>
      </c>
      <c r="H20" s="126" t="s">
        <v>257</v>
      </c>
      <c r="I20" s="126">
        <v>47320</v>
      </c>
      <c r="J20" s="126" t="s">
        <v>320</v>
      </c>
      <c r="K20" s="126">
        <v>47320</v>
      </c>
      <c r="L20" s="126" t="s">
        <v>266</v>
      </c>
      <c r="M20" s="126" t="s">
        <v>267</v>
      </c>
      <c r="N20" s="126">
        <v>76612</v>
      </c>
      <c r="O20" s="126" t="s">
        <v>321</v>
      </c>
      <c r="P20" s="126">
        <v>498581</v>
      </c>
      <c r="Q20" s="126" t="s">
        <v>322</v>
      </c>
      <c r="R20" s="126" t="s">
        <v>281</v>
      </c>
      <c r="S20" s="126" t="s">
        <v>323</v>
      </c>
      <c r="T20" s="126" t="s">
        <v>323</v>
      </c>
      <c r="U20" s="126" t="s">
        <v>283</v>
      </c>
      <c r="V20" s="126" t="s">
        <v>284</v>
      </c>
      <c r="W20" s="126">
        <v>0</v>
      </c>
      <c r="X20" s="126" t="s">
        <v>324</v>
      </c>
      <c r="Y20" s="126">
        <v>354251622</v>
      </c>
      <c r="Z20" s="126" t="s">
        <v>444</v>
      </c>
      <c r="AA20" s="126" t="s">
        <v>401</v>
      </c>
      <c r="AB20" s="127">
        <v>52000</v>
      </c>
      <c r="AC20" s="126" t="s">
        <v>386</v>
      </c>
      <c r="AD20" s="126">
        <v>24</v>
      </c>
      <c r="AE20" s="126" t="s">
        <v>479</v>
      </c>
      <c r="AF20" s="126" t="s">
        <v>532</v>
      </c>
      <c r="AG20" s="126" t="s">
        <v>533</v>
      </c>
      <c r="AH20" s="126" t="s">
        <v>490</v>
      </c>
      <c r="AI20" s="126" t="s">
        <v>534</v>
      </c>
      <c r="AJ20" s="127">
        <v>2780</v>
      </c>
      <c r="AK20" s="127">
        <v>2780</v>
      </c>
      <c r="AL20" s="126" t="s">
        <v>535</v>
      </c>
      <c r="AM20" s="127">
        <v>30963.97</v>
      </c>
      <c r="AN20" s="127">
        <v>13516.03</v>
      </c>
      <c r="AO20" s="127">
        <v>44480</v>
      </c>
      <c r="AP20" s="127">
        <v>21036.03</v>
      </c>
      <c r="AQ20" s="127">
        <v>2098.9699999999998</v>
      </c>
      <c r="AR20" s="127">
        <v>23135</v>
      </c>
      <c r="AS20" s="127">
        <v>21036.03</v>
      </c>
      <c r="AT20" s="127">
        <v>2098.9699999999998</v>
      </c>
      <c r="AU20" s="127">
        <v>23135</v>
      </c>
      <c r="AV20" s="126">
        <v>26</v>
      </c>
      <c r="AW20" s="126">
        <v>282</v>
      </c>
      <c r="AX20" s="126" t="s">
        <v>634</v>
      </c>
      <c r="AY20" s="126"/>
      <c r="AZ20" s="126"/>
      <c r="BA20" s="126"/>
      <c r="BB20" s="126" t="s">
        <v>637</v>
      </c>
      <c r="BC20" s="124"/>
      <c r="BD20" s="126"/>
      <c r="BE20" s="127">
        <v>0</v>
      </c>
      <c r="BF20" s="126" t="s">
        <v>323</v>
      </c>
      <c r="BG20" s="126" t="s">
        <v>658</v>
      </c>
      <c r="BH20" s="96" t="s">
        <v>697</v>
      </c>
      <c r="BI20" s="128" t="s">
        <v>105</v>
      </c>
      <c r="BJ20" s="128">
        <v>46099</v>
      </c>
      <c r="BK20" s="94"/>
      <c r="BL20" s="129" t="s">
        <v>700</v>
      </c>
      <c r="BM20" s="97" t="s">
        <v>125</v>
      </c>
      <c r="BN20" s="129" t="s">
        <v>194</v>
      </c>
      <c r="BO20" s="94" t="s">
        <v>239</v>
      </c>
      <c r="BP20" s="122"/>
      <c r="BQ20" s="42"/>
      <c r="BR20" s="129" t="s">
        <v>704</v>
      </c>
    </row>
    <row r="21" spans="1:70" ht="30" hidden="1" customHeight="1" x14ac:dyDescent="0.35">
      <c r="A21" s="94">
        <v>17</v>
      </c>
      <c r="B21" s="126" t="s">
        <v>264</v>
      </c>
      <c r="C21" s="126" t="s">
        <v>260</v>
      </c>
      <c r="D21" s="126" t="s">
        <v>259</v>
      </c>
      <c r="E21" s="126" t="s">
        <v>257</v>
      </c>
      <c r="F21" s="126" t="s">
        <v>257</v>
      </c>
      <c r="G21" s="126" t="s">
        <v>258</v>
      </c>
      <c r="H21" s="126" t="s">
        <v>257</v>
      </c>
      <c r="I21" s="126">
        <v>47341</v>
      </c>
      <c r="J21" s="126" t="s">
        <v>265</v>
      </c>
      <c r="K21" s="126">
        <v>47341</v>
      </c>
      <c r="L21" s="126" t="s">
        <v>266</v>
      </c>
      <c r="M21" s="126" t="s">
        <v>267</v>
      </c>
      <c r="N21" s="126">
        <v>76467</v>
      </c>
      <c r="O21" s="126" t="s">
        <v>325</v>
      </c>
      <c r="P21" s="126">
        <v>108927</v>
      </c>
      <c r="Q21" s="126" t="s">
        <v>326</v>
      </c>
      <c r="R21" s="126" t="s">
        <v>281</v>
      </c>
      <c r="S21" s="126" t="s">
        <v>327</v>
      </c>
      <c r="T21" s="126" t="s">
        <v>327</v>
      </c>
      <c r="U21" s="126" t="s">
        <v>283</v>
      </c>
      <c r="V21" s="126" t="s">
        <v>273</v>
      </c>
      <c r="W21" s="126">
        <v>0</v>
      </c>
      <c r="X21" s="126" t="s">
        <v>289</v>
      </c>
      <c r="Y21" s="126">
        <v>354851100</v>
      </c>
      <c r="Z21" s="126" t="s">
        <v>445</v>
      </c>
      <c r="AA21" s="126" t="s">
        <v>402</v>
      </c>
      <c r="AB21" s="127">
        <v>52000</v>
      </c>
      <c r="AC21" s="126" t="s">
        <v>386</v>
      </c>
      <c r="AD21" s="126">
        <v>24</v>
      </c>
      <c r="AE21" s="126" t="s">
        <v>479</v>
      </c>
      <c r="AF21" s="126" t="s">
        <v>536</v>
      </c>
      <c r="AG21" s="126" t="s">
        <v>537</v>
      </c>
      <c r="AH21" s="126" t="s">
        <v>490</v>
      </c>
      <c r="AI21" s="126" t="s">
        <v>538</v>
      </c>
      <c r="AJ21" s="127">
        <v>2780</v>
      </c>
      <c r="AK21" s="127">
        <v>2780</v>
      </c>
      <c r="AL21" s="126" t="s">
        <v>539</v>
      </c>
      <c r="AM21" s="127">
        <v>49113.68</v>
      </c>
      <c r="AN21" s="127">
        <v>14826.32</v>
      </c>
      <c r="AO21" s="127">
        <v>63940</v>
      </c>
      <c r="AP21" s="127">
        <v>2886.32</v>
      </c>
      <c r="AQ21" s="127">
        <v>61.68</v>
      </c>
      <c r="AR21" s="127">
        <v>2948</v>
      </c>
      <c r="AS21" s="127">
        <v>0</v>
      </c>
      <c r="AT21" s="127">
        <v>0</v>
      </c>
      <c r="AU21" s="127">
        <v>0</v>
      </c>
      <c r="AV21" s="126">
        <v>23</v>
      </c>
      <c r="AW21" s="126">
        <v>0</v>
      </c>
      <c r="AX21" s="126" t="s">
        <v>633</v>
      </c>
      <c r="AY21" s="126"/>
      <c r="AZ21" s="126"/>
      <c r="BA21" s="126"/>
      <c r="BB21" s="126" t="s">
        <v>637</v>
      </c>
      <c r="BC21" s="124"/>
      <c r="BD21" s="126"/>
      <c r="BE21" s="127">
        <v>0</v>
      </c>
      <c r="BF21" s="126" t="s">
        <v>327</v>
      </c>
      <c r="BG21" s="126" t="s">
        <v>659</v>
      </c>
      <c r="BH21" s="96" t="s">
        <v>697</v>
      </c>
      <c r="BI21" s="128" t="s">
        <v>105</v>
      </c>
      <c r="BJ21" s="128">
        <v>46099</v>
      </c>
      <c r="BK21" s="94"/>
      <c r="BL21" s="129" t="s">
        <v>698</v>
      </c>
      <c r="BM21" s="97" t="s">
        <v>125</v>
      </c>
      <c r="BN21" s="129" t="s">
        <v>193</v>
      </c>
      <c r="BO21" s="94" t="s">
        <v>239</v>
      </c>
      <c r="BP21" s="122"/>
      <c r="BQ21" s="42"/>
      <c r="BR21" s="129" t="s">
        <v>701</v>
      </c>
    </row>
    <row r="22" spans="1:70" ht="30" hidden="1" customHeight="1" x14ac:dyDescent="0.35">
      <c r="A22" s="94">
        <v>18</v>
      </c>
      <c r="B22" s="126" t="s">
        <v>264</v>
      </c>
      <c r="C22" s="126" t="s">
        <v>260</v>
      </c>
      <c r="D22" s="126" t="s">
        <v>259</v>
      </c>
      <c r="E22" s="126" t="s">
        <v>257</v>
      </c>
      <c r="F22" s="126" t="s">
        <v>257</v>
      </c>
      <c r="G22" s="126" t="s">
        <v>258</v>
      </c>
      <c r="H22" s="126" t="s">
        <v>257</v>
      </c>
      <c r="I22" s="126">
        <v>47385</v>
      </c>
      <c r="J22" s="126" t="s">
        <v>278</v>
      </c>
      <c r="K22" s="126">
        <v>47385</v>
      </c>
      <c r="L22" s="126" t="s">
        <v>266</v>
      </c>
      <c r="M22" s="126" t="s">
        <v>267</v>
      </c>
      <c r="N22" s="126">
        <v>76535</v>
      </c>
      <c r="O22" s="126" t="s">
        <v>290</v>
      </c>
      <c r="P22" s="126">
        <v>508268</v>
      </c>
      <c r="Q22" s="126" t="s">
        <v>291</v>
      </c>
      <c r="R22" s="126" t="s">
        <v>281</v>
      </c>
      <c r="S22" s="126" t="s">
        <v>328</v>
      </c>
      <c r="T22" s="126" t="s">
        <v>328</v>
      </c>
      <c r="U22" s="126" t="s">
        <v>283</v>
      </c>
      <c r="V22" s="126" t="s">
        <v>284</v>
      </c>
      <c r="W22" s="126">
        <v>0</v>
      </c>
      <c r="X22" s="126" t="s">
        <v>293</v>
      </c>
      <c r="Y22" s="126">
        <v>355367488</v>
      </c>
      <c r="Z22" s="126" t="s">
        <v>446</v>
      </c>
      <c r="AA22" s="126" t="s">
        <v>403</v>
      </c>
      <c r="AB22" s="127">
        <v>31000</v>
      </c>
      <c r="AC22" s="126" t="s">
        <v>386</v>
      </c>
      <c r="AD22" s="126">
        <v>24</v>
      </c>
      <c r="AE22" s="126" t="s">
        <v>479</v>
      </c>
      <c r="AF22" s="126" t="s">
        <v>536</v>
      </c>
      <c r="AG22" s="126" t="s">
        <v>540</v>
      </c>
      <c r="AH22" s="126" t="s">
        <v>490</v>
      </c>
      <c r="AI22" s="126" t="s">
        <v>538</v>
      </c>
      <c r="AJ22" s="127">
        <v>1650</v>
      </c>
      <c r="AK22" s="127">
        <v>1650</v>
      </c>
      <c r="AL22" s="126" t="s">
        <v>541</v>
      </c>
      <c r="AM22" s="127">
        <v>2815.4</v>
      </c>
      <c r="AN22" s="127">
        <v>2134.6</v>
      </c>
      <c r="AO22" s="127">
        <v>4950</v>
      </c>
      <c r="AP22" s="127">
        <v>28184.6</v>
      </c>
      <c r="AQ22" s="127">
        <v>7029.4</v>
      </c>
      <c r="AR22" s="127">
        <v>35214</v>
      </c>
      <c r="AS22" s="127">
        <v>26017.29</v>
      </c>
      <c r="AT22" s="127">
        <v>6982.71</v>
      </c>
      <c r="AU22" s="127">
        <v>33000</v>
      </c>
      <c r="AV22" s="126">
        <v>23</v>
      </c>
      <c r="AW22" s="126">
        <v>586</v>
      </c>
      <c r="AX22" s="126" t="s">
        <v>634</v>
      </c>
      <c r="AY22" s="126"/>
      <c r="AZ22" s="126"/>
      <c r="BA22" s="126"/>
      <c r="BB22" s="126" t="s">
        <v>637</v>
      </c>
      <c r="BC22" s="124"/>
      <c r="BD22" s="126" t="s">
        <v>640</v>
      </c>
      <c r="BE22" s="127">
        <v>31000</v>
      </c>
      <c r="BF22" s="126" t="s">
        <v>328</v>
      </c>
      <c r="BG22" s="126" t="s">
        <v>660</v>
      </c>
      <c r="BH22" s="96" t="s">
        <v>697</v>
      </c>
      <c r="BI22" s="128" t="s">
        <v>105</v>
      </c>
      <c r="BJ22" s="128">
        <v>46098</v>
      </c>
      <c r="BK22" s="94"/>
      <c r="BL22" s="129" t="s">
        <v>699</v>
      </c>
      <c r="BM22" s="97" t="s">
        <v>125</v>
      </c>
      <c r="BN22" s="129" t="s">
        <v>194</v>
      </c>
      <c r="BO22" s="94" t="s">
        <v>239</v>
      </c>
      <c r="BP22" s="122"/>
      <c r="BQ22" s="42"/>
      <c r="BR22" s="129" t="s">
        <v>705</v>
      </c>
    </row>
    <row r="23" spans="1:70" ht="30" hidden="1" customHeight="1" x14ac:dyDescent="0.35">
      <c r="A23" s="94">
        <v>19</v>
      </c>
      <c r="B23" s="126" t="s">
        <v>264</v>
      </c>
      <c r="C23" s="126" t="s">
        <v>260</v>
      </c>
      <c r="D23" s="126" t="s">
        <v>259</v>
      </c>
      <c r="E23" s="126" t="s">
        <v>257</v>
      </c>
      <c r="F23" s="126" t="s">
        <v>257</v>
      </c>
      <c r="G23" s="126" t="s">
        <v>258</v>
      </c>
      <c r="H23" s="126" t="s">
        <v>257</v>
      </c>
      <c r="I23" s="126">
        <v>47272</v>
      </c>
      <c r="J23" s="126" t="s">
        <v>329</v>
      </c>
      <c r="K23" s="126">
        <v>47272</v>
      </c>
      <c r="L23" s="126" t="s">
        <v>266</v>
      </c>
      <c r="M23" s="126" t="s">
        <v>267</v>
      </c>
      <c r="N23" s="126">
        <v>76505</v>
      </c>
      <c r="O23" s="126" t="s">
        <v>249</v>
      </c>
      <c r="P23" s="126">
        <v>108808</v>
      </c>
      <c r="Q23" s="126" t="s">
        <v>330</v>
      </c>
      <c r="R23" s="126" t="s">
        <v>281</v>
      </c>
      <c r="S23" s="126" t="s">
        <v>331</v>
      </c>
      <c r="T23" s="126" t="s">
        <v>331</v>
      </c>
      <c r="U23" s="126" t="s">
        <v>297</v>
      </c>
      <c r="V23" s="126" t="s">
        <v>284</v>
      </c>
      <c r="W23" s="126">
        <v>0</v>
      </c>
      <c r="X23" s="126" t="s">
        <v>332</v>
      </c>
      <c r="Y23" s="126">
        <v>355882355</v>
      </c>
      <c r="Z23" s="126" t="s">
        <v>447</v>
      </c>
      <c r="AA23" s="126" t="s">
        <v>404</v>
      </c>
      <c r="AB23" s="127">
        <v>80000</v>
      </c>
      <c r="AC23" s="126" t="s">
        <v>386</v>
      </c>
      <c r="AD23" s="126">
        <v>30</v>
      </c>
      <c r="AE23" s="126" t="s">
        <v>542</v>
      </c>
      <c r="AF23" s="126" t="s">
        <v>543</v>
      </c>
      <c r="AG23" s="126" t="s">
        <v>544</v>
      </c>
      <c r="AH23" s="126" t="s">
        <v>490</v>
      </c>
      <c r="AI23" s="126" t="s">
        <v>545</v>
      </c>
      <c r="AJ23" s="127">
        <v>3610</v>
      </c>
      <c r="AK23" s="127">
        <v>3610</v>
      </c>
      <c r="AL23" s="126" t="s">
        <v>546</v>
      </c>
      <c r="AM23" s="127">
        <v>60265.3</v>
      </c>
      <c r="AN23" s="127">
        <v>26374.7</v>
      </c>
      <c r="AO23" s="127">
        <v>86640</v>
      </c>
      <c r="AP23" s="127">
        <v>19734.7</v>
      </c>
      <c r="AQ23" s="127">
        <v>1449.3</v>
      </c>
      <c r="AR23" s="127">
        <v>21184</v>
      </c>
      <c r="AS23" s="127">
        <v>0</v>
      </c>
      <c r="AT23" s="127">
        <v>0</v>
      </c>
      <c r="AU23" s="127">
        <v>0</v>
      </c>
      <c r="AV23" s="126">
        <v>24</v>
      </c>
      <c r="AW23" s="126">
        <v>0</v>
      </c>
      <c r="AX23" s="126" t="s">
        <v>633</v>
      </c>
      <c r="AY23" s="126"/>
      <c r="AZ23" s="126"/>
      <c r="BA23" s="126"/>
      <c r="BB23" s="126" t="s">
        <v>637</v>
      </c>
      <c r="BC23" s="124"/>
      <c r="BD23" s="126"/>
      <c r="BE23" s="127">
        <v>0</v>
      </c>
      <c r="BF23" s="126" t="s">
        <v>331</v>
      </c>
      <c r="BG23" s="126" t="s">
        <v>661</v>
      </c>
      <c r="BH23" s="96" t="s">
        <v>697</v>
      </c>
      <c r="BI23" s="128" t="s">
        <v>105</v>
      </c>
      <c r="BJ23" s="128">
        <v>46098</v>
      </c>
      <c r="BK23" s="94"/>
      <c r="BL23" s="129" t="s">
        <v>700</v>
      </c>
      <c r="BM23" s="97" t="s">
        <v>114</v>
      </c>
      <c r="BN23" s="129" t="s">
        <v>193</v>
      </c>
      <c r="BO23" s="94" t="s">
        <v>239</v>
      </c>
      <c r="BP23" s="122"/>
      <c r="BQ23" s="42"/>
      <c r="BR23" s="129" t="s">
        <v>701</v>
      </c>
    </row>
    <row r="24" spans="1:70" ht="30" customHeight="1" x14ac:dyDescent="0.35">
      <c r="A24" s="94">
        <v>20</v>
      </c>
      <c r="B24" s="126" t="s">
        <v>264</v>
      </c>
      <c r="C24" s="126" t="s">
        <v>260</v>
      </c>
      <c r="D24" s="126" t="s">
        <v>259</v>
      </c>
      <c r="E24" s="126" t="s">
        <v>257</v>
      </c>
      <c r="F24" s="126" t="s">
        <v>257</v>
      </c>
      <c r="G24" s="126" t="s">
        <v>258</v>
      </c>
      <c r="H24" s="126" t="s">
        <v>257</v>
      </c>
      <c r="I24" s="126">
        <v>47272</v>
      </c>
      <c r="J24" s="126" t="s">
        <v>329</v>
      </c>
      <c r="K24" s="126">
        <v>47272</v>
      </c>
      <c r="L24" s="126" t="s">
        <v>266</v>
      </c>
      <c r="M24" s="126" t="s">
        <v>267</v>
      </c>
      <c r="N24" s="126">
        <v>76505</v>
      </c>
      <c r="O24" s="126" t="s">
        <v>249</v>
      </c>
      <c r="P24" s="126">
        <v>108808</v>
      </c>
      <c r="Q24" s="126" t="s">
        <v>330</v>
      </c>
      <c r="R24" s="126" t="s">
        <v>281</v>
      </c>
      <c r="S24" s="126" t="s">
        <v>250</v>
      </c>
      <c r="T24" s="126" t="s">
        <v>250</v>
      </c>
      <c r="U24" s="126" t="s">
        <v>272</v>
      </c>
      <c r="V24" s="126" t="s">
        <v>284</v>
      </c>
      <c r="W24" s="126">
        <v>0</v>
      </c>
      <c r="X24" s="126" t="s">
        <v>332</v>
      </c>
      <c r="Y24" s="126">
        <v>356111901</v>
      </c>
      <c r="Z24" s="126" t="s">
        <v>252</v>
      </c>
      <c r="AA24" s="126" t="s">
        <v>254</v>
      </c>
      <c r="AB24" s="127">
        <v>42000</v>
      </c>
      <c r="AC24" s="126" t="s">
        <v>386</v>
      </c>
      <c r="AD24" s="126">
        <v>24</v>
      </c>
      <c r="AE24" s="126" t="s">
        <v>487</v>
      </c>
      <c r="AF24" s="126" t="s">
        <v>547</v>
      </c>
      <c r="AG24" s="126" t="s">
        <v>548</v>
      </c>
      <c r="AH24" s="126" t="s">
        <v>549</v>
      </c>
      <c r="AI24" s="126" t="s">
        <v>538</v>
      </c>
      <c r="AJ24" s="127">
        <v>2240</v>
      </c>
      <c r="AK24" s="127">
        <v>2240</v>
      </c>
      <c r="AL24" s="126" t="s">
        <v>539</v>
      </c>
      <c r="AM24" s="127">
        <v>36916.74</v>
      </c>
      <c r="AN24" s="127">
        <v>12363.26</v>
      </c>
      <c r="AO24" s="127">
        <v>49280</v>
      </c>
      <c r="AP24" s="127">
        <v>5083.26</v>
      </c>
      <c r="AQ24" s="127">
        <v>160.74</v>
      </c>
      <c r="AR24" s="127">
        <v>5244</v>
      </c>
      <c r="AS24" s="127">
        <v>2142.5100000000002</v>
      </c>
      <c r="AT24" s="127">
        <v>97.49</v>
      </c>
      <c r="AU24" s="127">
        <v>2240</v>
      </c>
      <c r="AV24" s="126">
        <v>23</v>
      </c>
      <c r="AW24" s="126">
        <v>9</v>
      </c>
      <c r="AX24" s="126" t="s">
        <v>635</v>
      </c>
      <c r="AY24" s="126"/>
      <c r="AZ24" s="126"/>
      <c r="BA24" s="126"/>
      <c r="BB24" s="126" t="s">
        <v>637</v>
      </c>
      <c r="BC24" s="124"/>
      <c r="BD24" s="126"/>
      <c r="BE24" s="127">
        <v>0</v>
      </c>
      <c r="BF24" s="126" t="s">
        <v>250</v>
      </c>
      <c r="BG24" s="126" t="s">
        <v>662</v>
      </c>
      <c r="BH24" s="96" t="s">
        <v>697</v>
      </c>
      <c r="BI24" s="128" t="s">
        <v>105</v>
      </c>
      <c r="BJ24" s="128">
        <v>46098</v>
      </c>
      <c r="BK24" s="94"/>
      <c r="BL24" s="129" t="s">
        <v>700</v>
      </c>
      <c r="BM24" s="97" t="s">
        <v>114</v>
      </c>
      <c r="BN24" s="129" t="s">
        <v>193</v>
      </c>
      <c r="BO24" s="94" t="s">
        <v>237</v>
      </c>
      <c r="BP24" s="122">
        <v>1700</v>
      </c>
      <c r="BQ24" s="42" t="s">
        <v>196</v>
      </c>
      <c r="BR24" s="133" t="s">
        <v>716</v>
      </c>
    </row>
    <row r="25" spans="1:70" ht="30" hidden="1" customHeight="1" x14ac:dyDescent="0.35">
      <c r="A25" s="94">
        <v>21</v>
      </c>
      <c r="B25" s="126" t="s">
        <v>264</v>
      </c>
      <c r="C25" s="126" t="s">
        <v>260</v>
      </c>
      <c r="D25" s="126" t="s">
        <v>259</v>
      </c>
      <c r="E25" s="126" t="s">
        <v>257</v>
      </c>
      <c r="F25" s="126" t="s">
        <v>257</v>
      </c>
      <c r="G25" s="126" t="s">
        <v>258</v>
      </c>
      <c r="H25" s="126" t="s">
        <v>257</v>
      </c>
      <c r="I25" s="126">
        <v>47272</v>
      </c>
      <c r="J25" s="126" t="s">
        <v>329</v>
      </c>
      <c r="K25" s="126">
        <v>47272</v>
      </c>
      <c r="L25" s="126" t="s">
        <v>266</v>
      </c>
      <c r="M25" s="126" t="s">
        <v>267</v>
      </c>
      <c r="N25" s="126">
        <v>76505</v>
      </c>
      <c r="O25" s="126" t="s">
        <v>249</v>
      </c>
      <c r="P25" s="126">
        <v>108808</v>
      </c>
      <c r="Q25" s="126" t="s">
        <v>330</v>
      </c>
      <c r="R25" s="126" t="s">
        <v>281</v>
      </c>
      <c r="S25" s="126" t="s">
        <v>333</v>
      </c>
      <c r="T25" s="126" t="s">
        <v>333</v>
      </c>
      <c r="U25" s="126" t="s">
        <v>272</v>
      </c>
      <c r="V25" s="126" t="s">
        <v>284</v>
      </c>
      <c r="W25" s="126">
        <v>0</v>
      </c>
      <c r="X25" s="126" t="s">
        <v>332</v>
      </c>
      <c r="Y25" s="126">
        <v>356124878</v>
      </c>
      <c r="Z25" s="126" t="s">
        <v>448</v>
      </c>
      <c r="AA25" s="126" t="s">
        <v>405</v>
      </c>
      <c r="AB25" s="127">
        <v>42000</v>
      </c>
      <c r="AC25" s="126" t="s">
        <v>386</v>
      </c>
      <c r="AD25" s="126">
        <v>24</v>
      </c>
      <c r="AE25" s="126" t="s">
        <v>487</v>
      </c>
      <c r="AF25" s="126" t="s">
        <v>550</v>
      </c>
      <c r="AG25" s="126" t="s">
        <v>551</v>
      </c>
      <c r="AH25" s="126" t="s">
        <v>549</v>
      </c>
      <c r="AI25" s="126" t="s">
        <v>538</v>
      </c>
      <c r="AJ25" s="127">
        <v>2240</v>
      </c>
      <c r="AK25" s="127">
        <v>2240</v>
      </c>
      <c r="AL25" s="126" t="s">
        <v>546</v>
      </c>
      <c r="AM25" s="127">
        <v>39376.19</v>
      </c>
      <c r="AN25" s="127">
        <v>12143.81</v>
      </c>
      <c r="AO25" s="127">
        <v>51520</v>
      </c>
      <c r="AP25" s="127">
        <v>2623.81</v>
      </c>
      <c r="AQ25" s="127">
        <v>56.19</v>
      </c>
      <c r="AR25" s="127">
        <v>2680</v>
      </c>
      <c r="AS25" s="127">
        <v>0</v>
      </c>
      <c r="AT25" s="127">
        <v>0</v>
      </c>
      <c r="AU25" s="127">
        <v>0</v>
      </c>
      <c r="AV25" s="126">
        <v>23</v>
      </c>
      <c r="AW25" s="126">
        <v>0</v>
      </c>
      <c r="AX25" s="126" t="s">
        <v>633</v>
      </c>
      <c r="AY25" s="126"/>
      <c r="AZ25" s="126"/>
      <c r="BA25" s="126"/>
      <c r="BB25" s="126" t="s">
        <v>637</v>
      </c>
      <c r="BC25" s="124"/>
      <c r="BD25" s="126"/>
      <c r="BE25" s="127">
        <v>0</v>
      </c>
      <c r="BF25" s="126" t="s">
        <v>333</v>
      </c>
      <c r="BG25" s="126" t="s">
        <v>663</v>
      </c>
      <c r="BH25" s="96" t="s">
        <v>697</v>
      </c>
      <c r="BI25" s="128" t="s">
        <v>105</v>
      </c>
      <c r="BJ25" s="128">
        <v>46098</v>
      </c>
      <c r="BK25" s="94"/>
      <c r="BL25" s="129" t="s">
        <v>700</v>
      </c>
      <c r="BM25" s="97" t="s">
        <v>114</v>
      </c>
      <c r="BN25" s="129" t="s">
        <v>193</v>
      </c>
      <c r="BO25" s="94" t="s">
        <v>239</v>
      </c>
      <c r="BP25" s="122"/>
      <c r="BQ25" s="42"/>
      <c r="BR25" s="129" t="s">
        <v>701</v>
      </c>
    </row>
    <row r="26" spans="1:70" ht="30" hidden="1" customHeight="1" x14ac:dyDescent="0.35">
      <c r="A26" s="94">
        <v>22</v>
      </c>
      <c r="B26" s="126" t="s">
        <v>264</v>
      </c>
      <c r="C26" s="126" t="s">
        <v>260</v>
      </c>
      <c r="D26" s="126" t="s">
        <v>259</v>
      </c>
      <c r="E26" s="126" t="s">
        <v>257</v>
      </c>
      <c r="F26" s="126" t="s">
        <v>257</v>
      </c>
      <c r="G26" s="126" t="s">
        <v>258</v>
      </c>
      <c r="H26" s="126" t="s">
        <v>257</v>
      </c>
      <c r="I26" s="126">
        <v>47341</v>
      </c>
      <c r="J26" s="126" t="s">
        <v>265</v>
      </c>
      <c r="K26" s="126">
        <v>47341</v>
      </c>
      <c r="L26" s="126" t="s">
        <v>266</v>
      </c>
      <c r="M26" s="126" t="s">
        <v>267</v>
      </c>
      <c r="N26" s="126">
        <v>76539</v>
      </c>
      <c r="O26" s="126" t="s">
        <v>268</v>
      </c>
      <c r="P26" s="126">
        <v>565832</v>
      </c>
      <c r="Q26" s="126" t="s">
        <v>275</v>
      </c>
      <c r="R26" s="126" t="s">
        <v>281</v>
      </c>
      <c r="S26" s="126" t="s">
        <v>334</v>
      </c>
      <c r="T26" s="126" t="s">
        <v>334</v>
      </c>
      <c r="U26" s="126" t="s">
        <v>283</v>
      </c>
      <c r="V26" s="126" t="s">
        <v>273</v>
      </c>
      <c r="W26" s="126">
        <v>0</v>
      </c>
      <c r="X26" s="126" t="s">
        <v>289</v>
      </c>
      <c r="Y26" s="126">
        <v>356324432</v>
      </c>
      <c r="Z26" s="126" t="s">
        <v>449</v>
      </c>
      <c r="AA26" s="126" t="s">
        <v>402</v>
      </c>
      <c r="AB26" s="127">
        <v>80000</v>
      </c>
      <c r="AC26" s="126" t="s">
        <v>386</v>
      </c>
      <c r="AD26" s="126">
        <v>24</v>
      </c>
      <c r="AE26" s="126" t="s">
        <v>542</v>
      </c>
      <c r="AF26" s="126" t="s">
        <v>552</v>
      </c>
      <c r="AG26" s="126" t="s">
        <v>553</v>
      </c>
      <c r="AH26" s="126" t="s">
        <v>482</v>
      </c>
      <c r="AI26" s="126" t="s">
        <v>538</v>
      </c>
      <c r="AJ26" s="127">
        <v>4270</v>
      </c>
      <c r="AK26" s="127">
        <v>4270</v>
      </c>
      <c r="AL26" s="126" t="s">
        <v>539</v>
      </c>
      <c r="AM26" s="127">
        <v>75357.98</v>
      </c>
      <c r="AN26" s="127">
        <v>22852.02</v>
      </c>
      <c r="AO26" s="127">
        <v>98210</v>
      </c>
      <c r="AP26" s="127">
        <v>4642.0200000000004</v>
      </c>
      <c r="AQ26" s="127">
        <v>98.98</v>
      </c>
      <c r="AR26" s="127">
        <v>4741</v>
      </c>
      <c r="AS26" s="127">
        <v>0</v>
      </c>
      <c r="AT26" s="127">
        <v>0</v>
      </c>
      <c r="AU26" s="127">
        <v>0</v>
      </c>
      <c r="AV26" s="126">
        <v>23</v>
      </c>
      <c r="AW26" s="126">
        <v>0</v>
      </c>
      <c r="AX26" s="126" t="s">
        <v>633</v>
      </c>
      <c r="AY26" s="126"/>
      <c r="AZ26" s="126"/>
      <c r="BA26" s="126"/>
      <c r="BB26" s="126" t="s">
        <v>637</v>
      </c>
      <c r="BC26" s="124"/>
      <c r="BD26" s="126"/>
      <c r="BE26" s="127">
        <v>0</v>
      </c>
      <c r="BF26" s="126" t="s">
        <v>334</v>
      </c>
      <c r="BG26" s="126" t="s">
        <v>664</v>
      </c>
      <c r="BH26" s="96" t="s">
        <v>697</v>
      </c>
      <c r="BI26" s="128" t="s">
        <v>105</v>
      </c>
      <c r="BJ26" s="128">
        <v>46099</v>
      </c>
      <c r="BK26" s="94"/>
      <c r="BL26" s="129" t="s">
        <v>698</v>
      </c>
      <c r="BM26" s="97" t="s">
        <v>114</v>
      </c>
      <c r="BN26" s="129" t="s">
        <v>193</v>
      </c>
      <c r="BO26" s="94" t="s">
        <v>239</v>
      </c>
      <c r="BP26" s="122"/>
      <c r="BQ26" s="42"/>
      <c r="BR26" s="129" t="s">
        <v>701</v>
      </c>
    </row>
    <row r="27" spans="1:70" ht="30" hidden="1" customHeight="1" x14ac:dyDescent="0.35">
      <c r="A27" s="94">
        <v>23</v>
      </c>
      <c r="B27" s="126" t="s">
        <v>264</v>
      </c>
      <c r="C27" s="126" t="s">
        <v>260</v>
      </c>
      <c r="D27" s="126" t="s">
        <v>259</v>
      </c>
      <c r="E27" s="126" t="s">
        <v>257</v>
      </c>
      <c r="F27" s="126" t="s">
        <v>257</v>
      </c>
      <c r="G27" s="126" t="s">
        <v>258</v>
      </c>
      <c r="H27" s="126" t="s">
        <v>257</v>
      </c>
      <c r="I27" s="126">
        <v>47341</v>
      </c>
      <c r="J27" s="126" t="s">
        <v>265</v>
      </c>
      <c r="K27" s="126">
        <v>47341</v>
      </c>
      <c r="L27" s="126" t="s">
        <v>266</v>
      </c>
      <c r="M27" s="126" t="s">
        <v>267</v>
      </c>
      <c r="N27" s="126">
        <v>76459</v>
      </c>
      <c r="O27" s="126" t="s">
        <v>335</v>
      </c>
      <c r="P27" s="126">
        <v>108779</v>
      </c>
      <c r="Q27" s="126" t="s">
        <v>336</v>
      </c>
      <c r="R27" s="126" t="s">
        <v>281</v>
      </c>
      <c r="S27" s="126" t="s">
        <v>337</v>
      </c>
      <c r="T27" s="126" t="s">
        <v>337</v>
      </c>
      <c r="U27" s="126" t="s">
        <v>297</v>
      </c>
      <c r="V27" s="126" t="s">
        <v>273</v>
      </c>
      <c r="W27" s="126">
        <v>0</v>
      </c>
      <c r="X27" s="126" t="s">
        <v>289</v>
      </c>
      <c r="Y27" s="126">
        <v>356404002</v>
      </c>
      <c r="Z27" s="126" t="s">
        <v>450</v>
      </c>
      <c r="AA27" s="126" t="s">
        <v>406</v>
      </c>
      <c r="AB27" s="127">
        <v>50000</v>
      </c>
      <c r="AC27" s="126" t="s">
        <v>386</v>
      </c>
      <c r="AD27" s="126">
        <v>24</v>
      </c>
      <c r="AE27" s="126" t="s">
        <v>542</v>
      </c>
      <c r="AF27" s="126" t="s">
        <v>554</v>
      </c>
      <c r="AG27" s="126" t="s">
        <v>555</v>
      </c>
      <c r="AH27" s="126" t="s">
        <v>482</v>
      </c>
      <c r="AI27" s="126" t="s">
        <v>538</v>
      </c>
      <c r="AJ27" s="127">
        <v>2670</v>
      </c>
      <c r="AK27" s="127">
        <v>2670</v>
      </c>
      <c r="AL27" s="126" t="s">
        <v>539</v>
      </c>
      <c r="AM27" s="127">
        <v>47350.71</v>
      </c>
      <c r="AN27" s="127">
        <v>14059.29</v>
      </c>
      <c r="AO27" s="127">
        <v>61410</v>
      </c>
      <c r="AP27" s="127">
        <v>2649.29</v>
      </c>
      <c r="AQ27" s="127">
        <v>56.71</v>
      </c>
      <c r="AR27" s="127">
        <v>2706</v>
      </c>
      <c r="AS27" s="127">
        <v>0</v>
      </c>
      <c r="AT27" s="127">
        <v>0</v>
      </c>
      <c r="AU27" s="127">
        <v>0</v>
      </c>
      <c r="AV27" s="126">
        <v>23</v>
      </c>
      <c r="AW27" s="126">
        <v>0</v>
      </c>
      <c r="AX27" s="126" t="s">
        <v>633</v>
      </c>
      <c r="AY27" s="126"/>
      <c r="AZ27" s="126"/>
      <c r="BA27" s="126"/>
      <c r="BB27" s="126" t="s">
        <v>637</v>
      </c>
      <c r="BC27" s="124"/>
      <c r="BD27" s="126"/>
      <c r="BE27" s="127">
        <v>0</v>
      </c>
      <c r="BF27" s="126" t="s">
        <v>337</v>
      </c>
      <c r="BG27" s="126" t="s">
        <v>665</v>
      </c>
      <c r="BH27" s="96" t="s">
        <v>697</v>
      </c>
      <c r="BI27" s="128" t="s">
        <v>105</v>
      </c>
      <c r="BJ27" s="128">
        <v>46099</v>
      </c>
      <c r="BK27" s="94"/>
      <c r="BL27" s="129" t="s">
        <v>698</v>
      </c>
      <c r="BM27" s="97" t="s">
        <v>114</v>
      </c>
      <c r="BN27" s="129" t="s">
        <v>193</v>
      </c>
      <c r="BO27" s="94" t="s">
        <v>239</v>
      </c>
      <c r="BP27" s="122"/>
      <c r="BQ27" s="42"/>
      <c r="BR27" s="129" t="s">
        <v>701</v>
      </c>
    </row>
    <row r="28" spans="1:70" ht="30" hidden="1" customHeight="1" x14ac:dyDescent="0.35">
      <c r="A28" s="94">
        <v>24</v>
      </c>
      <c r="B28" s="126" t="s">
        <v>264</v>
      </c>
      <c r="C28" s="126" t="s">
        <v>260</v>
      </c>
      <c r="D28" s="126" t="s">
        <v>259</v>
      </c>
      <c r="E28" s="126" t="s">
        <v>257</v>
      </c>
      <c r="F28" s="126" t="s">
        <v>257</v>
      </c>
      <c r="G28" s="126" t="s">
        <v>258</v>
      </c>
      <c r="H28" s="126" t="s">
        <v>257</v>
      </c>
      <c r="I28" s="126">
        <v>47341</v>
      </c>
      <c r="J28" s="126" t="s">
        <v>265</v>
      </c>
      <c r="K28" s="126">
        <v>47341</v>
      </c>
      <c r="L28" s="126" t="s">
        <v>266</v>
      </c>
      <c r="M28" s="126" t="s">
        <v>267</v>
      </c>
      <c r="N28" s="126">
        <v>398085</v>
      </c>
      <c r="O28" s="126" t="s">
        <v>299</v>
      </c>
      <c r="P28" s="126">
        <v>597052</v>
      </c>
      <c r="Q28" s="126" t="s">
        <v>300</v>
      </c>
      <c r="R28" s="126" t="s">
        <v>281</v>
      </c>
      <c r="S28" s="126" t="s">
        <v>338</v>
      </c>
      <c r="T28" s="126" t="s">
        <v>338</v>
      </c>
      <c r="U28" s="126" t="s">
        <v>272</v>
      </c>
      <c r="V28" s="126" t="s">
        <v>284</v>
      </c>
      <c r="W28" s="126">
        <v>0</v>
      </c>
      <c r="X28" s="126" t="s">
        <v>339</v>
      </c>
      <c r="Y28" s="126">
        <v>356807314</v>
      </c>
      <c r="Z28" s="126" t="s">
        <v>451</v>
      </c>
      <c r="AA28" s="126" t="s">
        <v>407</v>
      </c>
      <c r="AB28" s="127">
        <v>65000</v>
      </c>
      <c r="AC28" s="126" t="s">
        <v>386</v>
      </c>
      <c r="AD28" s="126">
        <v>24</v>
      </c>
      <c r="AE28" s="126" t="s">
        <v>479</v>
      </c>
      <c r="AF28" s="126" t="s">
        <v>506</v>
      </c>
      <c r="AG28" s="126" t="s">
        <v>507</v>
      </c>
      <c r="AH28" s="126" t="s">
        <v>490</v>
      </c>
      <c r="AI28" s="126" t="s">
        <v>519</v>
      </c>
      <c r="AJ28" s="127">
        <v>3470</v>
      </c>
      <c r="AK28" s="127">
        <v>3470</v>
      </c>
      <c r="AL28" s="126" t="s">
        <v>539</v>
      </c>
      <c r="AM28" s="127">
        <v>58100.54</v>
      </c>
      <c r="AN28" s="127">
        <v>18239.46</v>
      </c>
      <c r="AO28" s="127">
        <v>76340</v>
      </c>
      <c r="AP28" s="127">
        <v>6899.46</v>
      </c>
      <c r="AQ28" s="127">
        <v>220.54</v>
      </c>
      <c r="AR28" s="127">
        <v>7120</v>
      </c>
      <c r="AS28" s="127">
        <v>0</v>
      </c>
      <c r="AT28" s="127">
        <v>0</v>
      </c>
      <c r="AU28" s="127">
        <v>0</v>
      </c>
      <c r="AV28" s="126">
        <v>22</v>
      </c>
      <c r="AW28" s="126">
        <v>0</v>
      </c>
      <c r="AX28" s="126" t="s">
        <v>633</v>
      </c>
      <c r="AY28" s="126"/>
      <c r="AZ28" s="126"/>
      <c r="BA28" s="126"/>
      <c r="BB28" s="126" t="s">
        <v>637</v>
      </c>
      <c r="BC28" s="124"/>
      <c r="BD28" s="126"/>
      <c r="BE28" s="127">
        <v>0</v>
      </c>
      <c r="BF28" s="126" t="s">
        <v>338</v>
      </c>
      <c r="BG28" s="126" t="s">
        <v>666</v>
      </c>
      <c r="BH28" s="96" t="s">
        <v>697</v>
      </c>
      <c r="BI28" s="128" t="s">
        <v>105</v>
      </c>
      <c r="BJ28" s="128">
        <v>46099</v>
      </c>
      <c r="BK28" s="94"/>
      <c r="BL28" s="129" t="s">
        <v>698</v>
      </c>
      <c r="BM28" s="97" t="s">
        <v>114</v>
      </c>
      <c r="BN28" s="129" t="s">
        <v>193</v>
      </c>
      <c r="BO28" s="94" t="s">
        <v>239</v>
      </c>
      <c r="BP28" s="122"/>
      <c r="BQ28" s="42"/>
      <c r="BR28" s="129" t="s">
        <v>701</v>
      </c>
    </row>
    <row r="29" spans="1:70" ht="30" hidden="1" customHeight="1" x14ac:dyDescent="0.35">
      <c r="A29" s="94">
        <v>25</v>
      </c>
      <c r="B29" s="126" t="s">
        <v>264</v>
      </c>
      <c r="C29" s="126" t="s">
        <v>260</v>
      </c>
      <c r="D29" s="126" t="s">
        <v>259</v>
      </c>
      <c r="E29" s="126" t="s">
        <v>257</v>
      </c>
      <c r="F29" s="126" t="s">
        <v>257</v>
      </c>
      <c r="G29" s="126" t="s">
        <v>258</v>
      </c>
      <c r="H29" s="126" t="s">
        <v>257</v>
      </c>
      <c r="I29" s="126">
        <v>47341</v>
      </c>
      <c r="J29" s="126" t="s">
        <v>265</v>
      </c>
      <c r="K29" s="126">
        <v>47341</v>
      </c>
      <c r="L29" s="126" t="s">
        <v>266</v>
      </c>
      <c r="M29" s="126" t="s">
        <v>267</v>
      </c>
      <c r="N29" s="126">
        <v>532544</v>
      </c>
      <c r="O29" s="126" t="s">
        <v>294</v>
      </c>
      <c r="P29" s="126">
        <v>887711</v>
      </c>
      <c r="Q29" s="126" t="s">
        <v>295</v>
      </c>
      <c r="R29" s="126" t="s">
        <v>281</v>
      </c>
      <c r="S29" s="126" t="s">
        <v>340</v>
      </c>
      <c r="T29" s="126" t="s">
        <v>340</v>
      </c>
      <c r="U29" s="126" t="s">
        <v>306</v>
      </c>
      <c r="V29" s="126" t="s">
        <v>284</v>
      </c>
      <c r="W29" s="126">
        <v>0</v>
      </c>
      <c r="X29" s="126" t="s">
        <v>341</v>
      </c>
      <c r="Y29" s="126">
        <v>357041936</v>
      </c>
      <c r="Z29" s="126" t="s">
        <v>452</v>
      </c>
      <c r="AA29" s="126" t="s">
        <v>408</v>
      </c>
      <c r="AB29" s="127">
        <v>42000</v>
      </c>
      <c r="AC29" s="126" t="s">
        <v>386</v>
      </c>
      <c r="AD29" s="126">
        <v>24</v>
      </c>
      <c r="AE29" s="126" t="s">
        <v>479</v>
      </c>
      <c r="AF29" s="126" t="s">
        <v>556</v>
      </c>
      <c r="AG29" s="126" t="s">
        <v>557</v>
      </c>
      <c r="AH29" s="126" t="s">
        <v>490</v>
      </c>
      <c r="AI29" s="126" t="s">
        <v>558</v>
      </c>
      <c r="AJ29" s="127">
        <v>2240</v>
      </c>
      <c r="AK29" s="127">
        <v>2240</v>
      </c>
      <c r="AL29" s="126"/>
      <c r="AM29" s="127">
        <v>0</v>
      </c>
      <c r="AN29" s="127">
        <v>0</v>
      </c>
      <c r="AO29" s="127">
        <v>0</v>
      </c>
      <c r="AP29" s="127">
        <v>42000</v>
      </c>
      <c r="AQ29" s="127">
        <v>12055</v>
      </c>
      <c r="AR29" s="127">
        <v>54055</v>
      </c>
      <c r="AS29" s="127">
        <v>35276.28</v>
      </c>
      <c r="AT29" s="127">
        <v>11763.72</v>
      </c>
      <c r="AU29" s="127">
        <v>47040</v>
      </c>
      <c r="AV29" s="126">
        <v>21</v>
      </c>
      <c r="AW29" s="126">
        <v>617</v>
      </c>
      <c r="AX29" s="126" t="s">
        <v>634</v>
      </c>
      <c r="AY29" s="126"/>
      <c r="AZ29" s="126"/>
      <c r="BA29" s="126"/>
      <c r="BB29" s="126" t="s">
        <v>637</v>
      </c>
      <c r="BC29" s="124"/>
      <c r="BD29" s="126" t="s">
        <v>642</v>
      </c>
      <c r="BE29" s="127">
        <v>42000</v>
      </c>
      <c r="BF29" s="126" t="s">
        <v>340</v>
      </c>
      <c r="BG29" s="126" t="s">
        <v>667</v>
      </c>
      <c r="BH29" s="96" t="s">
        <v>697</v>
      </c>
      <c r="BI29" s="128" t="s">
        <v>105</v>
      </c>
      <c r="BJ29" s="128">
        <v>46100</v>
      </c>
      <c r="BK29" s="94"/>
      <c r="BL29" s="129" t="s">
        <v>699</v>
      </c>
      <c r="BM29" s="97" t="s">
        <v>125</v>
      </c>
      <c r="BN29" s="129" t="s">
        <v>194</v>
      </c>
      <c r="BO29" s="94" t="s">
        <v>239</v>
      </c>
      <c r="BP29" s="122"/>
      <c r="BQ29" s="42"/>
      <c r="BR29" s="129" t="s">
        <v>705</v>
      </c>
    </row>
    <row r="30" spans="1:70" ht="30" hidden="1" customHeight="1" x14ac:dyDescent="0.35">
      <c r="A30" s="94">
        <v>26</v>
      </c>
      <c r="B30" s="126" t="s">
        <v>264</v>
      </c>
      <c r="C30" s="126" t="s">
        <v>260</v>
      </c>
      <c r="D30" s="126" t="s">
        <v>259</v>
      </c>
      <c r="E30" s="126" t="s">
        <v>257</v>
      </c>
      <c r="F30" s="126" t="s">
        <v>257</v>
      </c>
      <c r="G30" s="126" t="s">
        <v>258</v>
      </c>
      <c r="H30" s="126" t="s">
        <v>257</v>
      </c>
      <c r="I30" s="126">
        <v>47385</v>
      </c>
      <c r="J30" s="126" t="s">
        <v>278</v>
      </c>
      <c r="K30" s="126">
        <v>47385</v>
      </c>
      <c r="L30" s="126" t="s">
        <v>266</v>
      </c>
      <c r="M30" s="126" t="s">
        <v>267</v>
      </c>
      <c r="N30" s="126">
        <v>532540</v>
      </c>
      <c r="O30" s="126" t="s">
        <v>303</v>
      </c>
      <c r="P30" s="126">
        <v>887708</v>
      </c>
      <c r="Q30" s="126" t="s">
        <v>304</v>
      </c>
      <c r="R30" s="126" t="s">
        <v>281</v>
      </c>
      <c r="S30" s="126" t="s">
        <v>342</v>
      </c>
      <c r="T30" s="126" t="s">
        <v>342</v>
      </c>
      <c r="U30" s="126" t="s">
        <v>283</v>
      </c>
      <c r="V30" s="126" t="s">
        <v>284</v>
      </c>
      <c r="W30" s="126">
        <v>0</v>
      </c>
      <c r="X30" s="126" t="s">
        <v>289</v>
      </c>
      <c r="Y30" s="126">
        <v>357148155</v>
      </c>
      <c r="Z30" s="126" t="s">
        <v>453</v>
      </c>
      <c r="AA30" s="126" t="s">
        <v>408</v>
      </c>
      <c r="AB30" s="127">
        <v>52000</v>
      </c>
      <c r="AC30" s="126" t="s">
        <v>395</v>
      </c>
      <c r="AD30" s="126">
        <v>24</v>
      </c>
      <c r="AE30" s="126" t="s">
        <v>559</v>
      </c>
      <c r="AF30" s="126" t="s">
        <v>493</v>
      </c>
      <c r="AG30" s="126" t="s">
        <v>560</v>
      </c>
      <c r="AH30" s="126" t="s">
        <v>490</v>
      </c>
      <c r="AI30" s="126" t="s">
        <v>561</v>
      </c>
      <c r="AJ30" s="127">
        <v>2780</v>
      </c>
      <c r="AK30" s="127">
        <v>2780</v>
      </c>
      <c r="AL30" s="126" t="s">
        <v>562</v>
      </c>
      <c r="AM30" s="127">
        <v>18344.27</v>
      </c>
      <c r="AN30" s="127">
        <v>9455.73</v>
      </c>
      <c r="AO30" s="127">
        <v>27800</v>
      </c>
      <c r="AP30" s="127">
        <v>33655.730000000003</v>
      </c>
      <c r="AQ30" s="127">
        <v>5538.27</v>
      </c>
      <c r="AR30" s="127">
        <v>39194</v>
      </c>
      <c r="AS30" s="127">
        <v>25396.85</v>
      </c>
      <c r="AT30" s="127">
        <v>5183.1499999999996</v>
      </c>
      <c r="AU30" s="127">
        <v>30580</v>
      </c>
      <c r="AV30" s="126">
        <v>21</v>
      </c>
      <c r="AW30" s="126">
        <v>311</v>
      </c>
      <c r="AX30" s="126" t="s">
        <v>634</v>
      </c>
      <c r="AY30" s="126"/>
      <c r="AZ30" s="126"/>
      <c r="BA30" s="126"/>
      <c r="BB30" s="126" t="s">
        <v>637</v>
      </c>
      <c r="BC30" s="124"/>
      <c r="BD30" s="126"/>
      <c r="BE30" s="127">
        <v>0</v>
      </c>
      <c r="BF30" s="126" t="s">
        <v>342</v>
      </c>
      <c r="BG30" s="126" t="s">
        <v>668</v>
      </c>
      <c r="BH30" s="96" t="s">
        <v>697</v>
      </c>
      <c r="BI30" s="128" t="s">
        <v>105</v>
      </c>
      <c r="BJ30" s="128">
        <v>46099</v>
      </c>
      <c r="BK30" s="94"/>
      <c r="BL30" s="129" t="s">
        <v>700</v>
      </c>
      <c r="BM30" s="97" t="s">
        <v>114</v>
      </c>
      <c r="BN30" s="129" t="s">
        <v>194</v>
      </c>
      <c r="BO30" s="94" t="s">
        <v>239</v>
      </c>
      <c r="BP30" s="122"/>
      <c r="BQ30" s="42"/>
      <c r="BR30" s="129" t="s">
        <v>704</v>
      </c>
    </row>
    <row r="31" spans="1:70" ht="30" hidden="1" customHeight="1" x14ac:dyDescent="0.35">
      <c r="A31" s="94">
        <v>27</v>
      </c>
      <c r="B31" s="126" t="s">
        <v>264</v>
      </c>
      <c r="C31" s="126" t="s">
        <v>260</v>
      </c>
      <c r="D31" s="126" t="s">
        <v>259</v>
      </c>
      <c r="E31" s="126" t="s">
        <v>257</v>
      </c>
      <c r="F31" s="126" t="s">
        <v>257</v>
      </c>
      <c r="G31" s="126" t="s">
        <v>258</v>
      </c>
      <c r="H31" s="126" t="s">
        <v>257</v>
      </c>
      <c r="I31" s="126">
        <v>47272</v>
      </c>
      <c r="J31" s="126" t="s">
        <v>329</v>
      </c>
      <c r="K31" s="126">
        <v>47272</v>
      </c>
      <c r="L31" s="126" t="s">
        <v>266</v>
      </c>
      <c r="M31" s="126" t="s">
        <v>267</v>
      </c>
      <c r="N31" s="126">
        <v>76505</v>
      </c>
      <c r="O31" s="126" t="s">
        <v>249</v>
      </c>
      <c r="P31" s="126">
        <v>428391</v>
      </c>
      <c r="Q31" s="126" t="s">
        <v>343</v>
      </c>
      <c r="R31" s="126" t="s">
        <v>281</v>
      </c>
      <c r="S31" s="126" t="s">
        <v>344</v>
      </c>
      <c r="T31" s="126" t="s">
        <v>344</v>
      </c>
      <c r="U31" s="126" t="s">
        <v>272</v>
      </c>
      <c r="V31" s="126" t="s">
        <v>284</v>
      </c>
      <c r="W31" s="126">
        <v>0</v>
      </c>
      <c r="X31" s="126" t="s">
        <v>293</v>
      </c>
      <c r="Y31" s="126">
        <v>357185110</v>
      </c>
      <c r="Z31" s="126" t="s">
        <v>438</v>
      </c>
      <c r="AA31" s="126" t="s">
        <v>408</v>
      </c>
      <c r="AB31" s="127">
        <v>65000</v>
      </c>
      <c r="AC31" s="126" t="s">
        <v>386</v>
      </c>
      <c r="AD31" s="126">
        <v>24</v>
      </c>
      <c r="AE31" s="126" t="s">
        <v>559</v>
      </c>
      <c r="AF31" s="126" t="s">
        <v>563</v>
      </c>
      <c r="AG31" s="126" t="s">
        <v>564</v>
      </c>
      <c r="AH31" s="126" t="s">
        <v>490</v>
      </c>
      <c r="AI31" s="126" t="s">
        <v>558</v>
      </c>
      <c r="AJ31" s="127">
        <v>3470</v>
      </c>
      <c r="AK31" s="127">
        <v>3470</v>
      </c>
      <c r="AL31" s="126" t="s">
        <v>565</v>
      </c>
      <c r="AM31" s="127">
        <v>54680.93</v>
      </c>
      <c r="AN31" s="127">
        <v>18189.07</v>
      </c>
      <c r="AO31" s="127">
        <v>72870</v>
      </c>
      <c r="AP31" s="127">
        <v>10319.07</v>
      </c>
      <c r="AQ31" s="127">
        <v>443.93</v>
      </c>
      <c r="AR31" s="127">
        <v>10763</v>
      </c>
      <c r="AS31" s="127">
        <v>0</v>
      </c>
      <c r="AT31" s="127">
        <v>0</v>
      </c>
      <c r="AU31" s="127">
        <v>0</v>
      </c>
      <c r="AV31" s="126">
        <v>21</v>
      </c>
      <c r="AW31" s="126">
        <v>0</v>
      </c>
      <c r="AX31" s="126" t="s">
        <v>633</v>
      </c>
      <c r="AY31" s="126"/>
      <c r="AZ31" s="126"/>
      <c r="BA31" s="126"/>
      <c r="BB31" s="126" t="s">
        <v>637</v>
      </c>
      <c r="BC31" s="124"/>
      <c r="BD31" s="126"/>
      <c r="BE31" s="127">
        <v>0</v>
      </c>
      <c r="BF31" s="126" t="s">
        <v>344</v>
      </c>
      <c r="BG31" s="126" t="s">
        <v>669</v>
      </c>
      <c r="BH31" s="96" t="s">
        <v>697</v>
      </c>
      <c r="BI31" s="128" t="s">
        <v>105</v>
      </c>
      <c r="BJ31" s="128">
        <v>46098</v>
      </c>
      <c r="BK31" s="94"/>
      <c r="BL31" s="129" t="s">
        <v>700</v>
      </c>
      <c r="BM31" s="97" t="s">
        <v>114</v>
      </c>
      <c r="BN31" s="129" t="s">
        <v>193</v>
      </c>
      <c r="BO31" s="94" t="s">
        <v>239</v>
      </c>
      <c r="BP31" s="122"/>
      <c r="BQ31" s="42"/>
      <c r="BR31" s="129" t="s">
        <v>701</v>
      </c>
    </row>
    <row r="32" spans="1:70" ht="30" hidden="1" customHeight="1" x14ac:dyDescent="0.35">
      <c r="A32" s="94">
        <v>28</v>
      </c>
      <c r="B32" s="126" t="s">
        <v>264</v>
      </c>
      <c r="C32" s="126" t="s">
        <v>260</v>
      </c>
      <c r="D32" s="126" t="s">
        <v>259</v>
      </c>
      <c r="E32" s="126" t="s">
        <v>257</v>
      </c>
      <c r="F32" s="126" t="s">
        <v>257</v>
      </c>
      <c r="G32" s="126" t="s">
        <v>258</v>
      </c>
      <c r="H32" s="126" t="s">
        <v>257</v>
      </c>
      <c r="I32" s="126">
        <v>47341</v>
      </c>
      <c r="J32" s="126" t="s">
        <v>265</v>
      </c>
      <c r="K32" s="126">
        <v>47341</v>
      </c>
      <c r="L32" s="126" t="s">
        <v>266</v>
      </c>
      <c r="M32" s="126" t="s">
        <v>267</v>
      </c>
      <c r="N32" s="126">
        <v>76467</v>
      </c>
      <c r="O32" s="126" t="s">
        <v>325</v>
      </c>
      <c r="P32" s="126">
        <v>108927</v>
      </c>
      <c r="Q32" s="126" t="s">
        <v>326</v>
      </c>
      <c r="R32" s="126" t="s">
        <v>281</v>
      </c>
      <c r="S32" s="126" t="s">
        <v>345</v>
      </c>
      <c r="T32" s="126" t="s">
        <v>345</v>
      </c>
      <c r="U32" s="126" t="s">
        <v>272</v>
      </c>
      <c r="V32" s="126" t="s">
        <v>273</v>
      </c>
      <c r="W32" s="126">
        <v>0</v>
      </c>
      <c r="X32" s="126" t="s">
        <v>346</v>
      </c>
      <c r="Y32" s="126">
        <v>357193249</v>
      </c>
      <c r="Z32" s="126" t="s">
        <v>454</v>
      </c>
      <c r="AA32" s="126" t="s">
        <v>408</v>
      </c>
      <c r="AB32" s="127">
        <v>72000</v>
      </c>
      <c r="AC32" s="126" t="s">
        <v>386</v>
      </c>
      <c r="AD32" s="126">
        <v>24</v>
      </c>
      <c r="AE32" s="126" t="s">
        <v>566</v>
      </c>
      <c r="AF32" s="126" t="s">
        <v>567</v>
      </c>
      <c r="AG32" s="126" t="s">
        <v>568</v>
      </c>
      <c r="AH32" s="126" t="s">
        <v>490</v>
      </c>
      <c r="AI32" s="126" t="s">
        <v>558</v>
      </c>
      <c r="AJ32" s="127">
        <v>3840</v>
      </c>
      <c r="AK32" s="127">
        <v>3840</v>
      </c>
      <c r="AL32" s="126" t="s">
        <v>539</v>
      </c>
      <c r="AM32" s="127">
        <v>60473.66</v>
      </c>
      <c r="AN32" s="127">
        <v>20166.34</v>
      </c>
      <c r="AO32" s="127">
        <v>80640</v>
      </c>
      <c r="AP32" s="127">
        <v>11526.34</v>
      </c>
      <c r="AQ32" s="127">
        <v>498.66</v>
      </c>
      <c r="AR32" s="127">
        <v>12025</v>
      </c>
      <c r="AS32" s="127">
        <v>0</v>
      </c>
      <c r="AT32" s="127">
        <v>0</v>
      </c>
      <c r="AU32" s="127">
        <v>0</v>
      </c>
      <c r="AV32" s="126">
        <v>21</v>
      </c>
      <c r="AW32" s="126">
        <v>0</v>
      </c>
      <c r="AX32" s="126" t="s">
        <v>633</v>
      </c>
      <c r="AY32" s="126"/>
      <c r="AZ32" s="126"/>
      <c r="BA32" s="126"/>
      <c r="BB32" s="126" t="s">
        <v>637</v>
      </c>
      <c r="BC32" s="124"/>
      <c r="BD32" s="126"/>
      <c r="BE32" s="127">
        <v>0</v>
      </c>
      <c r="BF32" s="126" t="s">
        <v>345</v>
      </c>
      <c r="BG32" s="126" t="s">
        <v>670</v>
      </c>
      <c r="BH32" s="96" t="s">
        <v>697</v>
      </c>
      <c r="BI32" s="128" t="s">
        <v>105</v>
      </c>
      <c r="BJ32" s="128">
        <v>46098</v>
      </c>
      <c r="BK32" s="94"/>
      <c r="BL32" s="129" t="s">
        <v>698</v>
      </c>
      <c r="BM32" s="97" t="s">
        <v>114</v>
      </c>
      <c r="BN32" s="129" t="s">
        <v>193</v>
      </c>
      <c r="BO32" s="94" t="s">
        <v>239</v>
      </c>
      <c r="BP32" s="122"/>
      <c r="BQ32" s="42"/>
      <c r="BR32" s="129" t="s">
        <v>701</v>
      </c>
    </row>
    <row r="33" spans="1:70" ht="30" hidden="1" customHeight="1" x14ac:dyDescent="0.35">
      <c r="A33" s="94">
        <v>29</v>
      </c>
      <c r="B33" s="126" t="s">
        <v>264</v>
      </c>
      <c r="C33" s="126" t="s">
        <v>260</v>
      </c>
      <c r="D33" s="126" t="s">
        <v>259</v>
      </c>
      <c r="E33" s="126" t="s">
        <v>257</v>
      </c>
      <c r="F33" s="126" t="s">
        <v>257</v>
      </c>
      <c r="G33" s="126" t="s">
        <v>258</v>
      </c>
      <c r="H33" s="126" t="s">
        <v>257</v>
      </c>
      <c r="I33" s="126">
        <v>47341</v>
      </c>
      <c r="J33" s="126" t="s">
        <v>265</v>
      </c>
      <c r="K33" s="126">
        <v>47341</v>
      </c>
      <c r="L33" s="126" t="s">
        <v>266</v>
      </c>
      <c r="M33" s="126" t="s">
        <v>267</v>
      </c>
      <c r="N33" s="126">
        <v>76539</v>
      </c>
      <c r="O33" s="126" t="s">
        <v>268</v>
      </c>
      <c r="P33" s="126">
        <v>565832</v>
      </c>
      <c r="Q33" s="126" t="s">
        <v>275</v>
      </c>
      <c r="R33" s="126" t="s">
        <v>281</v>
      </c>
      <c r="S33" s="126" t="s">
        <v>347</v>
      </c>
      <c r="T33" s="126" t="s">
        <v>347</v>
      </c>
      <c r="U33" s="126" t="s">
        <v>283</v>
      </c>
      <c r="V33" s="126" t="s">
        <v>273</v>
      </c>
      <c r="W33" s="126">
        <v>0</v>
      </c>
      <c r="X33" s="126" t="s">
        <v>319</v>
      </c>
      <c r="Y33" s="126">
        <v>357562229</v>
      </c>
      <c r="Z33" s="126" t="s">
        <v>455</v>
      </c>
      <c r="AA33" s="126" t="s">
        <v>409</v>
      </c>
      <c r="AB33" s="127">
        <v>80000</v>
      </c>
      <c r="AC33" s="126" t="s">
        <v>386</v>
      </c>
      <c r="AD33" s="126">
        <v>24</v>
      </c>
      <c r="AE33" s="126" t="s">
        <v>569</v>
      </c>
      <c r="AF33" s="126" t="s">
        <v>570</v>
      </c>
      <c r="AG33" s="126" t="s">
        <v>571</v>
      </c>
      <c r="AH33" s="126" t="s">
        <v>482</v>
      </c>
      <c r="AI33" s="126" t="s">
        <v>572</v>
      </c>
      <c r="AJ33" s="127">
        <v>4270</v>
      </c>
      <c r="AK33" s="127">
        <v>4270</v>
      </c>
      <c r="AL33" s="126" t="s">
        <v>539</v>
      </c>
      <c r="AM33" s="127">
        <v>63241.440000000002</v>
      </c>
      <c r="AN33" s="127">
        <v>22158.560000000001</v>
      </c>
      <c r="AO33" s="127">
        <v>85400</v>
      </c>
      <c r="AP33" s="127">
        <v>16758.560000000001</v>
      </c>
      <c r="AQ33" s="127">
        <v>905.44</v>
      </c>
      <c r="AR33" s="127">
        <v>17664</v>
      </c>
      <c r="AS33" s="127">
        <v>0</v>
      </c>
      <c r="AT33" s="127">
        <v>0</v>
      </c>
      <c r="AU33" s="127">
        <v>0</v>
      </c>
      <c r="AV33" s="126">
        <v>20</v>
      </c>
      <c r="AW33" s="126">
        <v>0</v>
      </c>
      <c r="AX33" s="126" t="s">
        <v>633</v>
      </c>
      <c r="AY33" s="126"/>
      <c r="AZ33" s="126"/>
      <c r="BA33" s="126"/>
      <c r="BB33" s="126" t="s">
        <v>637</v>
      </c>
      <c r="BC33" s="124"/>
      <c r="BD33" s="126"/>
      <c r="BE33" s="127">
        <v>0</v>
      </c>
      <c r="BF33" s="126" t="s">
        <v>347</v>
      </c>
      <c r="BG33" s="126" t="s">
        <v>671</v>
      </c>
      <c r="BH33" s="96" t="s">
        <v>697</v>
      </c>
      <c r="BI33" s="128" t="s">
        <v>105</v>
      </c>
      <c r="BJ33" s="128">
        <v>46099</v>
      </c>
      <c r="BK33" s="94"/>
      <c r="BL33" s="129" t="s">
        <v>698</v>
      </c>
      <c r="BM33" s="97" t="s">
        <v>114</v>
      </c>
      <c r="BN33" s="129" t="s">
        <v>193</v>
      </c>
      <c r="BO33" s="94" t="s">
        <v>239</v>
      </c>
      <c r="BP33" s="122"/>
      <c r="BQ33" s="42"/>
      <c r="BR33" s="129" t="s">
        <v>701</v>
      </c>
    </row>
    <row r="34" spans="1:70" ht="30" customHeight="1" x14ac:dyDescent="0.35">
      <c r="A34" s="94">
        <v>30</v>
      </c>
      <c r="B34" s="126" t="s">
        <v>264</v>
      </c>
      <c r="C34" s="126" t="s">
        <v>260</v>
      </c>
      <c r="D34" s="126" t="s">
        <v>259</v>
      </c>
      <c r="E34" s="126" t="s">
        <v>257</v>
      </c>
      <c r="F34" s="126" t="s">
        <v>257</v>
      </c>
      <c r="G34" s="126" t="s">
        <v>258</v>
      </c>
      <c r="H34" s="126" t="s">
        <v>257</v>
      </c>
      <c r="I34" s="126">
        <v>47272</v>
      </c>
      <c r="J34" s="126" t="s">
        <v>329</v>
      </c>
      <c r="K34" s="126">
        <v>47272</v>
      </c>
      <c r="L34" s="126" t="s">
        <v>266</v>
      </c>
      <c r="M34" s="126" t="s">
        <v>267</v>
      </c>
      <c r="N34" s="126">
        <v>76505</v>
      </c>
      <c r="O34" s="126" t="s">
        <v>249</v>
      </c>
      <c r="P34" s="126">
        <v>428391</v>
      </c>
      <c r="Q34" s="126" t="s">
        <v>343</v>
      </c>
      <c r="R34" s="126" t="s">
        <v>281</v>
      </c>
      <c r="S34" s="126" t="s">
        <v>251</v>
      </c>
      <c r="T34" s="126" t="s">
        <v>251</v>
      </c>
      <c r="U34" s="126" t="s">
        <v>272</v>
      </c>
      <c r="V34" s="126" t="s">
        <v>284</v>
      </c>
      <c r="W34" s="126">
        <v>0</v>
      </c>
      <c r="X34" s="126" t="s">
        <v>293</v>
      </c>
      <c r="Y34" s="126">
        <v>357941870</v>
      </c>
      <c r="Z34" s="126" t="s">
        <v>253</v>
      </c>
      <c r="AA34" s="126" t="s">
        <v>255</v>
      </c>
      <c r="AB34" s="127">
        <v>65000</v>
      </c>
      <c r="AC34" s="126" t="s">
        <v>386</v>
      </c>
      <c r="AD34" s="126">
        <v>24</v>
      </c>
      <c r="AE34" s="126" t="s">
        <v>559</v>
      </c>
      <c r="AF34" s="126" t="s">
        <v>573</v>
      </c>
      <c r="AG34" s="126" t="s">
        <v>574</v>
      </c>
      <c r="AH34" s="126" t="s">
        <v>490</v>
      </c>
      <c r="AI34" s="126" t="s">
        <v>501</v>
      </c>
      <c r="AJ34" s="127">
        <v>3470</v>
      </c>
      <c r="AK34" s="127">
        <v>3470</v>
      </c>
      <c r="AL34" s="126" t="s">
        <v>575</v>
      </c>
      <c r="AM34" s="127">
        <v>45289.43</v>
      </c>
      <c r="AN34" s="127">
        <v>17170.57</v>
      </c>
      <c r="AO34" s="127">
        <v>62460</v>
      </c>
      <c r="AP34" s="127">
        <v>19710.57</v>
      </c>
      <c r="AQ34" s="127">
        <v>1452.43</v>
      </c>
      <c r="AR34" s="127">
        <v>21163</v>
      </c>
      <c r="AS34" s="127">
        <v>3091.99</v>
      </c>
      <c r="AT34" s="127">
        <v>378.01</v>
      </c>
      <c r="AU34" s="127">
        <v>3470</v>
      </c>
      <c r="AV34" s="126">
        <v>19</v>
      </c>
      <c r="AW34" s="126">
        <v>9</v>
      </c>
      <c r="AX34" s="126" t="s">
        <v>635</v>
      </c>
      <c r="AY34" s="126"/>
      <c r="AZ34" s="126"/>
      <c r="BA34" s="126"/>
      <c r="BB34" s="126" t="s">
        <v>637</v>
      </c>
      <c r="BC34" s="124"/>
      <c r="BD34" s="126"/>
      <c r="BE34" s="127">
        <v>0</v>
      </c>
      <c r="BF34" s="126" t="s">
        <v>251</v>
      </c>
      <c r="BG34" s="126" t="s">
        <v>672</v>
      </c>
      <c r="BH34" s="96" t="s">
        <v>697</v>
      </c>
      <c r="BI34" s="128" t="s">
        <v>105</v>
      </c>
      <c r="BJ34" s="128">
        <v>46097</v>
      </c>
      <c r="BK34" s="94"/>
      <c r="BL34" s="129" t="s">
        <v>700</v>
      </c>
      <c r="BM34" s="97" t="s">
        <v>114</v>
      </c>
      <c r="BN34" s="129" t="s">
        <v>193</v>
      </c>
      <c r="BO34" s="94" t="s">
        <v>237</v>
      </c>
      <c r="BP34" s="122">
        <v>3470</v>
      </c>
      <c r="BQ34" s="42" t="s">
        <v>196</v>
      </c>
      <c r="BR34" s="129" t="s">
        <v>256</v>
      </c>
    </row>
    <row r="35" spans="1:70" ht="30" hidden="1" customHeight="1" x14ac:dyDescent="0.35">
      <c r="A35" s="94">
        <v>31</v>
      </c>
      <c r="B35" s="126" t="s">
        <v>264</v>
      </c>
      <c r="C35" s="126" t="s">
        <v>260</v>
      </c>
      <c r="D35" s="126" t="s">
        <v>259</v>
      </c>
      <c r="E35" s="126" t="s">
        <v>257</v>
      </c>
      <c r="F35" s="126" t="s">
        <v>257</v>
      </c>
      <c r="G35" s="126" t="s">
        <v>258</v>
      </c>
      <c r="H35" s="126" t="s">
        <v>257</v>
      </c>
      <c r="I35" s="126">
        <v>47272</v>
      </c>
      <c r="J35" s="126" t="s">
        <v>329</v>
      </c>
      <c r="K35" s="126">
        <v>47272</v>
      </c>
      <c r="L35" s="126" t="s">
        <v>266</v>
      </c>
      <c r="M35" s="126" t="s">
        <v>267</v>
      </c>
      <c r="N35" s="126">
        <v>76505</v>
      </c>
      <c r="O35" s="126" t="s">
        <v>249</v>
      </c>
      <c r="P35" s="126">
        <v>108808</v>
      </c>
      <c r="Q35" s="126" t="s">
        <v>330</v>
      </c>
      <c r="R35" s="126" t="s">
        <v>281</v>
      </c>
      <c r="S35" s="126" t="s">
        <v>348</v>
      </c>
      <c r="T35" s="126" t="s">
        <v>348</v>
      </c>
      <c r="U35" s="126" t="s">
        <v>272</v>
      </c>
      <c r="V35" s="126" t="s">
        <v>284</v>
      </c>
      <c r="W35" s="126">
        <v>0</v>
      </c>
      <c r="X35" s="126" t="s">
        <v>293</v>
      </c>
      <c r="Y35" s="126">
        <v>358082188</v>
      </c>
      <c r="Z35" s="126" t="s">
        <v>456</v>
      </c>
      <c r="AA35" s="126" t="s">
        <v>410</v>
      </c>
      <c r="AB35" s="127">
        <v>80000</v>
      </c>
      <c r="AC35" s="126" t="s">
        <v>386</v>
      </c>
      <c r="AD35" s="126">
        <v>24</v>
      </c>
      <c r="AE35" s="126" t="s">
        <v>576</v>
      </c>
      <c r="AF35" s="126" t="s">
        <v>577</v>
      </c>
      <c r="AG35" s="126" t="s">
        <v>578</v>
      </c>
      <c r="AH35" s="126" t="s">
        <v>482</v>
      </c>
      <c r="AI35" s="126" t="s">
        <v>579</v>
      </c>
      <c r="AJ35" s="127">
        <v>4230</v>
      </c>
      <c r="AK35" s="127">
        <v>4230</v>
      </c>
      <c r="AL35" s="126" t="s">
        <v>580</v>
      </c>
      <c r="AM35" s="127">
        <v>48607.85</v>
      </c>
      <c r="AN35" s="127">
        <v>19072.150000000001</v>
      </c>
      <c r="AO35" s="127">
        <v>67680</v>
      </c>
      <c r="AP35" s="127">
        <v>31392.15</v>
      </c>
      <c r="AQ35" s="127">
        <v>2899.85</v>
      </c>
      <c r="AR35" s="127">
        <v>34292</v>
      </c>
      <c r="AS35" s="127">
        <v>7308.26</v>
      </c>
      <c r="AT35" s="127">
        <v>1151.74</v>
      </c>
      <c r="AU35" s="127">
        <v>8460</v>
      </c>
      <c r="AV35" s="126">
        <v>18</v>
      </c>
      <c r="AW35" s="126">
        <v>37</v>
      </c>
      <c r="AX35" s="126" t="s">
        <v>636</v>
      </c>
      <c r="AY35" s="126"/>
      <c r="AZ35" s="126"/>
      <c r="BA35" s="126"/>
      <c r="BB35" s="126" t="s">
        <v>637</v>
      </c>
      <c r="BC35" s="124"/>
      <c r="BD35" s="126"/>
      <c r="BE35" s="127">
        <v>0</v>
      </c>
      <c r="BF35" s="126" t="s">
        <v>348</v>
      </c>
      <c r="BG35" s="126" t="s">
        <v>673</v>
      </c>
      <c r="BH35" s="96" t="s">
        <v>697</v>
      </c>
      <c r="BI35" s="128" t="s">
        <v>105</v>
      </c>
      <c r="BJ35" s="128">
        <v>46098</v>
      </c>
      <c r="BK35" s="94"/>
      <c r="BL35" s="129" t="s">
        <v>700</v>
      </c>
      <c r="BM35" s="97" t="s">
        <v>114</v>
      </c>
      <c r="BN35" s="129" t="s">
        <v>193</v>
      </c>
      <c r="BO35" s="94" t="s">
        <v>239</v>
      </c>
      <c r="BP35" s="122"/>
      <c r="BQ35" s="42"/>
      <c r="BR35" s="129" t="s">
        <v>706</v>
      </c>
    </row>
    <row r="36" spans="1:70" ht="30" hidden="1" customHeight="1" x14ac:dyDescent="0.35">
      <c r="A36" s="94">
        <v>32</v>
      </c>
      <c r="B36" s="126" t="s">
        <v>264</v>
      </c>
      <c r="C36" s="126" t="s">
        <v>260</v>
      </c>
      <c r="D36" s="126" t="s">
        <v>259</v>
      </c>
      <c r="E36" s="126" t="s">
        <v>257</v>
      </c>
      <c r="F36" s="126" t="s">
        <v>257</v>
      </c>
      <c r="G36" s="126" t="s">
        <v>258</v>
      </c>
      <c r="H36" s="126" t="s">
        <v>257</v>
      </c>
      <c r="I36" s="126">
        <v>47341</v>
      </c>
      <c r="J36" s="126" t="s">
        <v>265</v>
      </c>
      <c r="K36" s="126">
        <v>47341</v>
      </c>
      <c r="L36" s="126" t="s">
        <v>266</v>
      </c>
      <c r="M36" s="126" t="s">
        <v>267</v>
      </c>
      <c r="N36" s="126">
        <v>398085</v>
      </c>
      <c r="O36" s="126" t="s">
        <v>299</v>
      </c>
      <c r="P36" s="126">
        <v>644757</v>
      </c>
      <c r="Q36" s="126" t="s">
        <v>311</v>
      </c>
      <c r="R36" s="126" t="s">
        <v>281</v>
      </c>
      <c r="S36" s="126" t="s">
        <v>349</v>
      </c>
      <c r="T36" s="126" t="s">
        <v>349</v>
      </c>
      <c r="U36" s="126" t="s">
        <v>297</v>
      </c>
      <c r="V36" s="126" t="s">
        <v>284</v>
      </c>
      <c r="W36" s="126">
        <v>0</v>
      </c>
      <c r="X36" s="126" t="s">
        <v>350</v>
      </c>
      <c r="Y36" s="126">
        <v>358103246</v>
      </c>
      <c r="Z36" s="126" t="s">
        <v>457</v>
      </c>
      <c r="AA36" s="126" t="s">
        <v>410</v>
      </c>
      <c r="AB36" s="127">
        <v>40000</v>
      </c>
      <c r="AC36" s="126" t="s">
        <v>386</v>
      </c>
      <c r="AD36" s="126">
        <v>24</v>
      </c>
      <c r="AE36" s="126" t="s">
        <v>479</v>
      </c>
      <c r="AF36" s="126" t="s">
        <v>581</v>
      </c>
      <c r="AG36" s="126" t="s">
        <v>582</v>
      </c>
      <c r="AH36" s="126" t="s">
        <v>490</v>
      </c>
      <c r="AI36" s="126" t="s">
        <v>579</v>
      </c>
      <c r="AJ36" s="127">
        <v>2130</v>
      </c>
      <c r="AK36" s="127">
        <v>2130</v>
      </c>
      <c r="AL36" s="126"/>
      <c r="AM36" s="127">
        <v>0</v>
      </c>
      <c r="AN36" s="127">
        <v>0</v>
      </c>
      <c r="AO36" s="127">
        <v>0</v>
      </c>
      <c r="AP36" s="127">
        <v>40000</v>
      </c>
      <c r="AQ36" s="127">
        <v>11357</v>
      </c>
      <c r="AR36" s="127">
        <v>51357</v>
      </c>
      <c r="AS36" s="127">
        <v>27890.68</v>
      </c>
      <c r="AT36" s="127">
        <v>10449.32</v>
      </c>
      <c r="AU36" s="127">
        <v>38340</v>
      </c>
      <c r="AV36" s="126">
        <v>18</v>
      </c>
      <c r="AW36" s="126">
        <v>525</v>
      </c>
      <c r="AX36" s="126" t="s">
        <v>634</v>
      </c>
      <c r="AY36" s="126"/>
      <c r="AZ36" s="126"/>
      <c r="BA36" s="126"/>
      <c r="BB36" s="126" t="s">
        <v>637</v>
      </c>
      <c r="BC36" s="124"/>
      <c r="BD36" s="126" t="s">
        <v>640</v>
      </c>
      <c r="BE36" s="127">
        <v>40000</v>
      </c>
      <c r="BF36" s="126" t="s">
        <v>349</v>
      </c>
      <c r="BG36" s="126" t="s">
        <v>674</v>
      </c>
      <c r="BH36" s="96" t="s">
        <v>697</v>
      </c>
      <c r="BI36" s="128" t="s">
        <v>105</v>
      </c>
      <c r="BJ36" s="128">
        <v>46100</v>
      </c>
      <c r="BK36" s="94"/>
      <c r="BL36" s="129" t="s">
        <v>699</v>
      </c>
      <c r="BM36" s="97" t="s">
        <v>114</v>
      </c>
      <c r="BN36" s="129" t="s">
        <v>194</v>
      </c>
      <c r="BO36" s="94" t="s">
        <v>239</v>
      </c>
      <c r="BP36" s="122"/>
      <c r="BQ36" s="42"/>
      <c r="BR36" s="129" t="s">
        <v>705</v>
      </c>
    </row>
    <row r="37" spans="1:70" ht="30" hidden="1" customHeight="1" x14ac:dyDescent="0.35">
      <c r="A37" s="94">
        <v>33</v>
      </c>
      <c r="B37" s="126" t="s">
        <v>264</v>
      </c>
      <c r="C37" s="126" t="s">
        <v>260</v>
      </c>
      <c r="D37" s="126" t="s">
        <v>259</v>
      </c>
      <c r="E37" s="126" t="s">
        <v>257</v>
      </c>
      <c r="F37" s="126" t="s">
        <v>257</v>
      </c>
      <c r="G37" s="126" t="s">
        <v>258</v>
      </c>
      <c r="H37" s="126" t="s">
        <v>257</v>
      </c>
      <c r="I37" s="126">
        <v>47341</v>
      </c>
      <c r="J37" s="126" t="s">
        <v>265</v>
      </c>
      <c r="K37" s="126">
        <v>47341</v>
      </c>
      <c r="L37" s="126" t="s">
        <v>266</v>
      </c>
      <c r="M37" s="126" t="s">
        <v>267</v>
      </c>
      <c r="N37" s="126">
        <v>76539</v>
      </c>
      <c r="O37" s="126" t="s">
        <v>268</v>
      </c>
      <c r="P37" s="126">
        <v>108860</v>
      </c>
      <c r="Q37" s="126" t="s">
        <v>269</v>
      </c>
      <c r="R37" s="126" t="s">
        <v>281</v>
      </c>
      <c r="S37" s="126" t="s">
        <v>351</v>
      </c>
      <c r="T37" s="126" t="s">
        <v>351</v>
      </c>
      <c r="U37" s="126" t="s">
        <v>283</v>
      </c>
      <c r="V37" s="126" t="s">
        <v>273</v>
      </c>
      <c r="W37" s="126">
        <v>0</v>
      </c>
      <c r="X37" s="126" t="s">
        <v>339</v>
      </c>
      <c r="Y37" s="126">
        <v>358437343</v>
      </c>
      <c r="Z37" s="126" t="s">
        <v>458</v>
      </c>
      <c r="AA37" s="126" t="s">
        <v>411</v>
      </c>
      <c r="AB37" s="127">
        <v>72000</v>
      </c>
      <c r="AC37" s="126" t="s">
        <v>386</v>
      </c>
      <c r="AD37" s="126">
        <v>24</v>
      </c>
      <c r="AE37" s="126" t="s">
        <v>583</v>
      </c>
      <c r="AF37" s="126" t="s">
        <v>584</v>
      </c>
      <c r="AG37" s="126" t="s">
        <v>585</v>
      </c>
      <c r="AH37" s="126" t="s">
        <v>586</v>
      </c>
      <c r="AI37" s="126" t="s">
        <v>587</v>
      </c>
      <c r="AJ37" s="127">
        <v>3800</v>
      </c>
      <c r="AK37" s="127">
        <v>3800</v>
      </c>
      <c r="AL37" s="126" t="s">
        <v>539</v>
      </c>
      <c r="AM37" s="127">
        <v>43874.26</v>
      </c>
      <c r="AN37" s="127">
        <v>16925.740000000002</v>
      </c>
      <c r="AO37" s="127">
        <v>60800</v>
      </c>
      <c r="AP37" s="127">
        <v>28125.74</v>
      </c>
      <c r="AQ37" s="127">
        <v>2601.2600000000002</v>
      </c>
      <c r="AR37" s="127">
        <v>30727</v>
      </c>
      <c r="AS37" s="127">
        <v>0</v>
      </c>
      <c r="AT37" s="127">
        <v>0</v>
      </c>
      <c r="AU37" s="127">
        <v>0</v>
      </c>
      <c r="AV37" s="126">
        <v>16</v>
      </c>
      <c r="AW37" s="126">
        <v>0</v>
      </c>
      <c r="AX37" s="126" t="s">
        <v>633</v>
      </c>
      <c r="AY37" s="126"/>
      <c r="AZ37" s="126"/>
      <c r="BA37" s="126"/>
      <c r="BB37" s="126" t="s">
        <v>637</v>
      </c>
      <c r="BC37" s="124"/>
      <c r="BD37" s="126"/>
      <c r="BE37" s="127">
        <v>0</v>
      </c>
      <c r="BF37" s="126" t="s">
        <v>351</v>
      </c>
      <c r="BG37" s="126" t="s">
        <v>675</v>
      </c>
      <c r="BH37" s="96" t="s">
        <v>697</v>
      </c>
      <c r="BI37" s="128" t="s">
        <v>105</v>
      </c>
      <c r="BJ37" s="128">
        <v>46099</v>
      </c>
      <c r="BK37" s="94"/>
      <c r="BL37" s="129" t="s">
        <v>699</v>
      </c>
      <c r="BM37" s="97" t="s">
        <v>114</v>
      </c>
      <c r="BN37" s="129" t="s">
        <v>193</v>
      </c>
      <c r="BO37" s="94" t="s">
        <v>239</v>
      </c>
      <c r="BP37" s="122"/>
      <c r="BQ37" s="42"/>
      <c r="BR37" s="129" t="s">
        <v>701</v>
      </c>
    </row>
    <row r="38" spans="1:70" ht="30" hidden="1" customHeight="1" x14ac:dyDescent="0.35">
      <c r="A38" s="94">
        <v>34</v>
      </c>
      <c r="B38" s="126" t="s">
        <v>264</v>
      </c>
      <c r="C38" s="126" t="s">
        <v>260</v>
      </c>
      <c r="D38" s="126" t="s">
        <v>259</v>
      </c>
      <c r="E38" s="126" t="s">
        <v>257</v>
      </c>
      <c r="F38" s="126" t="s">
        <v>257</v>
      </c>
      <c r="G38" s="126" t="s">
        <v>258</v>
      </c>
      <c r="H38" s="126" t="s">
        <v>257</v>
      </c>
      <c r="I38" s="126">
        <v>47272</v>
      </c>
      <c r="J38" s="126" t="s">
        <v>329</v>
      </c>
      <c r="K38" s="126">
        <v>47272</v>
      </c>
      <c r="L38" s="126" t="s">
        <v>266</v>
      </c>
      <c r="M38" s="126" t="s">
        <v>267</v>
      </c>
      <c r="N38" s="126">
        <v>76505</v>
      </c>
      <c r="O38" s="126" t="s">
        <v>249</v>
      </c>
      <c r="P38" s="126">
        <v>428391</v>
      </c>
      <c r="Q38" s="126" t="s">
        <v>343</v>
      </c>
      <c r="R38" s="126" t="s">
        <v>281</v>
      </c>
      <c r="S38" s="126" t="s">
        <v>352</v>
      </c>
      <c r="T38" s="126" t="s">
        <v>352</v>
      </c>
      <c r="U38" s="126" t="s">
        <v>272</v>
      </c>
      <c r="V38" s="126" t="s">
        <v>284</v>
      </c>
      <c r="W38" s="126">
        <v>0</v>
      </c>
      <c r="X38" s="126" t="s">
        <v>293</v>
      </c>
      <c r="Y38" s="126">
        <v>358600469</v>
      </c>
      <c r="Z38" s="126" t="s">
        <v>436</v>
      </c>
      <c r="AA38" s="126" t="s">
        <v>412</v>
      </c>
      <c r="AB38" s="127">
        <v>65000</v>
      </c>
      <c r="AC38" s="126" t="s">
        <v>386</v>
      </c>
      <c r="AD38" s="126">
        <v>24</v>
      </c>
      <c r="AE38" s="126" t="s">
        <v>559</v>
      </c>
      <c r="AF38" s="126" t="s">
        <v>588</v>
      </c>
      <c r="AG38" s="126" t="s">
        <v>589</v>
      </c>
      <c r="AH38" s="126" t="s">
        <v>490</v>
      </c>
      <c r="AI38" s="126" t="s">
        <v>590</v>
      </c>
      <c r="AJ38" s="127">
        <v>3460</v>
      </c>
      <c r="AK38" s="127">
        <v>3460</v>
      </c>
      <c r="AL38" s="126" t="s">
        <v>591</v>
      </c>
      <c r="AM38" s="127">
        <v>42280.63</v>
      </c>
      <c r="AN38" s="127">
        <v>16539.37</v>
      </c>
      <c r="AO38" s="127">
        <v>58820</v>
      </c>
      <c r="AP38" s="127">
        <v>22719.37</v>
      </c>
      <c r="AQ38" s="127">
        <v>1952.63</v>
      </c>
      <c r="AR38" s="127">
        <v>24672</v>
      </c>
      <c r="AS38" s="127">
        <v>0</v>
      </c>
      <c r="AT38" s="127">
        <v>0</v>
      </c>
      <c r="AU38" s="127">
        <v>0</v>
      </c>
      <c r="AV38" s="126">
        <v>17</v>
      </c>
      <c r="AW38" s="126">
        <v>0</v>
      </c>
      <c r="AX38" s="126" t="s">
        <v>633</v>
      </c>
      <c r="AY38" s="126"/>
      <c r="AZ38" s="126"/>
      <c r="BA38" s="126"/>
      <c r="BB38" s="126" t="s">
        <v>637</v>
      </c>
      <c r="BC38" s="124"/>
      <c r="BD38" s="126"/>
      <c r="BE38" s="127">
        <v>0</v>
      </c>
      <c r="BF38" s="126" t="s">
        <v>352</v>
      </c>
      <c r="BG38" s="126" t="s">
        <v>676</v>
      </c>
      <c r="BH38" s="96" t="s">
        <v>697</v>
      </c>
      <c r="BI38" s="128" t="s">
        <v>105</v>
      </c>
      <c r="BJ38" s="128">
        <v>46098</v>
      </c>
      <c r="BK38" s="94"/>
      <c r="BL38" s="129" t="s">
        <v>700</v>
      </c>
      <c r="BM38" s="97" t="s">
        <v>114</v>
      </c>
      <c r="BN38" s="129" t="s">
        <v>193</v>
      </c>
      <c r="BO38" s="94" t="s">
        <v>239</v>
      </c>
      <c r="BP38" s="122"/>
      <c r="BQ38" s="42"/>
      <c r="BR38" s="129" t="s">
        <v>701</v>
      </c>
    </row>
    <row r="39" spans="1:70" ht="30" hidden="1" customHeight="1" x14ac:dyDescent="0.35">
      <c r="A39" s="94">
        <v>35</v>
      </c>
      <c r="B39" s="126" t="s">
        <v>264</v>
      </c>
      <c r="C39" s="126" t="s">
        <v>260</v>
      </c>
      <c r="D39" s="126" t="s">
        <v>259</v>
      </c>
      <c r="E39" s="126" t="s">
        <v>257</v>
      </c>
      <c r="F39" s="126" t="s">
        <v>257</v>
      </c>
      <c r="G39" s="126" t="s">
        <v>258</v>
      </c>
      <c r="H39" s="126" t="s">
        <v>257</v>
      </c>
      <c r="I39" s="126">
        <v>47272</v>
      </c>
      <c r="J39" s="126" t="s">
        <v>329</v>
      </c>
      <c r="K39" s="126">
        <v>47272</v>
      </c>
      <c r="L39" s="126" t="s">
        <v>266</v>
      </c>
      <c r="M39" s="126" t="s">
        <v>267</v>
      </c>
      <c r="N39" s="126">
        <v>76505</v>
      </c>
      <c r="O39" s="126" t="s">
        <v>249</v>
      </c>
      <c r="P39" s="126">
        <v>108961</v>
      </c>
      <c r="Q39" s="126" t="s">
        <v>353</v>
      </c>
      <c r="R39" s="126" t="s">
        <v>281</v>
      </c>
      <c r="S39" s="126" t="s">
        <v>354</v>
      </c>
      <c r="T39" s="126" t="s">
        <v>354</v>
      </c>
      <c r="U39" s="126" t="s">
        <v>272</v>
      </c>
      <c r="V39" s="126" t="s">
        <v>284</v>
      </c>
      <c r="W39" s="126">
        <v>0</v>
      </c>
      <c r="X39" s="126" t="s">
        <v>332</v>
      </c>
      <c r="Y39" s="126">
        <v>358668408</v>
      </c>
      <c r="Z39" s="126" t="s">
        <v>459</v>
      </c>
      <c r="AA39" s="126" t="s">
        <v>411</v>
      </c>
      <c r="AB39" s="127">
        <v>65000</v>
      </c>
      <c r="AC39" s="126" t="s">
        <v>386</v>
      </c>
      <c r="AD39" s="126">
        <v>24</v>
      </c>
      <c r="AE39" s="126" t="s">
        <v>559</v>
      </c>
      <c r="AF39" s="126" t="s">
        <v>592</v>
      </c>
      <c r="AG39" s="126" t="s">
        <v>593</v>
      </c>
      <c r="AH39" s="126" t="s">
        <v>490</v>
      </c>
      <c r="AI39" s="126" t="s">
        <v>587</v>
      </c>
      <c r="AJ39" s="127">
        <v>3440</v>
      </c>
      <c r="AK39" s="127">
        <v>3440</v>
      </c>
      <c r="AL39" s="126" t="s">
        <v>539</v>
      </c>
      <c r="AM39" s="127">
        <v>39400.79</v>
      </c>
      <c r="AN39" s="127">
        <v>15639.21</v>
      </c>
      <c r="AO39" s="127">
        <v>55040</v>
      </c>
      <c r="AP39" s="127">
        <v>25599.21</v>
      </c>
      <c r="AQ39" s="127">
        <v>2433.79</v>
      </c>
      <c r="AR39" s="127">
        <v>28033</v>
      </c>
      <c r="AS39" s="127">
        <v>0</v>
      </c>
      <c r="AT39" s="127">
        <v>0</v>
      </c>
      <c r="AU39" s="127">
        <v>0</v>
      </c>
      <c r="AV39" s="126">
        <v>16</v>
      </c>
      <c r="AW39" s="126">
        <v>0</v>
      </c>
      <c r="AX39" s="126" t="s">
        <v>633</v>
      </c>
      <c r="AY39" s="126"/>
      <c r="AZ39" s="126"/>
      <c r="BA39" s="126"/>
      <c r="BB39" s="126" t="s">
        <v>637</v>
      </c>
      <c r="BC39" s="124"/>
      <c r="BD39" s="126"/>
      <c r="BE39" s="127">
        <v>0</v>
      </c>
      <c r="BF39" s="126" t="s">
        <v>354</v>
      </c>
      <c r="BG39" s="126" t="s">
        <v>677</v>
      </c>
      <c r="BH39" s="96" t="s">
        <v>697</v>
      </c>
      <c r="BI39" s="128" t="s">
        <v>105</v>
      </c>
      <c r="BJ39" s="128">
        <v>46098</v>
      </c>
      <c r="BK39" s="94"/>
      <c r="BL39" s="129" t="s">
        <v>700</v>
      </c>
      <c r="BM39" s="97" t="s">
        <v>114</v>
      </c>
      <c r="BN39" s="129" t="s">
        <v>193</v>
      </c>
      <c r="BO39" s="94" t="s">
        <v>239</v>
      </c>
      <c r="BP39" s="122"/>
      <c r="BQ39" s="42"/>
      <c r="BR39" s="129" t="s">
        <v>701</v>
      </c>
    </row>
    <row r="40" spans="1:70" ht="30" hidden="1" customHeight="1" x14ac:dyDescent="0.35">
      <c r="A40" s="94">
        <v>36</v>
      </c>
      <c r="B40" s="126" t="s">
        <v>264</v>
      </c>
      <c r="C40" s="126" t="s">
        <v>260</v>
      </c>
      <c r="D40" s="126" t="s">
        <v>259</v>
      </c>
      <c r="E40" s="126" t="s">
        <v>257</v>
      </c>
      <c r="F40" s="126" t="s">
        <v>257</v>
      </c>
      <c r="G40" s="126" t="s">
        <v>258</v>
      </c>
      <c r="H40" s="126" t="s">
        <v>257</v>
      </c>
      <c r="I40" s="126">
        <v>47385</v>
      </c>
      <c r="J40" s="126" t="s">
        <v>278</v>
      </c>
      <c r="K40" s="126">
        <v>47385</v>
      </c>
      <c r="L40" s="126" t="s">
        <v>266</v>
      </c>
      <c r="M40" s="126" t="s">
        <v>267</v>
      </c>
      <c r="N40" s="126">
        <v>532540</v>
      </c>
      <c r="O40" s="126" t="s">
        <v>303</v>
      </c>
      <c r="P40" s="126">
        <v>887708</v>
      </c>
      <c r="Q40" s="126" t="s">
        <v>304</v>
      </c>
      <c r="R40" s="126" t="s">
        <v>281</v>
      </c>
      <c r="S40" s="126" t="s">
        <v>355</v>
      </c>
      <c r="T40" s="126" t="s">
        <v>355</v>
      </c>
      <c r="U40" s="126" t="s">
        <v>283</v>
      </c>
      <c r="V40" s="126" t="s">
        <v>284</v>
      </c>
      <c r="W40" s="126">
        <v>0</v>
      </c>
      <c r="X40" s="126" t="s">
        <v>293</v>
      </c>
      <c r="Y40" s="126">
        <v>358835799</v>
      </c>
      <c r="Z40" s="126" t="s">
        <v>460</v>
      </c>
      <c r="AA40" s="126" t="s">
        <v>413</v>
      </c>
      <c r="AB40" s="127">
        <v>32000</v>
      </c>
      <c r="AC40" s="126" t="s">
        <v>395</v>
      </c>
      <c r="AD40" s="126">
        <v>24</v>
      </c>
      <c r="AE40" s="126" t="s">
        <v>479</v>
      </c>
      <c r="AF40" s="126" t="s">
        <v>498</v>
      </c>
      <c r="AG40" s="126" t="s">
        <v>499</v>
      </c>
      <c r="AH40" s="126" t="s">
        <v>490</v>
      </c>
      <c r="AI40" s="126" t="s">
        <v>594</v>
      </c>
      <c r="AJ40" s="127">
        <v>1700</v>
      </c>
      <c r="AK40" s="127">
        <v>1700</v>
      </c>
      <c r="AL40" s="126" t="s">
        <v>595</v>
      </c>
      <c r="AM40" s="127">
        <v>4437.75</v>
      </c>
      <c r="AN40" s="127">
        <v>2362.25</v>
      </c>
      <c r="AO40" s="127">
        <v>6800</v>
      </c>
      <c r="AP40" s="127">
        <v>27562.25</v>
      </c>
      <c r="AQ40" s="127">
        <v>6361.75</v>
      </c>
      <c r="AR40" s="127">
        <v>33924</v>
      </c>
      <c r="AS40" s="127">
        <v>15214.2</v>
      </c>
      <c r="AT40" s="127">
        <v>5185.8</v>
      </c>
      <c r="AU40" s="127">
        <v>20400</v>
      </c>
      <c r="AV40" s="126">
        <v>16</v>
      </c>
      <c r="AW40" s="126">
        <v>341</v>
      </c>
      <c r="AX40" s="126" t="s">
        <v>634</v>
      </c>
      <c r="AY40" s="126"/>
      <c r="AZ40" s="126"/>
      <c r="BA40" s="126"/>
      <c r="BB40" s="126" t="s">
        <v>637</v>
      </c>
      <c r="BC40" s="124"/>
      <c r="BD40" s="126" t="s">
        <v>641</v>
      </c>
      <c r="BE40" s="127">
        <v>32000</v>
      </c>
      <c r="BF40" s="126" t="s">
        <v>355</v>
      </c>
      <c r="BG40" s="126" t="s">
        <v>678</v>
      </c>
      <c r="BH40" s="96" t="s">
        <v>697</v>
      </c>
      <c r="BI40" s="128" t="s">
        <v>105</v>
      </c>
      <c r="BJ40" s="128">
        <v>46099</v>
      </c>
      <c r="BK40" s="94"/>
      <c r="BL40" s="129" t="s">
        <v>700</v>
      </c>
      <c r="BM40" s="97" t="s">
        <v>114</v>
      </c>
      <c r="BN40" s="129" t="s">
        <v>194</v>
      </c>
      <c r="BO40" s="94" t="s">
        <v>239</v>
      </c>
      <c r="BP40" s="122"/>
      <c r="BQ40" s="42"/>
      <c r="BR40" s="129" t="s">
        <v>704</v>
      </c>
    </row>
    <row r="41" spans="1:70" ht="30" hidden="1" customHeight="1" x14ac:dyDescent="0.35">
      <c r="A41" s="94">
        <v>37</v>
      </c>
      <c r="B41" s="126" t="s">
        <v>264</v>
      </c>
      <c r="C41" s="126" t="s">
        <v>260</v>
      </c>
      <c r="D41" s="126" t="s">
        <v>259</v>
      </c>
      <c r="E41" s="126" t="s">
        <v>257</v>
      </c>
      <c r="F41" s="126" t="s">
        <v>257</v>
      </c>
      <c r="G41" s="126" t="s">
        <v>258</v>
      </c>
      <c r="H41" s="126" t="s">
        <v>257</v>
      </c>
      <c r="I41" s="126">
        <v>47272</v>
      </c>
      <c r="J41" s="126" t="s">
        <v>329</v>
      </c>
      <c r="K41" s="126">
        <v>47272</v>
      </c>
      <c r="L41" s="126" t="s">
        <v>266</v>
      </c>
      <c r="M41" s="126" t="s">
        <v>267</v>
      </c>
      <c r="N41" s="126">
        <v>76505</v>
      </c>
      <c r="O41" s="126" t="s">
        <v>249</v>
      </c>
      <c r="P41" s="126">
        <v>428391</v>
      </c>
      <c r="Q41" s="126" t="s">
        <v>343</v>
      </c>
      <c r="R41" s="126" t="s">
        <v>281</v>
      </c>
      <c r="S41" s="126" t="s">
        <v>356</v>
      </c>
      <c r="T41" s="126" t="s">
        <v>356</v>
      </c>
      <c r="U41" s="126" t="s">
        <v>272</v>
      </c>
      <c r="V41" s="126" t="s">
        <v>284</v>
      </c>
      <c r="W41" s="126">
        <v>0</v>
      </c>
      <c r="X41" s="126" t="s">
        <v>293</v>
      </c>
      <c r="Y41" s="126">
        <v>359028139</v>
      </c>
      <c r="Z41" s="126" t="s">
        <v>461</v>
      </c>
      <c r="AA41" s="126" t="s">
        <v>414</v>
      </c>
      <c r="AB41" s="127">
        <v>50000</v>
      </c>
      <c r="AC41" s="126" t="s">
        <v>386</v>
      </c>
      <c r="AD41" s="126">
        <v>24</v>
      </c>
      <c r="AE41" s="126" t="s">
        <v>559</v>
      </c>
      <c r="AF41" s="126" t="s">
        <v>502</v>
      </c>
      <c r="AG41" s="126" t="s">
        <v>596</v>
      </c>
      <c r="AH41" s="126" t="s">
        <v>490</v>
      </c>
      <c r="AI41" s="126" t="s">
        <v>597</v>
      </c>
      <c r="AJ41" s="127">
        <v>2660</v>
      </c>
      <c r="AK41" s="127">
        <v>2660</v>
      </c>
      <c r="AL41" s="126" t="s">
        <v>591</v>
      </c>
      <c r="AM41" s="127">
        <v>26222.12</v>
      </c>
      <c r="AN41" s="127">
        <v>11017.88</v>
      </c>
      <c r="AO41" s="127">
        <v>37240</v>
      </c>
      <c r="AP41" s="127">
        <v>23777.88</v>
      </c>
      <c r="AQ41" s="127">
        <v>2795.12</v>
      </c>
      <c r="AR41" s="127">
        <v>26573</v>
      </c>
      <c r="AS41" s="127">
        <v>0</v>
      </c>
      <c r="AT41" s="127">
        <v>0</v>
      </c>
      <c r="AU41" s="127">
        <v>0</v>
      </c>
      <c r="AV41" s="126">
        <v>14</v>
      </c>
      <c r="AW41" s="126">
        <v>0</v>
      </c>
      <c r="AX41" s="126" t="s">
        <v>633</v>
      </c>
      <c r="AY41" s="126"/>
      <c r="AZ41" s="126"/>
      <c r="BA41" s="126"/>
      <c r="BB41" s="126" t="s">
        <v>637</v>
      </c>
      <c r="BC41" s="124"/>
      <c r="BD41" s="126"/>
      <c r="BE41" s="127">
        <v>0</v>
      </c>
      <c r="BF41" s="126" t="s">
        <v>356</v>
      </c>
      <c r="BG41" s="126" t="s">
        <v>679</v>
      </c>
      <c r="BH41" s="96" t="s">
        <v>697</v>
      </c>
      <c r="BI41" s="128" t="s">
        <v>105</v>
      </c>
      <c r="BJ41" s="128">
        <v>46098</v>
      </c>
      <c r="BK41" s="94"/>
      <c r="BL41" s="129" t="s">
        <v>700</v>
      </c>
      <c r="BM41" s="97" t="s">
        <v>114</v>
      </c>
      <c r="BN41" s="129" t="s">
        <v>193</v>
      </c>
      <c r="BO41" s="94" t="s">
        <v>239</v>
      </c>
      <c r="BP41" s="122"/>
      <c r="BQ41" s="42"/>
      <c r="BR41" s="129" t="s">
        <v>701</v>
      </c>
    </row>
    <row r="42" spans="1:70" ht="30" hidden="1" customHeight="1" x14ac:dyDescent="0.35">
      <c r="A42" s="94">
        <v>38</v>
      </c>
      <c r="B42" s="126" t="s">
        <v>264</v>
      </c>
      <c r="C42" s="126" t="s">
        <v>260</v>
      </c>
      <c r="D42" s="126" t="s">
        <v>259</v>
      </c>
      <c r="E42" s="126" t="s">
        <v>257</v>
      </c>
      <c r="F42" s="126" t="s">
        <v>257</v>
      </c>
      <c r="G42" s="126" t="s">
        <v>258</v>
      </c>
      <c r="H42" s="126" t="s">
        <v>257</v>
      </c>
      <c r="I42" s="126">
        <v>47272</v>
      </c>
      <c r="J42" s="126" t="s">
        <v>329</v>
      </c>
      <c r="K42" s="126">
        <v>47272</v>
      </c>
      <c r="L42" s="126" t="s">
        <v>266</v>
      </c>
      <c r="M42" s="126" t="s">
        <v>267</v>
      </c>
      <c r="N42" s="126">
        <v>76505</v>
      </c>
      <c r="O42" s="126" t="s">
        <v>249</v>
      </c>
      <c r="P42" s="126">
        <v>108808</v>
      </c>
      <c r="Q42" s="126" t="s">
        <v>330</v>
      </c>
      <c r="R42" s="126" t="s">
        <v>281</v>
      </c>
      <c r="S42" s="126" t="s">
        <v>357</v>
      </c>
      <c r="T42" s="126" t="s">
        <v>357</v>
      </c>
      <c r="U42" s="126" t="s">
        <v>272</v>
      </c>
      <c r="V42" s="126" t="s">
        <v>284</v>
      </c>
      <c r="W42" s="126">
        <v>0</v>
      </c>
      <c r="X42" s="126" t="s">
        <v>332</v>
      </c>
      <c r="Y42" s="126">
        <v>359032272</v>
      </c>
      <c r="Z42" s="126" t="s">
        <v>462</v>
      </c>
      <c r="AA42" s="126" t="s">
        <v>415</v>
      </c>
      <c r="AB42" s="127">
        <v>50000</v>
      </c>
      <c r="AC42" s="126" t="s">
        <v>386</v>
      </c>
      <c r="AD42" s="126">
        <v>24</v>
      </c>
      <c r="AE42" s="126" t="s">
        <v>566</v>
      </c>
      <c r="AF42" s="126" t="s">
        <v>598</v>
      </c>
      <c r="AG42" s="126" t="s">
        <v>544</v>
      </c>
      <c r="AH42" s="126" t="s">
        <v>586</v>
      </c>
      <c r="AI42" s="126" t="s">
        <v>599</v>
      </c>
      <c r="AJ42" s="127">
        <v>2640</v>
      </c>
      <c r="AK42" s="127">
        <v>2640</v>
      </c>
      <c r="AL42" s="126" t="s">
        <v>600</v>
      </c>
      <c r="AM42" s="127">
        <v>28477</v>
      </c>
      <c r="AN42" s="127">
        <v>11123</v>
      </c>
      <c r="AO42" s="127">
        <v>39600</v>
      </c>
      <c r="AP42" s="127">
        <v>21523</v>
      </c>
      <c r="AQ42" s="127">
        <v>2196</v>
      </c>
      <c r="AR42" s="127">
        <v>23719</v>
      </c>
      <c r="AS42" s="127">
        <v>0</v>
      </c>
      <c r="AT42" s="127">
        <v>0</v>
      </c>
      <c r="AU42" s="127">
        <v>0</v>
      </c>
      <c r="AV42" s="126">
        <v>15</v>
      </c>
      <c r="AW42" s="126">
        <v>0</v>
      </c>
      <c r="AX42" s="126" t="s">
        <v>633</v>
      </c>
      <c r="AY42" s="126"/>
      <c r="AZ42" s="126"/>
      <c r="BA42" s="126"/>
      <c r="BB42" s="126" t="s">
        <v>637</v>
      </c>
      <c r="BC42" s="124"/>
      <c r="BD42" s="126"/>
      <c r="BE42" s="127">
        <v>0</v>
      </c>
      <c r="BF42" s="126" t="s">
        <v>357</v>
      </c>
      <c r="BG42" s="126" t="s">
        <v>680</v>
      </c>
      <c r="BH42" s="96" t="s">
        <v>697</v>
      </c>
      <c r="BI42" s="128" t="s">
        <v>105</v>
      </c>
      <c r="BJ42" s="128">
        <v>46098</v>
      </c>
      <c r="BK42" s="94"/>
      <c r="BL42" s="129" t="s">
        <v>700</v>
      </c>
      <c r="BM42" s="97" t="s">
        <v>114</v>
      </c>
      <c r="BN42" s="129" t="s">
        <v>193</v>
      </c>
      <c r="BO42" s="94" t="s">
        <v>239</v>
      </c>
      <c r="BP42" s="122"/>
      <c r="BQ42" s="42"/>
      <c r="BR42" s="129" t="s">
        <v>701</v>
      </c>
    </row>
    <row r="43" spans="1:70" ht="30" hidden="1" customHeight="1" x14ac:dyDescent="0.35">
      <c r="A43" s="94">
        <v>39</v>
      </c>
      <c r="B43" s="126" t="s">
        <v>264</v>
      </c>
      <c r="C43" s="126" t="s">
        <v>260</v>
      </c>
      <c r="D43" s="126" t="s">
        <v>259</v>
      </c>
      <c r="E43" s="126" t="s">
        <v>257</v>
      </c>
      <c r="F43" s="126" t="s">
        <v>257</v>
      </c>
      <c r="G43" s="126" t="s">
        <v>258</v>
      </c>
      <c r="H43" s="126" t="s">
        <v>257</v>
      </c>
      <c r="I43" s="126">
        <v>47341</v>
      </c>
      <c r="J43" s="126" t="s">
        <v>265</v>
      </c>
      <c r="K43" s="126">
        <v>47341</v>
      </c>
      <c r="L43" s="126" t="s">
        <v>266</v>
      </c>
      <c r="M43" s="126" t="s">
        <v>267</v>
      </c>
      <c r="N43" s="126">
        <v>76558</v>
      </c>
      <c r="O43" s="126" t="s">
        <v>358</v>
      </c>
      <c r="P43" s="126">
        <v>576956</v>
      </c>
      <c r="Q43" s="126" t="s">
        <v>359</v>
      </c>
      <c r="R43" s="126" t="s">
        <v>281</v>
      </c>
      <c r="S43" s="126" t="s">
        <v>360</v>
      </c>
      <c r="T43" s="126" t="s">
        <v>360</v>
      </c>
      <c r="U43" s="126" t="s">
        <v>297</v>
      </c>
      <c r="V43" s="126" t="s">
        <v>273</v>
      </c>
      <c r="W43" s="126">
        <v>0</v>
      </c>
      <c r="X43" s="126" t="s">
        <v>332</v>
      </c>
      <c r="Y43" s="126">
        <v>359085686</v>
      </c>
      <c r="Z43" s="126" t="s">
        <v>463</v>
      </c>
      <c r="AA43" s="126" t="s">
        <v>416</v>
      </c>
      <c r="AB43" s="127">
        <v>65000</v>
      </c>
      <c r="AC43" s="126" t="s">
        <v>386</v>
      </c>
      <c r="AD43" s="126">
        <v>24</v>
      </c>
      <c r="AE43" s="126" t="s">
        <v>559</v>
      </c>
      <c r="AF43" s="126" t="s">
        <v>601</v>
      </c>
      <c r="AG43" s="126" t="s">
        <v>602</v>
      </c>
      <c r="AH43" s="126" t="s">
        <v>490</v>
      </c>
      <c r="AI43" s="126" t="s">
        <v>597</v>
      </c>
      <c r="AJ43" s="127">
        <v>3460</v>
      </c>
      <c r="AK43" s="127">
        <v>3460</v>
      </c>
      <c r="AL43" s="126" t="s">
        <v>539</v>
      </c>
      <c r="AM43" s="127">
        <v>34522.46</v>
      </c>
      <c r="AN43" s="127">
        <v>13917.54</v>
      </c>
      <c r="AO43" s="127">
        <v>48440</v>
      </c>
      <c r="AP43" s="127">
        <v>30477.54</v>
      </c>
      <c r="AQ43" s="127">
        <v>3532.46</v>
      </c>
      <c r="AR43" s="127">
        <v>34010</v>
      </c>
      <c r="AS43" s="127">
        <v>0</v>
      </c>
      <c r="AT43" s="127">
        <v>0</v>
      </c>
      <c r="AU43" s="127">
        <v>0</v>
      </c>
      <c r="AV43" s="126">
        <v>14</v>
      </c>
      <c r="AW43" s="126">
        <v>0</v>
      </c>
      <c r="AX43" s="126" t="s">
        <v>633</v>
      </c>
      <c r="AY43" s="126"/>
      <c r="AZ43" s="126"/>
      <c r="BA43" s="126"/>
      <c r="BB43" s="126" t="s">
        <v>637</v>
      </c>
      <c r="BC43" s="124"/>
      <c r="BD43" s="126"/>
      <c r="BE43" s="127">
        <v>0</v>
      </c>
      <c r="BF43" s="126" t="s">
        <v>360</v>
      </c>
      <c r="BG43" s="126" t="s">
        <v>681</v>
      </c>
      <c r="BH43" s="96" t="s">
        <v>697</v>
      </c>
      <c r="BI43" s="128" t="s">
        <v>105</v>
      </c>
      <c r="BJ43" s="128">
        <v>46099</v>
      </c>
      <c r="BK43" s="94"/>
      <c r="BL43" s="129" t="s">
        <v>698</v>
      </c>
      <c r="BM43" s="97" t="s">
        <v>114</v>
      </c>
      <c r="BN43" s="129" t="s">
        <v>193</v>
      </c>
      <c r="BO43" s="94" t="s">
        <v>239</v>
      </c>
      <c r="BP43" s="122"/>
      <c r="BQ43" s="42"/>
      <c r="BR43" s="129" t="s">
        <v>701</v>
      </c>
    </row>
    <row r="44" spans="1:70" ht="30" hidden="1" customHeight="1" x14ac:dyDescent="0.35">
      <c r="A44" s="94">
        <v>40</v>
      </c>
      <c r="B44" s="126" t="s">
        <v>264</v>
      </c>
      <c r="C44" s="126" t="s">
        <v>260</v>
      </c>
      <c r="D44" s="126" t="s">
        <v>259</v>
      </c>
      <c r="E44" s="126" t="s">
        <v>257</v>
      </c>
      <c r="F44" s="126" t="s">
        <v>257</v>
      </c>
      <c r="G44" s="126" t="s">
        <v>258</v>
      </c>
      <c r="H44" s="126" t="s">
        <v>257</v>
      </c>
      <c r="I44" s="126">
        <v>47341</v>
      </c>
      <c r="J44" s="126" t="s">
        <v>265</v>
      </c>
      <c r="K44" s="126">
        <v>47341</v>
      </c>
      <c r="L44" s="126" t="s">
        <v>266</v>
      </c>
      <c r="M44" s="126" t="s">
        <v>267</v>
      </c>
      <c r="N44" s="126">
        <v>76467</v>
      </c>
      <c r="O44" s="126" t="s">
        <v>325</v>
      </c>
      <c r="P44" s="126">
        <v>108876</v>
      </c>
      <c r="Q44" s="126" t="s">
        <v>361</v>
      </c>
      <c r="R44" s="126" t="s">
        <v>281</v>
      </c>
      <c r="S44" s="126" t="s">
        <v>362</v>
      </c>
      <c r="T44" s="126" t="s">
        <v>362</v>
      </c>
      <c r="U44" s="126" t="s">
        <v>283</v>
      </c>
      <c r="V44" s="126" t="s">
        <v>273</v>
      </c>
      <c r="W44" s="126">
        <v>0</v>
      </c>
      <c r="X44" s="126" t="s">
        <v>324</v>
      </c>
      <c r="Y44" s="126">
        <v>359085887</v>
      </c>
      <c r="Z44" s="126" t="s">
        <v>464</v>
      </c>
      <c r="AA44" s="126" t="s">
        <v>417</v>
      </c>
      <c r="AB44" s="127">
        <v>65000</v>
      </c>
      <c r="AC44" s="126" t="s">
        <v>386</v>
      </c>
      <c r="AD44" s="126">
        <v>24</v>
      </c>
      <c r="AE44" s="126" t="s">
        <v>559</v>
      </c>
      <c r="AF44" s="126" t="s">
        <v>603</v>
      </c>
      <c r="AG44" s="126" t="s">
        <v>604</v>
      </c>
      <c r="AH44" s="126" t="s">
        <v>490</v>
      </c>
      <c r="AI44" s="126" t="s">
        <v>597</v>
      </c>
      <c r="AJ44" s="127">
        <v>3460</v>
      </c>
      <c r="AK44" s="127">
        <v>3460</v>
      </c>
      <c r="AL44" s="126" t="s">
        <v>539</v>
      </c>
      <c r="AM44" s="127">
        <v>34407.68</v>
      </c>
      <c r="AN44" s="127">
        <v>14032.32</v>
      </c>
      <c r="AO44" s="127">
        <v>48440</v>
      </c>
      <c r="AP44" s="127">
        <v>30592.32</v>
      </c>
      <c r="AQ44" s="127">
        <v>3558.68</v>
      </c>
      <c r="AR44" s="127">
        <v>34151</v>
      </c>
      <c r="AS44" s="127">
        <v>0</v>
      </c>
      <c r="AT44" s="127">
        <v>0</v>
      </c>
      <c r="AU44" s="127">
        <v>0</v>
      </c>
      <c r="AV44" s="126">
        <v>14</v>
      </c>
      <c r="AW44" s="126">
        <v>0</v>
      </c>
      <c r="AX44" s="126" t="s">
        <v>633</v>
      </c>
      <c r="AY44" s="126"/>
      <c r="AZ44" s="126"/>
      <c r="BA44" s="126"/>
      <c r="BB44" s="126" t="s">
        <v>637</v>
      </c>
      <c r="BC44" s="124"/>
      <c r="BD44" s="126"/>
      <c r="BE44" s="127">
        <v>0</v>
      </c>
      <c r="BF44" s="126" t="s">
        <v>362</v>
      </c>
      <c r="BG44" s="126" t="s">
        <v>682</v>
      </c>
      <c r="BH44" s="96" t="s">
        <v>697</v>
      </c>
      <c r="BI44" s="128" t="s">
        <v>105</v>
      </c>
      <c r="BJ44" s="128">
        <v>46099</v>
      </c>
      <c r="BK44" s="94"/>
      <c r="BL44" s="129" t="s">
        <v>698</v>
      </c>
      <c r="BM44" s="97" t="s">
        <v>114</v>
      </c>
      <c r="BN44" s="129" t="s">
        <v>193</v>
      </c>
      <c r="BO44" s="94" t="s">
        <v>239</v>
      </c>
      <c r="BP44" s="122"/>
      <c r="BQ44" s="42"/>
      <c r="BR44" s="129" t="s">
        <v>701</v>
      </c>
    </row>
    <row r="45" spans="1:70" ht="30" hidden="1" customHeight="1" x14ac:dyDescent="0.35">
      <c r="A45" s="94">
        <v>41</v>
      </c>
      <c r="B45" s="126" t="s">
        <v>264</v>
      </c>
      <c r="C45" s="126" t="s">
        <v>260</v>
      </c>
      <c r="D45" s="126" t="s">
        <v>259</v>
      </c>
      <c r="E45" s="126" t="s">
        <v>257</v>
      </c>
      <c r="F45" s="126" t="s">
        <v>257</v>
      </c>
      <c r="G45" s="126" t="s">
        <v>258</v>
      </c>
      <c r="H45" s="126" t="s">
        <v>257</v>
      </c>
      <c r="I45" s="126">
        <v>47341</v>
      </c>
      <c r="J45" s="126" t="s">
        <v>265</v>
      </c>
      <c r="K45" s="126">
        <v>47341</v>
      </c>
      <c r="L45" s="126" t="s">
        <v>266</v>
      </c>
      <c r="M45" s="126" t="s">
        <v>267</v>
      </c>
      <c r="N45" s="126">
        <v>76467</v>
      </c>
      <c r="O45" s="126" t="s">
        <v>325</v>
      </c>
      <c r="P45" s="126">
        <v>108876</v>
      </c>
      <c r="Q45" s="126" t="s">
        <v>361</v>
      </c>
      <c r="R45" s="126" t="s">
        <v>281</v>
      </c>
      <c r="S45" s="126" t="s">
        <v>363</v>
      </c>
      <c r="T45" s="126" t="s">
        <v>363</v>
      </c>
      <c r="U45" s="126" t="s">
        <v>283</v>
      </c>
      <c r="V45" s="126" t="s">
        <v>273</v>
      </c>
      <c r="W45" s="126">
        <v>0</v>
      </c>
      <c r="X45" s="126" t="s">
        <v>364</v>
      </c>
      <c r="Y45" s="126">
        <v>359524854</v>
      </c>
      <c r="Z45" s="126" t="s">
        <v>465</v>
      </c>
      <c r="AA45" s="126" t="s">
        <v>418</v>
      </c>
      <c r="AB45" s="127">
        <v>65000</v>
      </c>
      <c r="AC45" s="126" t="s">
        <v>386</v>
      </c>
      <c r="AD45" s="126">
        <v>24</v>
      </c>
      <c r="AE45" s="126" t="s">
        <v>559</v>
      </c>
      <c r="AF45" s="126" t="s">
        <v>605</v>
      </c>
      <c r="AG45" s="126" t="s">
        <v>606</v>
      </c>
      <c r="AH45" s="126" t="s">
        <v>490</v>
      </c>
      <c r="AI45" s="126" t="s">
        <v>607</v>
      </c>
      <c r="AJ45" s="127">
        <v>3460</v>
      </c>
      <c r="AK45" s="127">
        <v>3460</v>
      </c>
      <c r="AL45" s="126" t="s">
        <v>608</v>
      </c>
      <c r="AM45" s="127">
        <v>15309.92</v>
      </c>
      <c r="AN45" s="127">
        <v>8910.08</v>
      </c>
      <c r="AO45" s="127">
        <v>24220</v>
      </c>
      <c r="AP45" s="127">
        <v>49690.080000000002</v>
      </c>
      <c r="AQ45" s="127">
        <v>9875.92</v>
      </c>
      <c r="AR45" s="127">
        <v>59566</v>
      </c>
      <c r="AS45" s="127">
        <v>0</v>
      </c>
      <c r="AT45" s="127">
        <v>0</v>
      </c>
      <c r="AU45" s="127">
        <v>0</v>
      </c>
      <c r="AV45" s="126">
        <v>7</v>
      </c>
      <c r="AW45" s="126">
        <v>0</v>
      </c>
      <c r="AX45" s="126" t="s">
        <v>633</v>
      </c>
      <c r="AY45" s="126"/>
      <c r="AZ45" s="126"/>
      <c r="BA45" s="126"/>
      <c r="BB45" s="126" t="s">
        <v>637</v>
      </c>
      <c r="BC45" s="124"/>
      <c r="BD45" s="126"/>
      <c r="BE45" s="127">
        <v>0</v>
      </c>
      <c r="BF45" s="126" t="s">
        <v>363</v>
      </c>
      <c r="BG45" s="126" t="s">
        <v>683</v>
      </c>
      <c r="BH45" s="96" t="s">
        <v>697</v>
      </c>
      <c r="BI45" s="128" t="s">
        <v>105</v>
      </c>
      <c r="BJ45" s="128">
        <v>46098</v>
      </c>
      <c r="BK45" s="94"/>
      <c r="BL45" s="129" t="s">
        <v>698</v>
      </c>
      <c r="BM45" s="97" t="s">
        <v>114</v>
      </c>
      <c r="BN45" s="129" t="s">
        <v>193</v>
      </c>
      <c r="BO45" s="94" t="s">
        <v>239</v>
      </c>
      <c r="BP45" s="122"/>
      <c r="BQ45" s="42"/>
      <c r="BR45" s="129" t="s">
        <v>701</v>
      </c>
    </row>
    <row r="46" spans="1:70" ht="30" hidden="1" customHeight="1" x14ac:dyDescent="0.35">
      <c r="A46" s="94">
        <v>42</v>
      </c>
      <c r="B46" s="126" t="s">
        <v>264</v>
      </c>
      <c r="C46" s="126" t="s">
        <v>260</v>
      </c>
      <c r="D46" s="126" t="s">
        <v>259</v>
      </c>
      <c r="E46" s="126" t="s">
        <v>257</v>
      </c>
      <c r="F46" s="126" t="s">
        <v>257</v>
      </c>
      <c r="G46" s="126" t="s">
        <v>258</v>
      </c>
      <c r="H46" s="126" t="s">
        <v>257</v>
      </c>
      <c r="I46" s="126">
        <v>47272</v>
      </c>
      <c r="J46" s="126" t="s">
        <v>329</v>
      </c>
      <c r="K46" s="126">
        <v>47272</v>
      </c>
      <c r="L46" s="126" t="s">
        <v>266</v>
      </c>
      <c r="M46" s="126" t="s">
        <v>267</v>
      </c>
      <c r="N46" s="126">
        <v>76505</v>
      </c>
      <c r="O46" s="126" t="s">
        <v>249</v>
      </c>
      <c r="P46" s="126">
        <v>108961</v>
      </c>
      <c r="Q46" s="126" t="s">
        <v>353</v>
      </c>
      <c r="R46" s="126" t="s">
        <v>281</v>
      </c>
      <c r="S46" s="126" t="s">
        <v>365</v>
      </c>
      <c r="T46" s="126" t="s">
        <v>365</v>
      </c>
      <c r="U46" s="126" t="s">
        <v>272</v>
      </c>
      <c r="V46" s="126" t="s">
        <v>284</v>
      </c>
      <c r="W46" s="126">
        <v>0</v>
      </c>
      <c r="X46" s="126" t="s">
        <v>293</v>
      </c>
      <c r="Y46" s="126">
        <v>359527743</v>
      </c>
      <c r="Z46" s="126" t="s">
        <v>466</v>
      </c>
      <c r="AA46" s="126" t="s">
        <v>418</v>
      </c>
      <c r="AB46" s="127">
        <v>80000</v>
      </c>
      <c r="AC46" s="126" t="s">
        <v>386</v>
      </c>
      <c r="AD46" s="126">
        <v>30</v>
      </c>
      <c r="AE46" s="126" t="s">
        <v>566</v>
      </c>
      <c r="AF46" s="126" t="s">
        <v>609</v>
      </c>
      <c r="AG46" s="126" t="s">
        <v>544</v>
      </c>
      <c r="AH46" s="126" t="s">
        <v>586</v>
      </c>
      <c r="AI46" s="126" t="s">
        <v>607</v>
      </c>
      <c r="AJ46" s="127">
        <v>3560</v>
      </c>
      <c r="AK46" s="127">
        <v>3560</v>
      </c>
      <c r="AL46" s="126" t="s">
        <v>539</v>
      </c>
      <c r="AM46" s="127">
        <v>14131.12</v>
      </c>
      <c r="AN46" s="127">
        <v>10788.88</v>
      </c>
      <c r="AO46" s="127">
        <v>24920</v>
      </c>
      <c r="AP46" s="127">
        <v>65868.88</v>
      </c>
      <c r="AQ46" s="127">
        <v>17024.12</v>
      </c>
      <c r="AR46" s="127">
        <v>82893</v>
      </c>
      <c r="AS46" s="127">
        <v>0</v>
      </c>
      <c r="AT46" s="127">
        <v>0</v>
      </c>
      <c r="AU46" s="127">
        <v>0</v>
      </c>
      <c r="AV46" s="126">
        <v>7</v>
      </c>
      <c r="AW46" s="126">
        <v>0</v>
      </c>
      <c r="AX46" s="126" t="s">
        <v>633</v>
      </c>
      <c r="AY46" s="126"/>
      <c r="AZ46" s="126"/>
      <c r="BA46" s="126"/>
      <c r="BB46" s="126" t="s">
        <v>637</v>
      </c>
      <c r="BC46" s="124"/>
      <c r="BD46" s="126"/>
      <c r="BE46" s="127">
        <v>0</v>
      </c>
      <c r="BF46" s="126" t="s">
        <v>365</v>
      </c>
      <c r="BG46" s="126" t="s">
        <v>684</v>
      </c>
      <c r="BH46" s="96" t="s">
        <v>697</v>
      </c>
      <c r="BI46" s="128" t="s">
        <v>105</v>
      </c>
      <c r="BJ46" s="128">
        <v>46098</v>
      </c>
      <c r="BK46" s="94"/>
      <c r="BL46" s="129" t="s">
        <v>700</v>
      </c>
      <c r="BM46" s="97" t="s">
        <v>114</v>
      </c>
      <c r="BN46" s="129" t="s">
        <v>193</v>
      </c>
      <c r="BO46" s="94" t="s">
        <v>239</v>
      </c>
      <c r="BP46" s="122"/>
      <c r="BQ46" s="42"/>
      <c r="BR46" s="129" t="s">
        <v>701</v>
      </c>
    </row>
    <row r="47" spans="1:70" ht="30" hidden="1" customHeight="1" x14ac:dyDescent="0.35">
      <c r="A47" s="94">
        <v>43</v>
      </c>
      <c r="B47" s="126" t="s">
        <v>264</v>
      </c>
      <c r="C47" s="126" t="s">
        <v>260</v>
      </c>
      <c r="D47" s="126" t="s">
        <v>259</v>
      </c>
      <c r="E47" s="126" t="s">
        <v>257</v>
      </c>
      <c r="F47" s="126" t="s">
        <v>257</v>
      </c>
      <c r="G47" s="126" t="s">
        <v>258</v>
      </c>
      <c r="H47" s="126" t="s">
        <v>257</v>
      </c>
      <c r="I47" s="126">
        <v>47341</v>
      </c>
      <c r="J47" s="126" t="s">
        <v>265</v>
      </c>
      <c r="K47" s="126">
        <v>47341</v>
      </c>
      <c r="L47" s="126" t="s">
        <v>266</v>
      </c>
      <c r="M47" s="126" t="s">
        <v>267</v>
      </c>
      <c r="N47" s="126">
        <v>76539</v>
      </c>
      <c r="O47" s="126" t="s">
        <v>268</v>
      </c>
      <c r="P47" s="126">
        <v>565832</v>
      </c>
      <c r="Q47" s="126" t="s">
        <v>275</v>
      </c>
      <c r="R47" s="126" t="s">
        <v>281</v>
      </c>
      <c r="S47" s="126" t="s">
        <v>366</v>
      </c>
      <c r="T47" s="126" t="s">
        <v>366</v>
      </c>
      <c r="U47" s="126" t="s">
        <v>297</v>
      </c>
      <c r="V47" s="126" t="s">
        <v>273</v>
      </c>
      <c r="W47" s="126">
        <v>0</v>
      </c>
      <c r="X47" s="126" t="s">
        <v>367</v>
      </c>
      <c r="Y47" s="126">
        <v>359714974</v>
      </c>
      <c r="Z47" s="126" t="s">
        <v>467</v>
      </c>
      <c r="AA47" s="126" t="s">
        <v>419</v>
      </c>
      <c r="AB47" s="127">
        <v>80000</v>
      </c>
      <c r="AC47" s="126" t="s">
        <v>386</v>
      </c>
      <c r="AD47" s="126">
        <v>24</v>
      </c>
      <c r="AE47" s="126" t="s">
        <v>566</v>
      </c>
      <c r="AF47" s="126" t="s">
        <v>610</v>
      </c>
      <c r="AG47" s="126" t="s">
        <v>611</v>
      </c>
      <c r="AH47" s="126" t="s">
        <v>586</v>
      </c>
      <c r="AI47" s="126" t="s">
        <v>612</v>
      </c>
      <c r="AJ47" s="127">
        <v>4220</v>
      </c>
      <c r="AK47" s="127">
        <v>4220</v>
      </c>
      <c r="AL47" s="126" t="s">
        <v>613</v>
      </c>
      <c r="AM47" s="127">
        <v>17317.62</v>
      </c>
      <c r="AN47" s="127">
        <v>8002.38</v>
      </c>
      <c r="AO47" s="127">
        <v>25320</v>
      </c>
      <c r="AP47" s="127">
        <v>62682.38</v>
      </c>
      <c r="AQ47" s="127">
        <v>12334.62</v>
      </c>
      <c r="AR47" s="127">
        <v>75017</v>
      </c>
      <c r="AS47" s="127">
        <v>0</v>
      </c>
      <c r="AT47" s="127">
        <v>0</v>
      </c>
      <c r="AU47" s="127">
        <v>0</v>
      </c>
      <c r="AV47" s="126">
        <v>6</v>
      </c>
      <c r="AW47" s="126">
        <v>0</v>
      </c>
      <c r="AX47" s="126" t="s">
        <v>633</v>
      </c>
      <c r="AY47" s="126"/>
      <c r="AZ47" s="126"/>
      <c r="BA47" s="126"/>
      <c r="BB47" s="126" t="s">
        <v>637</v>
      </c>
      <c r="BC47" s="124"/>
      <c r="BD47" s="126"/>
      <c r="BE47" s="127">
        <v>0</v>
      </c>
      <c r="BF47" s="126" t="s">
        <v>366</v>
      </c>
      <c r="BG47" s="126" t="s">
        <v>685</v>
      </c>
      <c r="BH47" s="96" t="s">
        <v>697</v>
      </c>
      <c r="BI47" s="128" t="s">
        <v>105</v>
      </c>
      <c r="BJ47" s="128">
        <v>46098</v>
      </c>
      <c r="BK47" s="94"/>
      <c r="BL47" s="129" t="s">
        <v>699</v>
      </c>
      <c r="BM47" s="97" t="s">
        <v>114</v>
      </c>
      <c r="BN47" s="129" t="s">
        <v>193</v>
      </c>
      <c r="BO47" s="94" t="s">
        <v>239</v>
      </c>
      <c r="BP47" s="122"/>
      <c r="BQ47" s="42"/>
      <c r="BR47" s="129" t="s">
        <v>701</v>
      </c>
    </row>
    <row r="48" spans="1:70" ht="30" hidden="1" customHeight="1" x14ac:dyDescent="0.35">
      <c r="A48" s="94">
        <v>44</v>
      </c>
      <c r="B48" s="126" t="s">
        <v>264</v>
      </c>
      <c r="C48" s="126" t="s">
        <v>260</v>
      </c>
      <c r="D48" s="126" t="s">
        <v>259</v>
      </c>
      <c r="E48" s="126" t="s">
        <v>257</v>
      </c>
      <c r="F48" s="126" t="s">
        <v>257</v>
      </c>
      <c r="G48" s="126" t="s">
        <v>258</v>
      </c>
      <c r="H48" s="126" t="s">
        <v>257</v>
      </c>
      <c r="I48" s="126">
        <v>47341</v>
      </c>
      <c r="J48" s="126" t="s">
        <v>265</v>
      </c>
      <c r="K48" s="126">
        <v>47341</v>
      </c>
      <c r="L48" s="126" t="s">
        <v>266</v>
      </c>
      <c r="M48" s="126" t="s">
        <v>267</v>
      </c>
      <c r="N48" s="126">
        <v>76539</v>
      </c>
      <c r="O48" s="126" t="s">
        <v>268</v>
      </c>
      <c r="P48" s="126">
        <v>108860</v>
      </c>
      <c r="Q48" s="126" t="s">
        <v>269</v>
      </c>
      <c r="R48" s="126" t="s">
        <v>281</v>
      </c>
      <c r="S48" s="126" t="s">
        <v>368</v>
      </c>
      <c r="T48" s="126" t="s">
        <v>368</v>
      </c>
      <c r="U48" s="126" t="s">
        <v>297</v>
      </c>
      <c r="V48" s="126" t="s">
        <v>273</v>
      </c>
      <c r="W48" s="126">
        <v>0</v>
      </c>
      <c r="X48" s="126" t="s">
        <v>346</v>
      </c>
      <c r="Y48" s="126">
        <v>359715527</v>
      </c>
      <c r="Z48" s="126" t="s">
        <v>468</v>
      </c>
      <c r="AA48" s="126" t="s">
        <v>419</v>
      </c>
      <c r="AB48" s="127">
        <v>80000</v>
      </c>
      <c r="AC48" s="126" t="s">
        <v>386</v>
      </c>
      <c r="AD48" s="126">
        <v>24</v>
      </c>
      <c r="AE48" s="126" t="s">
        <v>569</v>
      </c>
      <c r="AF48" s="126" t="s">
        <v>552</v>
      </c>
      <c r="AG48" s="126" t="s">
        <v>553</v>
      </c>
      <c r="AH48" s="126" t="s">
        <v>482</v>
      </c>
      <c r="AI48" s="126" t="s">
        <v>612</v>
      </c>
      <c r="AJ48" s="127">
        <v>4200</v>
      </c>
      <c r="AK48" s="127">
        <v>4200</v>
      </c>
      <c r="AL48" s="126" t="s">
        <v>539</v>
      </c>
      <c r="AM48" s="127">
        <v>17368.330000000002</v>
      </c>
      <c r="AN48" s="127">
        <v>7831.67</v>
      </c>
      <c r="AO48" s="127">
        <v>25200</v>
      </c>
      <c r="AP48" s="127">
        <v>62631.67</v>
      </c>
      <c r="AQ48" s="127">
        <v>12055.33</v>
      </c>
      <c r="AR48" s="127">
        <v>74687</v>
      </c>
      <c r="AS48" s="127">
        <v>0</v>
      </c>
      <c r="AT48" s="127">
        <v>0</v>
      </c>
      <c r="AU48" s="127">
        <v>0</v>
      </c>
      <c r="AV48" s="126">
        <v>6</v>
      </c>
      <c r="AW48" s="126">
        <v>0</v>
      </c>
      <c r="AX48" s="126" t="s">
        <v>633</v>
      </c>
      <c r="AY48" s="126"/>
      <c r="AZ48" s="126"/>
      <c r="BA48" s="126"/>
      <c r="BB48" s="126" t="s">
        <v>637</v>
      </c>
      <c r="BC48" s="124"/>
      <c r="BD48" s="126"/>
      <c r="BE48" s="127">
        <v>0</v>
      </c>
      <c r="BF48" s="126" t="s">
        <v>368</v>
      </c>
      <c r="BG48" s="126" t="s">
        <v>686</v>
      </c>
      <c r="BH48" s="96" t="s">
        <v>697</v>
      </c>
      <c r="BI48" s="128" t="s">
        <v>105</v>
      </c>
      <c r="BJ48" s="128">
        <v>46098</v>
      </c>
      <c r="BK48" s="94"/>
      <c r="BL48" s="129" t="s">
        <v>698</v>
      </c>
      <c r="BM48" s="97" t="s">
        <v>114</v>
      </c>
      <c r="BN48" s="129" t="s">
        <v>193</v>
      </c>
      <c r="BO48" s="94" t="s">
        <v>239</v>
      </c>
      <c r="BP48" s="122"/>
      <c r="BQ48" s="42"/>
      <c r="BR48" s="129" t="s">
        <v>701</v>
      </c>
    </row>
    <row r="49" spans="1:70" ht="30" hidden="1" customHeight="1" x14ac:dyDescent="0.35">
      <c r="A49" s="94">
        <v>45</v>
      </c>
      <c r="B49" s="126" t="s">
        <v>264</v>
      </c>
      <c r="C49" s="126" t="s">
        <v>260</v>
      </c>
      <c r="D49" s="126" t="s">
        <v>259</v>
      </c>
      <c r="E49" s="126" t="s">
        <v>257</v>
      </c>
      <c r="F49" s="126" t="s">
        <v>257</v>
      </c>
      <c r="G49" s="126" t="s">
        <v>258</v>
      </c>
      <c r="H49" s="126" t="s">
        <v>257</v>
      </c>
      <c r="I49" s="126">
        <v>47341</v>
      </c>
      <c r="J49" s="126" t="s">
        <v>265</v>
      </c>
      <c r="K49" s="126">
        <v>47341</v>
      </c>
      <c r="L49" s="126" t="s">
        <v>266</v>
      </c>
      <c r="M49" s="126" t="s">
        <v>267</v>
      </c>
      <c r="N49" s="126">
        <v>76539</v>
      </c>
      <c r="O49" s="126" t="s">
        <v>268</v>
      </c>
      <c r="P49" s="126">
        <v>565832</v>
      </c>
      <c r="Q49" s="126" t="s">
        <v>275</v>
      </c>
      <c r="R49" s="126" t="s">
        <v>281</v>
      </c>
      <c r="S49" s="126" t="s">
        <v>369</v>
      </c>
      <c r="T49" s="126" t="s">
        <v>369</v>
      </c>
      <c r="U49" s="126" t="s">
        <v>297</v>
      </c>
      <c r="V49" s="126" t="s">
        <v>273</v>
      </c>
      <c r="W49" s="126">
        <v>0</v>
      </c>
      <c r="X49" s="126" t="s">
        <v>289</v>
      </c>
      <c r="Y49" s="126">
        <v>359799210</v>
      </c>
      <c r="Z49" s="126" t="s">
        <v>469</v>
      </c>
      <c r="AA49" s="126" t="s">
        <v>420</v>
      </c>
      <c r="AB49" s="127">
        <v>98000</v>
      </c>
      <c r="AC49" s="126" t="s">
        <v>386</v>
      </c>
      <c r="AD49" s="126">
        <v>24</v>
      </c>
      <c r="AE49" s="126" t="s">
        <v>576</v>
      </c>
      <c r="AF49" s="126" t="s">
        <v>480</v>
      </c>
      <c r="AG49" s="126" t="s">
        <v>571</v>
      </c>
      <c r="AH49" s="126" t="s">
        <v>482</v>
      </c>
      <c r="AI49" s="126" t="s">
        <v>614</v>
      </c>
      <c r="AJ49" s="127">
        <v>5130</v>
      </c>
      <c r="AK49" s="127">
        <v>5130</v>
      </c>
      <c r="AL49" s="126" t="s">
        <v>539</v>
      </c>
      <c r="AM49" s="127">
        <v>17541.169999999998</v>
      </c>
      <c r="AN49" s="127">
        <v>8108.83</v>
      </c>
      <c r="AO49" s="127">
        <v>25650</v>
      </c>
      <c r="AP49" s="127">
        <v>80458.83</v>
      </c>
      <c r="AQ49" s="127">
        <v>16227.17</v>
      </c>
      <c r="AR49" s="127">
        <v>96686</v>
      </c>
      <c r="AS49" s="127">
        <v>0</v>
      </c>
      <c r="AT49" s="127">
        <v>0</v>
      </c>
      <c r="AU49" s="127">
        <v>0</v>
      </c>
      <c r="AV49" s="126">
        <v>5</v>
      </c>
      <c r="AW49" s="126">
        <v>0</v>
      </c>
      <c r="AX49" s="126" t="s">
        <v>633</v>
      </c>
      <c r="AY49" s="126"/>
      <c r="AZ49" s="126"/>
      <c r="BA49" s="126"/>
      <c r="BB49" s="126" t="s">
        <v>637</v>
      </c>
      <c r="BC49" s="124"/>
      <c r="BD49" s="126"/>
      <c r="BE49" s="127">
        <v>0</v>
      </c>
      <c r="BF49" s="126" t="s">
        <v>369</v>
      </c>
      <c r="BG49" s="126" t="s">
        <v>687</v>
      </c>
      <c r="BH49" s="96" t="s">
        <v>697</v>
      </c>
      <c r="BI49" s="128" t="s">
        <v>105</v>
      </c>
      <c r="BJ49" s="128">
        <v>46098</v>
      </c>
      <c r="BK49" s="94"/>
      <c r="BL49" s="129" t="s">
        <v>698</v>
      </c>
      <c r="BM49" s="97" t="s">
        <v>114</v>
      </c>
      <c r="BN49" s="129" t="s">
        <v>193</v>
      </c>
      <c r="BO49" s="94" t="s">
        <v>239</v>
      </c>
      <c r="BP49" s="122"/>
      <c r="BQ49" s="42"/>
      <c r="BR49" s="129" t="s">
        <v>701</v>
      </c>
    </row>
    <row r="50" spans="1:70" ht="30" hidden="1" customHeight="1" x14ac:dyDescent="0.35">
      <c r="A50" s="94">
        <v>46</v>
      </c>
      <c r="B50" s="126" t="s">
        <v>264</v>
      </c>
      <c r="C50" s="126" t="s">
        <v>260</v>
      </c>
      <c r="D50" s="126" t="s">
        <v>259</v>
      </c>
      <c r="E50" s="126" t="s">
        <v>257</v>
      </c>
      <c r="F50" s="126" t="s">
        <v>257</v>
      </c>
      <c r="G50" s="126" t="s">
        <v>258</v>
      </c>
      <c r="H50" s="126" t="s">
        <v>257</v>
      </c>
      <c r="I50" s="126">
        <v>47341</v>
      </c>
      <c r="J50" s="126" t="s">
        <v>265</v>
      </c>
      <c r="K50" s="126">
        <v>47341</v>
      </c>
      <c r="L50" s="126" t="s">
        <v>266</v>
      </c>
      <c r="M50" s="126" t="s">
        <v>267</v>
      </c>
      <c r="N50" s="126">
        <v>76467</v>
      </c>
      <c r="O50" s="126" t="s">
        <v>325</v>
      </c>
      <c r="P50" s="126">
        <v>108758</v>
      </c>
      <c r="Q50" s="126" t="s">
        <v>370</v>
      </c>
      <c r="R50" s="126" t="s">
        <v>281</v>
      </c>
      <c r="S50" s="126" t="s">
        <v>371</v>
      </c>
      <c r="T50" s="126" t="s">
        <v>371</v>
      </c>
      <c r="U50" s="126" t="s">
        <v>297</v>
      </c>
      <c r="V50" s="126" t="s">
        <v>273</v>
      </c>
      <c r="W50" s="126">
        <v>0</v>
      </c>
      <c r="X50" s="126" t="s">
        <v>293</v>
      </c>
      <c r="Y50" s="126">
        <v>359801679</v>
      </c>
      <c r="Z50" s="126" t="s">
        <v>470</v>
      </c>
      <c r="AA50" s="126" t="s">
        <v>421</v>
      </c>
      <c r="AB50" s="127">
        <v>85000</v>
      </c>
      <c r="AC50" s="126" t="s">
        <v>386</v>
      </c>
      <c r="AD50" s="126">
        <v>24</v>
      </c>
      <c r="AE50" s="126" t="s">
        <v>566</v>
      </c>
      <c r="AF50" s="126" t="s">
        <v>615</v>
      </c>
      <c r="AG50" s="126" t="s">
        <v>616</v>
      </c>
      <c r="AH50" s="126" t="s">
        <v>490</v>
      </c>
      <c r="AI50" s="126" t="s">
        <v>614</v>
      </c>
      <c r="AJ50" s="127">
        <v>4540</v>
      </c>
      <c r="AK50" s="127">
        <v>4540</v>
      </c>
      <c r="AL50" s="126" t="s">
        <v>539</v>
      </c>
      <c r="AM50" s="127">
        <v>15112.14</v>
      </c>
      <c r="AN50" s="127">
        <v>7587.86</v>
      </c>
      <c r="AO50" s="127">
        <v>22700</v>
      </c>
      <c r="AP50" s="127">
        <v>69887.86</v>
      </c>
      <c r="AQ50" s="127">
        <v>15330.14</v>
      </c>
      <c r="AR50" s="127">
        <v>85218</v>
      </c>
      <c r="AS50" s="127">
        <v>0</v>
      </c>
      <c r="AT50" s="127">
        <v>0</v>
      </c>
      <c r="AU50" s="127">
        <v>0</v>
      </c>
      <c r="AV50" s="126">
        <v>5</v>
      </c>
      <c r="AW50" s="126">
        <v>0</v>
      </c>
      <c r="AX50" s="126" t="s">
        <v>633</v>
      </c>
      <c r="AY50" s="126"/>
      <c r="AZ50" s="126"/>
      <c r="BA50" s="126"/>
      <c r="BB50" s="126" t="s">
        <v>637</v>
      </c>
      <c r="BC50" s="124"/>
      <c r="BD50" s="126"/>
      <c r="BE50" s="127">
        <v>0</v>
      </c>
      <c r="BF50" s="126" t="s">
        <v>371</v>
      </c>
      <c r="BG50" s="126" t="s">
        <v>688</v>
      </c>
      <c r="BH50" s="96" t="s">
        <v>697</v>
      </c>
      <c r="BI50" s="128" t="s">
        <v>105</v>
      </c>
      <c r="BJ50" s="128">
        <v>46099</v>
      </c>
      <c r="BK50" s="94"/>
      <c r="BL50" s="129" t="s">
        <v>698</v>
      </c>
      <c r="BM50" s="97" t="s">
        <v>114</v>
      </c>
      <c r="BN50" s="129" t="s">
        <v>193</v>
      </c>
      <c r="BO50" s="94" t="s">
        <v>239</v>
      </c>
      <c r="BP50" s="122"/>
      <c r="BQ50" s="42"/>
      <c r="BR50" s="129" t="s">
        <v>701</v>
      </c>
    </row>
    <row r="51" spans="1:70" ht="30" hidden="1" customHeight="1" x14ac:dyDescent="0.35">
      <c r="A51" s="94">
        <v>47</v>
      </c>
      <c r="B51" s="126" t="s">
        <v>264</v>
      </c>
      <c r="C51" s="126" t="s">
        <v>260</v>
      </c>
      <c r="D51" s="126" t="s">
        <v>259</v>
      </c>
      <c r="E51" s="126" t="s">
        <v>257</v>
      </c>
      <c r="F51" s="126" t="s">
        <v>257</v>
      </c>
      <c r="G51" s="126" t="s">
        <v>258</v>
      </c>
      <c r="H51" s="126" t="s">
        <v>257</v>
      </c>
      <c r="I51" s="126">
        <v>47341</v>
      </c>
      <c r="J51" s="126" t="s">
        <v>265</v>
      </c>
      <c r="K51" s="126">
        <v>47341</v>
      </c>
      <c r="L51" s="126" t="s">
        <v>266</v>
      </c>
      <c r="M51" s="126" t="s">
        <v>267</v>
      </c>
      <c r="N51" s="126">
        <v>76467</v>
      </c>
      <c r="O51" s="126" t="s">
        <v>325</v>
      </c>
      <c r="P51" s="126">
        <v>108876</v>
      </c>
      <c r="Q51" s="126" t="s">
        <v>361</v>
      </c>
      <c r="R51" s="126" t="s">
        <v>281</v>
      </c>
      <c r="S51" s="126" t="s">
        <v>372</v>
      </c>
      <c r="T51" s="126" t="s">
        <v>372</v>
      </c>
      <c r="U51" s="126" t="s">
        <v>297</v>
      </c>
      <c r="V51" s="126" t="s">
        <v>273</v>
      </c>
      <c r="W51" s="126">
        <v>0</v>
      </c>
      <c r="X51" s="126" t="s">
        <v>289</v>
      </c>
      <c r="Y51" s="126">
        <v>359801808</v>
      </c>
      <c r="Z51" s="126" t="s">
        <v>471</v>
      </c>
      <c r="AA51" s="126" t="s">
        <v>421</v>
      </c>
      <c r="AB51" s="127">
        <v>85000</v>
      </c>
      <c r="AC51" s="126" t="s">
        <v>386</v>
      </c>
      <c r="AD51" s="126">
        <v>24</v>
      </c>
      <c r="AE51" s="126" t="s">
        <v>583</v>
      </c>
      <c r="AF51" s="126" t="s">
        <v>617</v>
      </c>
      <c r="AG51" s="126" t="s">
        <v>618</v>
      </c>
      <c r="AH51" s="126" t="s">
        <v>482</v>
      </c>
      <c r="AI51" s="126" t="s">
        <v>614</v>
      </c>
      <c r="AJ51" s="127">
        <v>4540</v>
      </c>
      <c r="AK51" s="127">
        <v>4540</v>
      </c>
      <c r="AL51" s="126" t="s">
        <v>539</v>
      </c>
      <c r="AM51" s="127">
        <v>15112.14</v>
      </c>
      <c r="AN51" s="127">
        <v>7587.86</v>
      </c>
      <c r="AO51" s="127">
        <v>22700</v>
      </c>
      <c r="AP51" s="127">
        <v>69887.86</v>
      </c>
      <c r="AQ51" s="127">
        <v>15330.14</v>
      </c>
      <c r="AR51" s="127">
        <v>85218</v>
      </c>
      <c r="AS51" s="127">
        <v>0</v>
      </c>
      <c r="AT51" s="127">
        <v>0</v>
      </c>
      <c r="AU51" s="127">
        <v>0</v>
      </c>
      <c r="AV51" s="126">
        <v>5</v>
      </c>
      <c r="AW51" s="126">
        <v>0</v>
      </c>
      <c r="AX51" s="126" t="s">
        <v>633</v>
      </c>
      <c r="AY51" s="126"/>
      <c r="AZ51" s="126"/>
      <c r="BA51" s="126"/>
      <c r="BB51" s="126" t="s">
        <v>637</v>
      </c>
      <c r="BC51" s="124"/>
      <c r="BD51" s="126"/>
      <c r="BE51" s="127">
        <v>0</v>
      </c>
      <c r="BF51" s="126" t="s">
        <v>372</v>
      </c>
      <c r="BG51" s="126" t="s">
        <v>689</v>
      </c>
      <c r="BH51" s="96" t="s">
        <v>697</v>
      </c>
      <c r="BI51" s="128" t="s">
        <v>105</v>
      </c>
      <c r="BJ51" s="128">
        <v>46099</v>
      </c>
      <c r="BK51" s="94"/>
      <c r="BL51" s="129" t="s">
        <v>698</v>
      </c>
      <c r="BM51" s="97" t="s">
        <v>114</v>
      </c>
      <c r="BN51" s="129" t="s">
        <v>193</v>
      </c>
      <c r="BO51" s="94" t="s">
        <v>239</v>
      </c>
      <c r="BP51" s="122"/>
      <c r="BQ51" s="42"/>
      <c r="BR51" s="129" t="s">
        <v>701</v>
      </c>
    </row>
    <row r="52" spans="1:70" ht="30" hidden="1" customHeight="1" x14ac:dyDescent="0.35">
      <c r="A52" s="94">
        <v>48</v>
      </c>
      <c r="B52" s="126" t="s">
        <v>264</v>
      </c>
      <c r="C52" s="126" t="s">
        <v>260</v>
      </c>
      <c r="D52" s="126" t="s">
        <v>259</v>
      </c>
      <c r="E52" s="126" t="s">
        <v>257</v>
      </c>
      <c r="F52" s="126" t="s">
        <v>257</v>
      </c>
      <c r="G52" s="126" t="s">
        <v>258</v>
      </c>
      <c r="H52" s="126" t="s">
        <v>257</v>
      </c>
      <c r="I52" s="126">
        <v>47341</v>
      </c>
      <c r="J52" s="126" t="s">
        <v>265</v>
      </c>
      <c r="K52" s="126">
        <v>47341</v>
      </c>
      <c r="L52" s="126" t="s">
        <v>266</v>
      </c>
      <c r="M52" s="126" t="s">
        <v>267</v>
      </c>
      <c r="N52" s="126">
        <v>532544</v>
      </c>
      <c r="O52" s="126" t="s">
        <v>294</v>
      </c>
      <c r="P52" s="126">
        <v>887711</v>
      </c>
      <c r="Q52" s="126" t="s">
        <v>295</v>
      </c>
      <c r="R52" s="126" t="s">
        <v>281</v>
      </c>
      <c r="S52" s="126" t="s">
        <v>373</v>
      </c>
      <c r="T52" s="126" t="s">
        <v>373</v>
      </c>
      <c r="U52" s="126" t="s">
        <v>297</v>
      </c>
      <c r="V52" s="126" t="s">
        <v>273</v>
      </c>
      <c r="W52" s="126">
        <v>0</v>
      </c>
      <c r="X52" s="126" t="s">
        <v>289</v>
      </c>
      <c r="Y52" s="126">
        <v>359802106</v>
      </c>
      <c r="Z52" s="126" t="s">
        <v>472</v>
      </c>
      <c r="AA52" s="126" t="s">
        <v>422</v>
      </c>
      <c r="AB52" s="127">
        <v>45000</v>
      </c>
      <c r="AC52" s="126" t="s">
        <v>386</v>
      </c>
      <c r="AD52" s="126">
        <v>24</v>
      </c>
      <c r="AE52" s="126" t="s">
        <v>619</v>
      </c>
      <c r="AF52" s="126" t="s">
        <v>620</v>
      </c>
      <c r="AG52" s="126" t="s">
        <v>621</v>
      </c>
      <c r="AH52" s="126" t="s">
        <v>549</v>
      </c>
      <c r="AI52" s="126" t="s">
        <v>614</v>
      </c>
      <c r="AJ52" s="127">
        <v>2420</v>
      </c>
      <c r="AK52" s="127">
        <v>2420</v>
      </c>
      <c r="AL52" s="126" t="s">
        <v>539</v>
      </c>
      <c r="AM52" s="127">
        <v>8058.52</v>
      </c>
      <c r="AN52" s="127">
        <v>4041.48</v>
      </c>
      <c r="AO52" s="127">
        <v>12100</v>
      </c>
      <c r="AP52" s="127">
        <v>36941.480000000003</v>
      </c>
      <c r="AQ52" s="127">
        <v>8438.52</v>
      </c>
      <c r="AR52" s="127">
        <v>45380</v>
      </c>
      <c r="AS52" s="127">
        <v>0</v>
      </c>
      <c r="AT52" s="127">
        <v>0</v>
      </c>
      <c r="AU52" s="127">
        <v>0</v>
      </c>
      <c r="AV52" s="126">
        <v>5</v>
      </c>
      <c r="AW52" s="126">
        <v>0</v>
      </c>
      <c r="AX52" s="126" t="s">
        <v>633</v>
      </c>
      <c r="AY52" s="126"/>
      <c r="AZ52" s="126"/>
      <c r="BA52" s="126"/>
      <c r="BB52" s="126" t="s">
        <v>637</v>
      </c>
      <c r="BC52" s="124"/>
      <c r="BD52" s="126"/>
      <c r="BE52" s="127">
        <v>0</v>
      </c>
      <c r="BF52" s="126" t="s">
        <v>373</v>
      </c>
      <c r="BG52" s="126" t="s">
        <v>690</v>
      </c>
      <c r="BH52" s="96" t="s">
        <v>697</v>
      </c>
      <c r="BI52" s="128" t="s">
        <v>105</v>
      </c>
      <c r="BJ52" s="128">
        <v>46099</v>
      </c>
      <c r="BK52" s="94"/>
      <c r="BL52" s="129" t="s">
        <v>698</v>
      </c>
      <c r="BM52" s="97" t="s">
        <v>114</v>
      </c>
      <c r="BN52" s="129" t="s">
        <v>193</v>
      </c>
      <c r="BO52" s="94" t="s">
        <v>239</v>
      </c>
      <c r="BP52" s="122"/>
      <c r="BQ52" s="42"/>
      <c r="BR52" s="129" t="s">
        <v>701</v>
      </c>
    </row>
    <row r="53" spans="1:70" ht="30" hidden="1" customHeight="1" x14ac:dyDescent="0.35">
      <c r="A53" s="94">
        <v>49</v>
      </c>
      <c r="B53" s="126" t="s">
        <v>264</v>
      </c>
      <c r="C53" s="126" t="s">
        <v>260</v>
      </c>
      <c r="D53" s="126" t="s">
        <v>259</v>
      </c>
      <c r="E53" s="126" t="s">
        <v>257</v>
      </c>
      <c r="F53" s="126" t="s">
        <v>257</v>
      </c>
      <c r="G53" s="126" t="s">
        <v>258</v>
      </c>
      <c r="H53" s="126" t="s">
        <v>257</v>
      </c>
      <c r="I53" s="126">
        <v>47341</v>
      </c>
      <c r="J53" s="126" t="s">
        <v>265</v>
      </c>
      <c r="K53" s="126">
        <v>47341</v>
      </c>
      <c r="L53" s="126" t="s">
        <v>266</v>
      </c>
      <c r="M53" s="126" t="s">
        <v>267</v>
      </c>
      <c r="N53" s="126">
        <v>76539</v>
      </c>
      <c r="O53" s="126" t="s">
        <v>268</v>
      </c>
      <c r="P53" s="126">
        <v>108860</v>
      </c>
      <c r="Q53" s="126" t="s">
        <v>269</v>
      </c>
      <c r="R53" s="126" t="s">
        <v>281</v>
      </c>
      <c r="S53" s="126" t="s">
        <v>374</v>
      </c>
      <c r="T53" s="126" t="s">
        <v>374</v>
      </c>
      <c r="U53" s="126" t="s">
        <v>297</v>
      </c>
      <c r="V53" s="126" t="s">
        <v>273</v>
      </c>
      <c r="W53" s="126">
        <v>0</v>
      </c>
      <c r="X53" s="126" t="s">
        <v>289</v>
      </c>
      <c r="Y53" s="126">
        <v>359971606</v>
      </c>
      <c r="Z53" s="126" t="s">
        <v>473</v>
      </c>
      <c r="AA53" s="126" t="s">
        <v>423</v>
      </c>
      <c r="AB53" s="127">
        <v>77000</v>
      </c>
      <c r="AC53" s="126" t="s">
        <v>386</v>
      </c>
      <c r="AD53" s="126">
        <v>24</v>
      </c>
      <c r="AE53" s="126" t="s">
        <v>583</v>
      </c>
      <c r="AF53" s="126" t="s">
        <v>622</v>
      </c>
      <c r="AG53" s="126" t="s">
        <v>623</v>
      </c>
      <c r="AH53" s="126" t="s">
        <v>490</v>
      </c>
      <c r="AI53" s="126" t="s">
        <v>624</v>
      </c>
      <c r="AJ53" s="127">
        <v>4110</v>
      </c>
      <c r="AK53" s="127">
        <v>4110</v>
      </c>
      <c r="AL53" s="126" t="s">
        <v>539</v>
      </c>
      <c r="AM53" s="127">
        <v>7896.6</v>
      </c>
      <c r="AN53" s="127">
        <v>4433.3999999999996</v>
      </c>
      <c r="AO53" s="127">
        <v>12330</v>
      </c>
      <c r="AP53" s="127">
        <v>69103.399999999994</v>
      </c>
      <c r="AQ53" s="127">
        <v>16922.599999999999</v>
      </c>
      <c r="AR53" s="127">
        <v>86026</v>
      </c>
      <c r="AS53" s="127">
        <v>0</v>
      </c>
      <c r="AT53" s="127">
        <v>0</v>
      </c>
      <c r="AU53" s="127">
        <v>0</v>
      </c>
      <c r="AV53" s="126">
        <v>3</v>
      </c>
      <c r="AW53" s="126">
        <v>0</v>
      </c>
      <c r="AX53" s="126" t="s">
        <v>633</v>
      </c>
      <c r="AY53" s="126"/>
      <c r="AZ53" s="126"/>
      <c r="BA53" s="126"/>
      <c r="BB53" s="126" t="s">
        <v>637</v>
      </c>
      <c r="BC53" s="124"/>
      <c r="BD53" s="126"/>
      <c r="BE53" s="127">
        <v>0</v>
      </c>
      <c r="BF53" s="126" t="s">
        <v>374</v>
      </c>
      <c r="BG53" s="126" t="s">
        <v>691</v>
      </c>
      <c r="BH53" s="96" t="s">
        <v>697</v>
      </c>
      <c r="BI53" s="128" t="s">
        <v>105</v>
      </c>
      <c r="BJ53" s="128">
        <v>46099</v>
      </c>
      <c r="BK53" s="94"/>
      <c r="BL53" s="129" t="s">
        <v>699</v>
      </c>
      <c r="BM53" s="97" t="s">
        <v>114</v>
      </c>
      <c r="BN53" s="129" t="s">
        <v>193</v>
      </c>
      <c r="BO53" s="94" t="s">
        <v>239</v>
      </c>
      <c r="BP53" s="122"/>
      <c r="BQ53" s="42"/>
      <c r="BR53" s="129" t="s">
        <v>701</v>
      </c>
    </row>
    <row r="54" spans="1:70" ht="30" hidden="1" customHeight="1" x14ac:dyDescent="0.35">
      <c r="A54" s="94">
        <v>50</v>
      </c>
      <c r="B54" s="126" t="s">
        <v>264</v>
      </c>
      <c r="C54" s="126" t="s">
        <v>260</v>
      </c>
      <c r="D54" s="126" t="s">
        <v>259</v>
      </c>
      <c r="E54" s="126" t="s">
        <v>257</v>
      </c>
      <c r="F54" s="126" t="s">
        <v>257</v>
      </c>
      <c r="G54" s="126" t="s">
        <v>258</v>
      </c>
      <c r="H54" s="126" t="s">
        <v>257</v>
      </c>
      <c r="I54" s="126">
        <v>47341</v>
      </c>
      <c r="J54" s="126" t="s">
        <v>265</v>
      </c>
      <c r="K54" s="126">
        <v>47341</v>
      </c>
      <c r="L54" s="126" t="s">
        <v>266</v>
      </c>
      <c r="M54" s="126" t="s">
        <v>267</v>
      </c>
      <c r="N54" s="126">
        <v>76467</v>
      </c>
      <c r="O54" s="126" t="s">
        <v>325</v>
      </c>
      <c r="P54" s="126">
        <v>108927</v>
      </c>
      <c r="Q54" s="126" t="s">
        <v>326</v>
      </c>
      <c r="R54" s="126" t="s">
        <v>281</v>
      </c>
      <c r="S54" s="126" t="s">
        <v>375</v>
      </c>
      <c r="T54" s="126" t="s">
        <v>375</v>
      </c>
      <c r="U54" s="126" t="s">
        <v>283</v>
      </c>
      <c r="V54" s="126" t="s">
        <v>273</v>
      </c>
      <c r="W54" s="126">
        <v>0</v>
      </c>
      <c r="X54" s="126" t="s">
        <v>289</v>
      </c>
      <c r="Y54" s="126">
        <v>360053864</v>
      </c>
      <c r="Z54" s="126" t="s">
        <v>474</v>
      </c>
      <c r="AA54" s="126" t="s">
        <v>424</v>
      </c>
      <c r="AB54" s="127">
        <v>40000</v>
      </c>
      <c r="AC54" s="126" t="s">
        <v>386</v>
      </c>
      <c r="AD54" s="126">
        <v>24</v>
      </c>
      <c r="AE54" s="126" t="s">
        <v>576</v>
      </c>
      <c r="AF54" s="126" t="s">
        <v>625</v>
      </c>
      <c r="AG54" s="126" t="s">
        <v>626</v>
      </c>
      <c r="AH54" s="126" t="s">
        <v>482</v>
      </c>
      <c r="AI54" s="126" t="s">
        <v>575</v>
      </c>
      <c r="AJ54" s="127">
        <v>2090</v>
      </c>
      <c r="AK54" s="127">
        <v>2090</v>
      </c>
      <c r="AL54" s="126" t="s">
        <v>539</v>
      </c>
      <c r="AM54" s="127">
        <v>2741.62</v>
      </c>
      <c r="AN54" s="127">
        <v>1438.38</v>
      </c>
      <c r="AO54" s="127">
        <v>4180</v>
      </c>
      <c r="AP54" s="127">
        <v>37258.379999999997</v>
      </c>
      <c r="AQ54" s="127">
        <v>8799.6200000000008</v>
      </c>
      <c r="AR54" s="127">
        <v>46058</v>
      </c>
      <c r="AS54" s="127">
        <v>0</v>
      </c>
      <c r="AT54" s="127">
        <v>0</v>
      </c>
      <c r="AU54" s="127">
        <v>0</v>
      </c>
      <c r="AV54" s="126">
        <v>2</v>
      </c>
      <c r="AW54" s="126">
        <v>0</v>
      </c>
      <c r="AX54" s="126" t="s">
        <v>633</v>
      </c>
      <c r="AY54" s="126"/>
      <c r="AZ54" s="126"/>
      <c r="BA54" s="126"/>
      <c r="BB54" s="126" t="s">
        <v>637</v>
      </c>
      <c r="BC54" s="124"/>
      <c r="BD54" s="126"/>
      <c r="BE54" s="127">
        <v>0</v>
      </c>
      <c r="BF54" s="126" t="s">
        <v>375</v>
      </c>
      <c r="BG54" s="126" t="s">
        <v>692</v>
      </c>
      <c r="BH54" s="96" t="s">
        <v>697</v>
      </c>
      <c r="BI54" s="128" t="s">
        <v>105</v>
      </c>
      <c r="BJ54" s="128">
        <v>46099</v>
      </c>
      <c r="BK54" s="94"/>
      <c r="BL54" s="129" t="s">
        <v>698</v>
      </c>
      <c r="BM54" s="97" t="s">
        <v>114</v>
      </c>
      <c r="BN54" s="129" t="s">
        <v>193</v>
      </c>
      <c r="BO54" s="94" t="s">
        <v>239</v>
      </c>
      <c r="BP54" s="122"/>
      <c r="BQ54" s="42"/>
      <c r="BR54" s="129" t="s">
        <v>701</v>
      </c>
    </row>
    <row r="55" spans="1:70" ht="30" hidden="1" customHeight="1" x14ac:dyDescent="0.35">
      <c r="A55" s="94">
        <v>51</v>
      </c>
      <c r="B55" s="126" t="s">
        <v>264</v>
      </c>
      <c r="C55" s="126" t="s">
        <v>260</v>
      </c>
      <c r="D55" s="126" t="s">
        <v>259</v>
      </c>
      <c r="E55" s="126" t="s">
        <v>257</v>
      </c>
      <c r="F55" s="126" t="s">
        <v>257</v>
      </c>
      <c r="G55" s="126" t="s">
        <v>258</v>
      </c>
      <c r="H55" s="126" t="s">
        <v>257</v>
      </c>
      <c r="I55" s="126">
        <v>47341</v>
      </c>
      <c r="J55" s="126" t="s">
        <v>265</v>
      </c>
      <c r="K55" s="126">
        <v>47341</v>
      </c>
      <c r="L55" s="126" t="s">
        <v>266</v>
      </c>
      <c r="M55" s="126" t="s">
        <v>267</v>
      </c>
      <c r="N55" s="126">
        <v>76539</v>
      </c>
      <c r="O55" s="126" t="s">
        <v>268</v>
      </c>
      <c r="P55" s="126">
        <v>108860</v>
      </c>
      <c r="Q55" s="126" t="s">
        <v>269</v>
      </c>
      <c r="R55" s="126" t="s">
        <v>281</v>
      </c>
      <c r="S55" s="126" t="s">
        <v>376</v>
      </c>
      <c r="T55" s="126" t="s">
        <v>376</v>
      </c>
      <c r="U55" s="126" t="s">
        <v>283</v>
      </c>
      <c r="V55" s="126" t="s">
        <v>273</v>
      </c>
      <c r="W55" s="126">
        <v>0</v>
      </c>
      <c r="X55" s="126" t="s">
        <v>289</v>
      </c>
      <c r="Y55" s="126">
        <v>360071066</v>
      </c>
      <c r="Z55" s="126" t="s">
        <v>475</v>
      </c>
      <c r="AA55" s="126" t="s">
        <v>425</v>
      </c>
      <c r="AB55" s="127">
        <v>80000</v>
      </c>
      <c r="AC55" s="126" t="s">
        <v>386</v>
      </c>
      <c r="AD55" s="126">
        <v>24</v>
      </c>
      <c r="AE55" s="126" t="s">
        <v>569</v>
      </c>
      <c r="AF55" s="126" t="s">
        <v>627</v>
      </c>
      <c r="AG55" s="126" t="s">
        <v>628</v>
      </c>
      <c r="AH55" s="126" t="s">
        <v>586</v>
      </c>
      <c r="AI55" s="126" t="s">
        <v>575</v>
      </c>
      <c r="AJ55" s="127">
        <v>4270</v>
      </c>
      <c r="AK55" s="127">
        <v>4270</v>
      </c>
      <c r="AL55" s="126" t="s">
        <v>539</v>
      </c>
      <c r="AM55" s="127">
        <v>5635.66</v>
      </c>
      <c r="AN55" s="127">
        <v>2904.34</v>
      </c>
      <c r="AO55" s="127">
        <v>8540</v>
      </c>
      <c r="AP55" s="127">
        <v>74364.34</v>
      </c>
      <c r="AQ55" s="127">
        <v>19055.66</v>
      </c>
      <c r="AR55" s="127">
        <v>93420</v>
      </c>
      <c r="AS55" s="127">
        <v>0</v>
      </c>
      <c r="AT55" s="127">
        <v>0</v>
      </c>
      <c r="AU55" s="127">
        <v>0</v>
      </c>
      <c r="AV55" s="126">
        <v>2</v>
      </c>
      <c r="AW55" s="126">
        <v>0</v>
      </c>
      <c r="AX55" s="126" t="s">
        <v>633</v>
      </c>
      <c r="AY55" s="126"/>
      <c r="AZ55" s="126"/>
      <c r="BA55" s="126"/>
      <c r="BB55" s="126" t="s">
        <v>637</v>
      </c>
      <c r="BC55" s="124"/>
      <c r="BD55" s="126"/>
      <c r="BE55" s="127">
        <v>0</v>
      </c>
      <c r="BF55" s="126" t="s">
        <v>376</v>
      </c>
      <c r="BG55" s="126" t="s">
        <v>693</v>
      </c>
      <c r="BH55" s="96" t="s">
        <v>697</v>
      </c>
      <c r="BI55" s="128" t="s">
        <v>105</v>
      </c>
      <c r="BJ55" s="128">
        <v>46099</v>
      </c>
      <c r="BK55" s="94"/>
      <c r="BL55" s="129" t="s">
        <v>698</v>
      </c>
      <c r="BM55" s="97" t="s">
        <v>114</v>
      </c>
      <c r="BN55" s="129" t="s">
        <v>193</v>
      </c>
      <c r="BO55" s="94" t="s">
        <v>239</v>
      </c>
      <c r="BP55" s="122"/>
      <c r="BQ55" s="42"/>
      <c r="BR55" s="129" t="s">
        <v>701</v>
      </c>
    </row>
    <row r="56" spans="1:70" ht="30" hidden="1" customHeight="1" x14ac:dyDescent="0.35">
      <c r="A56" s="94">
        <v>52</v>
      </c>
      <c r="B56" s="126" t="s">
        <v>264</v>
      </c>
      <c r="C56" s="126" t="s">
        <v>260</v>
      </c>
      <c r="D56" s="126" t="s">
        <v>259</v>
      </c>
      <c r="E56" s="126" t="s">
        <v>257</v>
      </c>
      <c r="F56" s="126" t="s">
        <v>257</v>
      </c>
      <c r="G56" s="126" t="s">
        <v>258</v>
      </c>
      <c r="H56" s="126" t="s">
        <v>257</v>
      </c>
      <c r="I56" s="126">
        <v>47341</v>
      </c>
      <c r="J56" s="126" t="s">
        <v>265</v>
      </c>
      <c r="K56" s="126">
        <v>47341</v>
      </c>
      <c r="L56" s="126" t="s">
        <v>266</v>
      </c>
      <c r="M56" s="126" t="s">
        <v>267</v>
      </c>
      <c r="N56" s="126">
        <v>76512</v>
      </c>
      <c r="O56" s="126" t="s">
        <v>377</v>
      </c>
      <c r="P56" s="126">
        <v>108816</v>
      </c>
      <c r="Q56" s="126" t="s">
        <v>378</v>
      </c>
      <c r="R56" s="126" t="s">
        <v>281</v>
      </c>
      <c r="S56" s="126" t="s">
        <v>379</v>
      </c>
      <c r="T56" s="126" t="s">
        <v>379</v>
      </c>
      <c r="U56" s="126" t="s">
        <v>272</v>
      </c>
      <c r="V56" s="126" t="s">
        <v>273</v>
      </c>
      <c r="W56" s="126">
        <v>0</v>
      </c>
      <c r="X56" s="126" t="s">
        <v>289</v>
      </c>
      <c r="Y56" s="126">
        <v>360131981</v>
      </c>
      <c r="Z56" s="126" t="s">
        <v>476</v>
      </c>
      <c r="AA56" s="126" t="s">
        <v>426</v>
      </c>
      <c r="AB56" s="127">
        <v>60000</v>
      </c>
      <c r="AC56" s="126" t="s">
        <v>386</v>
      </c>
      <c r="AD56" s="126">
        <v>24</v>
      </c>
      <c r="AE56" s="126" t="s">
        <v>619</v>
      </c>
      <c r="AF56" s="126" t="s">
        <v>629</v>
      </c>
      <c r="AG56" s="126" t="s">
        <v>630</v>
      </c>
      <c r="AH56" s="126" t="s">
        <v>549</v>
      </c>
      <c r="AI56" s="126" t="s">
        <v>539</v>
      </c>
      <c r="AJ56" s="127">
        <v>3230</v>
      </c>
      <c r="AK56" s="127">
        <v>3230</v>
      </c>
      <c r="AL56" s="126" t="s">
        <v>539</v>
      </c>
      <c r="AM56" s="127">
        <v>1691.37</v>
      </c>
      <c r="AN56" s="127">
        <v>1538.63</v>
      </c>
      <c r="AO56" s="127">
        <v>3230</v>
      </c>
      <c r="AP56" s="127">
        <v>58308.63</v>
      </c>
      <c r="AQ56" s="127">
        <v>16519.37</v>
      </c>
      <c r="AR56" s="127">
        <v>74828</v>
      </c>
      <c r="AS56" s="127">
        <v>0</v>
      </c>
      <c r="AT56" s="127">
        <v>0</v>
      </c>
      <c r="AU56" s="127">
        <v>0</v>
      </c>
      <c r="AV56" s="126">
        <v>1</v>
      </c>
      <c r="AW56" s="126">
        <v>0</v>
      </c>
      <c r="AX56" s="126" t="s">
        <v>633</v>
      </c>
      <c r="AY56" s="126"/>
      <c r="AZ56" s="126"/>
      <c r="BA56" s="126"/>
      <c r="BB56" s="126" t="s">
        <v>637</v>
      </c>
      <c r="BC56" s="124"/>
      <c r="BD56" s="126"/>
      <c r="BE56" s="127">
        <v>0</v>
      </c>
      <c r="BF56" s="126" t="s">
        <v>379</v>
      </c>
      <c r="BG56" s="126" t="s">
        <v>694</v>
      </c>
      <c r="BH56" s="96" t="s">
        <v>697</v>
      </c>
      <c r="BI56" s="128" t="s">
        <v>105</v>
      </c>
      <c r="BJ56" s="128">
        <v>46099</v>
      </c>
      <c r="BK56" s="94"/>
      <c r="BL56" s="129" t="s">
        <v>698</v>
      </c>
      <c r="BM56" s="97" t="s">
        <v>114</v>
      </c>
      <c r="BN56" s="129" t="s">
        <v>193</v>
      </c>
      <c r="BO56" s="94" t="s">
        <v>239</v>
      </c>
      <c r="BP56" s="122"/>
      <c r="BQ56" s="42"/>
      <c r="BR56" s="129" t="s">
        <v>701</v>
      </c>
    </row>
    <row r="57" spans="1:70" ht="30" hidden="1" customHeight="1" x14ac:dyDescent="0.35">
      <c r="A57" s="94">
        <v>53</v>
      </c>
      <c r="B57" s="126" t="s">
        <v>264</v>
      </c>
      <c r="C57" s="126" t="s">
        <v>260</v>
      </c>
      <c r="D57" s="126" t="s">
        <v>259</v>
      </c>
      <c r="E57" s="126" t="s">
        <v>257</v>
      </c>
      <c r="F57" s="126" t="s">
        <v>257</v>
      </c>
      <c r="G57" s="126" t="s">
        <v>258</v>
      </c>
      <c r="H57" s="126" t="s">
        <v>257</v>
      </c>
      <c r="I57" s="126">
        <v>47341</v>
      </c>
      <c r="J57" s="126" t="s">
        <v>265</v>
      </c>
      <c r="K57" s="126">
        <v>47341</v>
      </c>
      <c r="L57" s="126" t="s">
        <v>266</v>
      </c>
      <c r="M57" s="126" t="s">
        <v>267</v>
      </c>
      <c r="N57" s="126">
        <v>76539</v>
      </c>
      <c r="O57" s="126" t="s">
        <v>268</v>
      </c>
      <c r="P57" s="126">
        <v>565832</v>
      </c>
      <c r="Q57" s="126" t="s">
        <v>275</v>
      </c>
      <c r="R57" s="126" t="s">
        <v>281</v>
      </c>
      <c r="S57" s="126" t="s">
        <v>380</v>
      </c>
      <c r="T57" s="126" t="s">
        <v>380</v>
      </c>
      <c r="U57" s="126" t="s">
        <v>283</v>
      </c>
      <c r="V57" s="126" t="s">
        <v>273</v>
      </c>
      <c r="W57" s="126">
        <v>0</v>
      </c>
      <c r="X57" s="126" t="s">
        <v>289</v>
      </c>
      <c r="Y57" s="126">
        <v>360167843</v>
      </c>
      <c r="Z57" s="126" t="s">
        <v>477</v>
      </c>
      <c r="AA57" s="126" t="s">
        <v>427</v>
      </c>
      <c r="AB57" s="127">
        <v>65000</v>
      </c>
      <c r="AC57" s="126" t="s">
        <v>386</v>
      </c>
      <c r="AD57" s="126">
        <v>24</v>
      </c>
      <c r="AE57" s="126" t="s">
        <v>583</v>
      </c>
      <c r="AF57" s="126" t="s">
        <v>493</v>
      </c>
      <c r="AG57" s="126" t="s">
        <v>560</v>
      </c>
      <c r="AH57" s="126" t="s">
        <v>490</v>
      </c>
      <c r="AI57" s="126" t="s">
        <v>539</v>
      </c>
      <c r="AJ57" s="127">
        <v>3470</v>
      </c>
      <c r="AK57" s="127">
        <v>3470</v>
      </c>
      <c r="AL57" s="126" t="s">
        <v>539</v>
      </c>
      <c r="AM57" s="127">
        <v>2267.9499999999998</v>
      </c>
      <c r="AN57" s="127">
        <v>1202.05</v>
      </c>
      <c r="AO57" s="127">
        <v>3470</v>
      </c>
      <c r="AP57" s="127">
        <v>62732.05</v>
      </c>
      <c r="AQ57" s="127">
        <v>16878.95</v>
      </c>
      <c r="AR57" s="127">
        <v>79611</v>
      </c>
      <c r="AS57" s="127">
        <v>0</v>
      </c>
      <c r="AT57" s="127">
        <v>0</v>
      </c>
      <c r="AU57" s="127">
        <v>0</v>
      </c>
      <c r="AV57" s="126">
        <v>1</v>
      </c>
      <c r="AW57" s="126">
        <v>0</v>
      </c>
      <c r="AX57" s="126" t="s">
        <v>633</v>
      </c>
      <c r="AY57" s="126"/>
      <c r="AZ57" s="126"/>
      <c r="BA57" s="126"/>
      <c r="BB57" s="126" t="s">
        <v>637</v>
      </c>
      <c r="BC57" s="124"/>
      <c r="BD57" s="126"/>
      <c r="BE57" s="127">
        <v>0</v>
      </c>
      <c r="BF57" s="126" t="s">
        <v>380</v>
      </c>
      <c r="BG57" s="126" t="s">
        <v>695</v>
      </c>
      <c r="BH57" s="96" t="s">
        <v>697</v>
      </c>
      <c r="BI57" s="128" t="s">
        <v>105</v>
      </c>
      <c r="BJ57" s="128">
        <v>46099</v>
      </c>
      <c r="BK57" s="94"/>
      <c r="BL57" s="129" t="s">
        <v>698</v>
      </c>
      <c r="BM57" s="97" t="s">
        <v>114</v>
      </c>
      <c r="BN57" s="129" t="s">
        <v>193</v>
      </c>
      <c r="BO57" s="94" t="s">
        <v>239</v>
      </c>
      <c r="BP57" s="122"/>
      <c r="BQ57" s="42"/>
      <c r="BR57" s="129" t="s">
        <v>701</v>
      </c>
    </row>
    <row r="58" spans="1:70" ht="30" hidden="1" customHeight="1" x14ac:dyDescent="0.35">
      <c r="A58" s="94">
        <v>54</v>
      </c>
      <c r="B58" s="126" t="s">
        <v>264</v>
      </c>
      <c r="C58" s="126" t="s">
        <v>260</v>
      </c>
      <c r="D58" s="126" t="s">
        <v>259</v>
      </c>
      <c r="E58" s="126" t="s">
        <v>257</v>
      </c>
      <c r="F58" s="126" t="s">
        <v>257</v>
      </c>
      <c r="G58" s="126" t="s">
        <v>258</v>
      </c>
      <c r="H58" s="126" t="s">
        <v>257</v>
      </c>
      <c r="I58" s="126">
        <v>47341</v>
      </c>
      <c r="J58" s="126" t="s">
        <v>265</v>
      </c>
      <c r="K58" s="126">
        <v>47341</v>
      </c>
      <c r="L58" s="126" t="s">
        <v>266</v>
      </c>
      <c r="M58" s="126" t="s">
        <v>267</v>
      </c>
      <c r="N58" s="126">
        <v>76598</v>
      </c>
      <c r="O58" s="126" t="s">
        <v>381</v>
      </c>
      <c r="P58" s="126">
        <v>535542</v>
      </c>
      <c r="Q58" s="126" t="s">
        <v>382</v>
      </c>
      <c r="R58" s="126" t="s">
        <v>281</v>
      </c>
      <c r="S58" s="126" t="s">
        <v>383</v>
      </c>
      <c r="T58" s="126" t="s">
        <v>383</v>
      </c>
      <c r="U58" s="126" t="s">
        <v>384</v>
      </c>
      <c r="V58" s="126" t="s">
        <v>284</v>
      </c>
      <c r="W58" s="126">
        <v>0</v>
      </c>
      <c r="X58" s="126" t="s">
        <v>289</v>
      </c>
      <c r="Y58" s="126">
        <v>360199180</v>
      </c>
      <c r="Z58" s="126" t="s">
        <v>478</v>
      </c>
      <c r="AA58" s="126" t="s">
        <v>428</v>
      </c>
      <c r="AB58" s="127">
        <v>54000</v>
      </c>
      <c r="AC58" s="126" t="s">
        <v>386</v>
      </c>
      <c r="AD58" s="126">
        <v>24</v>
      </c>
      <c r="AE58" s="126" t="s">
        <v>559</v>
      </c>
      <c r="AF58" s="126" t="s">
        <v>631</v>
      </c>
      <c r="AG58" s="126" t="s">
        <v>632</v>
      </c>
      <c r="AH58" s="126" t="s">
        <v>490</v>
      </c>
      <c r="AI58" s="126" t="s">
        <v>539</v>
      </c>
      <c r="AJ58" s="127">
        <v>2910</v>
      </c>
      <c r="AK58" s="127">
        <v>2910</v>
      </c>
      <c r="AL58" s="126" t="s">
        <v>539</v>
      </c>
      <c r="AM58" s="127">
        <v>2102.2199999999998</v>
      </c>
      <c r="AN58" s="127">
        <v>807.78</v>
      </c>
      <c r="AO58" s="127">
        <v>2910</v>
      </c>
      <c r="AP58" s="127">
        <v>51897.78</v>
      </c>
      <c r="AQ58" s="127">
        <v>14477.22</v>
      </c>
      <c r="AR58" s="127">
        <v>66375</v>
      </c>
      <c r="AS58" s="127">
        <v>0</v>
      </c>
      <c r="AT58" s="127">
        <v>0</v>
      </c>
      <c r="AU58" s="127">
        <v>0</v>
      </c>
      <c r="AV58" s="126">
        <v>1</v>
      </c>
      <c r="AW58" s="126">
        <v>0</v>
      </c>
      <c r="AX58" s="126" t="s">
        <v>633</v>
      </c>
      <c r="AY58" s="126"/>
      <c r="AZ58" s="126"/>
      <c r="BA58" s="126"/>
      <c r="BB58" s="126" t="s">
        <v>637</v>
      </c>
      <c r="BC58" s="124"/>
      <c r="BD58" s="126"/>
      <c r="BE58" s="127">
        <v>0</v>
      </c>
      <c r="BF58" s="126" t="s">
        <v>383</v>
      </c>
      <c r="BG58" s="126" t="s">
        <v>696</v>
      </c>
      <c r="BH58" s="96" t="s">
        <v>697</v>
      </c>
      <c r="BI58" s="128" t="s">
        <v>105</v>
      </c>
      <c r="BJ58" s="128">
        <v>46099</v>
      </c>
      <c r="BK58" s="94"/>
      <c r="BL58" s="129" t="s">
        <v>698</v>
      </c>
      <c r="BM58" s="97" t="s">
        <v>114</v>
      </c>
      <c r="BN58" s="129" t="s">
        <v>193</v>
      </c>
      <c r="BO58" s="94" t="s">
        <v>239</v>
      </c>
      <c r="BP58" s="122"/>
      <c r="BQ58" s="42"/>
      <c r="BR58" s="129" t="s">
        <v>701</v>
      </c>
    </row>
    <row r="59" spans="1:70" ht="30" hidden="1" customHeight="1" x14ac:dyDescent="0.35">
      <c r="A59" s="94">
        <v>55</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4"/>
      <c r="AB59" s="123"/>
      <c r="AC59" s="123"/>
      <c r="AD59" s="123"/>
      <c r="AE59" s="123"/>
      <c r="AF59" s="124"/>
      <c r="AG59" s="124"/>
      <c r="AH59" s="123"/>
      <c r="AI59" s="124"/>
      <c r="AJ59" s="124"/>
      <c r="AK59" s="124"/>
      <c r="AL59" s="124"/>
      <c r="AM59" s="124"/>
      <c r="AN59" s="124"/>
      <c r="AO59" s="124"/>
      <c r="AP59" s="124"/>
      <c r="AQ59" s="124"/>
      <c r="AR59" s="123"/>
      <c r="AS59" s="123"/>
      <c r="AT59" s="123"/>
      <c r="AU59" s="123"/>
      <c r="AV59" s="123"/>
      <c r="AW59" s="123"/>
      <c r="AX59" s="123"/>
      <c r="AY59" s="123"/>
      <c r="AZ59" s="123"/>
      <c r="BA59" s="124"/>
      <c r="BB59" s="124"/>
      <c r="BC59" s="124"/>
      <c r="BD59" s="124"/>
      <c r="BE59" s="124"/>
      <c r="BF59" s="124"/>
      <c r="BG59" s="122"/>
      <c r="BH59" s="122" t="s">
        <v>139</v>
      </c>
      <c r="BI59" s="94"/>
      <c r="BJ59" s="122"/>
      <c r="BK59" s="94"/>
      <c r="BL59" s="94"/>
      <c r="BM59" s="97"/>
      <c r="BN59" s="98"/>
      <c r="BO59" s="122"/>
      <c r="BP59" s="122"/>
      <c r="BQ59" s="42"/>
      <c r="BR59" s="95"/>
    </row>
    <row r="60" spans="1:70" ht="30" hidden="1" customHeight="1" x14ac:dyDescent="0.35">
      <c r="A60" s="94">
        <v>56</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4"/>
      <c r="AB60" s="123"/>
      <c r="AC60" s="123"/>
      <c r="AD60" s="123"/>
      <c r="AE60" s="123"/>
      <c r="AF60" s="124"/>
      <c r="AG60" s="124"/>
      <c r="AH60" s="123"/>
      <c r="AI60" s="124"/>
      <c r="AJ60" s="124"/>
      <c r="AK60" s="124"/>
      <c r="AL60" s="124"/>
      <c r="AM60" s="124"/>
      <c r="AN60" s="124"/>
      <c r="AO60" s="124"/>
      <c r="AP60" s="124"/>
      <c r="AQ60" s="124"/>
      <c r="AR60" s="123"/>
      <c r="AS60" s="123"/>
      <c r="AT60" s="123"/>
      <c r="AU60" s="123"/>
      <c r="AV60" s="123"/>
      <c r="AW60" s="123"/>
      <c r="AX60" s="123"/>
      <c r="AY60" s="123"/>
      <c r="AZ60" s="123"/>
      <c r="BA60" s="124"/>
      <c r="BB60" s="124"/>
      <c r="BC60" s="124"/>
      <c r="BD60" s="124"/>
      <c r="BE60" s="124"/>
      <c r="BF60" s="124"/>
      <c r="BG60" s="122"/>
      <c r="BH60" s="122" t="s">
        <v>139</v>
      </c>
      <c r="BI60" s="94"/>
      <c r="BJ60" s="122"/>
      <c r="BK60" s="94"/>
      <c r="BL60" s="94"/>
      <c r="BM60" s="97"/>
      <c r="BN60" s="98"/>
      <c r="BO60" s="122"/>
      <c r="BP60" s="122"/>
      <c r="BQ60" s="42"/>
      <c r="BR60" s="95"/>
    </row>
    <row r="61" spans="1:70" ht="30" hidden="1" customHeight="1" x14ac:dyDescent="0.35">
      <c r="A61" s="94">
        <v>57</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4"/>
      <c r="AB61" s="123"/>
      <c r="AC61" s="123"/>
      <c r="AD61" s="123"/>
      <c r="AE61" s="123"/>
      <c r="AF61" s="124"/>
      <c r="AG61" s="124"/>
      <c r="AH61" s="123"/>
      <c r="AI61" s="124"/>
      <c r="AJ61" s="124"/>
      <c r="AK61" s="124"/>
      <c r="AL61" s="124"/>
      <c r="AM61" s="124"/>
      <c r="AN61" s="124"/>
      <c r="AO61" s="124"/>
      <c r="AP61" s="124"/>
      <c r="AQ61" s="124"/>
      <c r="AR61" s="123"/>
      <c r="AS61" s="123"/>
      <c r="AT61" s="123"/>
      <c r="AU61" s="123"/>
      <c r="AV61" s="123"/>
      <c r="AW61" s="123"/>
      <c r="AX61" s="123"/>
      <c r="AY61" s="123"/>
      <c r="AZ61" s="123"/>
      <c r="BA61" s="124"/>
      <c r="BB61" s="124"/>
      <c r="BC61" s="124"/>
      <c r="BD61" s="124"/>
      <c r="BE61" s="124"/>
      <c r="BF61" s="124"/>
      <c r="BG61" s="122"/>
      <c r="BH61" s="122" t="s">
        <v>139</v>
      </c>
      <c r="BI61" s="94"/>
      <c r="BJ61" s="122"/>
      <c r="BK61" s="94"/>
      <c r="BL61" s="94"/>
      <c r="BM61" s="97"/>
      <c r="BN61" s="98"/>
      <c r="BO61" s="122"/>
      <c r="BP61" s="122"/>
      <c r="BQ61" s="42"/>
      <c r="BR61" s="95"/>
    </row>
    <row r="62" spans="1:70" ht="30" hidden="1" customHeight="1" x14ac:dyDescent="0.35">
      <c r="A62" s="94">
        <v>58</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4"/>
      <c r="AB62" s="123"/>
      <c r="AC62" s="123"/>
      <c r="AD62" s="123"/>
      <c r="AE62" s="123"/>
      <c r="AF62" s="124"/>
      <c r="AG62" s="124"/>
      <c r="AH62" s="123"/>
      <c r="AI62" s="124"/>
      <c r="AJ62" s="124"/>
      <c r="AK62" s="124"/>
      <c r="AL62" s="124"/>
      <c r="AM62" s="124"/>
      <c r="AN62" s="124"/>
      <c r="AO62" s="124"/>
      <c r="AP62" s="124"/>
      <c r="AQ62" s="124"/>
      <c r="AR62" s="123"/>
      <c r="AS62" s="123"/>
      <c r="AT62" s="123"/>
      <c r="AU62" s="123"/>
      <c r="AV62" s="123"/>
      <c r="AW62" s="123"/>
      <c r="AX62" s="123"/>
      <c r="AY62" s="123"/>
      <c r="AZ62" s="123"/>
      <c r="BA62" s="124"/>
      <c r="BB62" s="124"/>
      <c r="BC62" s="124"/>
      <c r="BD62" s="124"/>
      <c r="BE62" s="124"/>
      <c r="BF62" s="124"/>
      <c r="BG62" s="122"/>
      <c r="BH62" s="122" t="s">
        <v>139</v>
      </c>
      <c r="BI62" s="94"/>
      <c r="BJ62" s="122"/>
      <c r="BK62" s="94"/>
      <c r="BL62" s="94"/>
      <c r="BM62" s="97"/>
      <c r="BN62" s="98"/>
      <c r="BO62" s="122"/>
      <c r="BP62" s="122"/>
      <c r="BQ62" s="42"/>
      <c r="BR62" s="95"/>
    </row>
    <row r="63" spans="1:70" ht="30" hidden="1" customHeight="1" x14ac:dyDescent="0.35">
      <c r="A63" s="94">
        <v>59</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4"/>
      <c r="AB63" s="123"/>
      <c r="AC63" s="123"/>
      <c r="AD63" s="123"/>
      <c r="AE63" s="123"/>
      <c r="AF63" s="124"/>
      <c r="AG63" s="124"/>
      <c r="AH63" s="123"/>
      <c r="AI63" s="124"/>
      <c r="AJ63" s="124"/>
      <c r="AK63" s="124"/>
      <c r="AL63" s="124"/>
      <c r="AM63" s="124"/>
      <c r="AN63" s="124"/>
      <c r="AO63" s="124"/>
      <c r="AP63" s="124"/>
      <c r="AQ63" s="124"/>
      <c r="AR63" s="123"/>
      <c r="AS63" s="123"/>
      <c r="AT63" s="123"/>
      <c r="AU63" s="123"/>
      <c r="AV63" s="123"/>
      <c r="AW63" s="123"/>
      <c r="AX63" s="123"/>
      <c r="AY63" s="123"/>
      <c r="AZ63" s="123"/>
      <c r="BA63" s="124"/>
      <c r="BB63" s="124"/>
      <c r="BC63" s="124"/>
      <c r="BD63" s="124"/>
      <c r="BE63" s="124"/>
      <c r="BF63" s="124"/>
      <c r="BG63" s="122"/>
      <c r="BH63" s="122" t="s">
        <v>139</v>
      </c>
      <c r="BI63" s="94"/>
      <c r="BJ63" s="122"/>
      <c r="BK63" s="94"/>
      <c r="BL63" s="94"/>
      <c r="BM63" s="97"/>
      <c r="BN63" s="98"/>
      <c r="BO63" s="122"/>
      <c r="BP63" s="122"/>
      <c r="BQ63" s="42"/>
      <c r="BR63" s="95"/>
    </row>
    <row r="64" spans="1:70" ht="30" hidden="1" customHeight="1" x14ac:dyDescent="0.35">
      <c r="A64" s="94">
        <v>60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4"/>
      <c r="AB64" s="123"/>
      <c r="AC64" s="123"/>
      <c r="AD64" s="123"/>
      <c r="AE64" s="123"/>
      <c r="AF64" s="124"/>
      <c r="AG64" s="124"/>
      <c r="AH64" s="123"/>
      <c r="AI64" s="124"/>
      <c r="AJ64" s="124"/>
      <c r="AK64" s="124"/>
      <c r="AL64" s="124"/>
      <c r="AM64" s="124"/>
      <c r="AN64" s="124"/>
      <c r="AO64" s="124"/>
      <c r="AP64" s="124"/>
      <c r="AQ64" s="124"/>
      <c r="AR64" s="123"/>
      <c r="AS64" s="123"/>
      <c r="AT64" s="123"/>
      <c r="AU64" s="123"/>
      <c r="AV64" s="123"/>
      <c r="AW64" s="123"/>
      <c r="AX64" s="123"/>
      <c r="AY64" s="123"/>
      <c r="AZ64" s="123"/>
      <c r="BA64" s="124"/>
      <c r="BB64" s="124"/>
      <c r="BC64" s="124"/>
      <c r="BD64" s="124"/>
      <c r="BE64" s="124"/>
      <c r="BF64" s="124"/>
      <c r="BG64" s="122"/>
      <c r="BH64" s="122" t="s">
        <v>139</v>
      </c>
      <c r="BI64" s="94"/>
      <c r="BJ64" s="122"/>
      <c r="BK64" s="94"/>
      <c r="BL64" s="94"/>
      <c r="BM64" s="97"/>
      <c r="BN64" s="98"/>
      <c r="BO64" s="122"/>
      <c r="BP64" s="122"/>
      <c r="BQ64" s="42"/>
      <c r="BR64" s="95"/>
    </row>
    <row r="65" spans="1:70" ht="30" hidden="1" customHeight="1" x14ac:dyDescent="0.35">
      <c r="A65" s="94">
        <v>61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4"/>
      <c r="AB65" s="123"/>
      <c r="AC65" s="123"/>
      <c r="AD65" s="123"/>
      <c r="AE65" s="123"/>
      <c r="AF65" s="124"/>
      <c r="AG65" s="124"/>
      <c r="AH65" s="123"/>
      <c r="AI65" s="124"/>
      <c r="AJ65" s="124"/>
      <c r="AK65" s="124"/>
      <c r="AL65" s="124"/>
      <c r="AM65" s="124"/>
      <c r="AN65" s="124"/>
      <c r="AO65" s="124"/>
      <c r="AP65" s="124"/>
      <c r="AQ65" s="124"/>
      <c r="AR65" s="123"/>
      <c r="AS65" s="123"/>
      <c r="AT65" s="123"/>
      <c r="AU65" s="123"/>
      <c r="AV65" s="123"/>
      <c r="AW65" s="123"/>
      <c r="AX65" s="123"/>
      <c r="AY65" s="123"/>
      <c r="AZ65" s="123"/>
      <c r="BA65" s="124"/>
      <c r="BB65" s="124"/>
      <c r="BC65" s="124"/>
      <c r="BD65" s="124"/>
      <c r="BE65" s="124"/>
      <c r="BF65" s="124"/>
      <c r="BG65" s="122"/>
      <c r="BH65" s="122" t="s">
        <v>139</v>
      </c>
      <c r="BI65" s="94"/>
      <c r="BJ65" s="122"/>
      <c r="BK65" s="94"/>
      <c r="BL65" s="94"/>
      <c r="BM65" s="97"/>
      <c r="BN65" s="98"/>
      <c r="BO65" s="122"/>
      <c r="BP65" s="122"/>
      <c r="BQ65" s="42"/>
      <c r="BR65" s="95"/>
    </row>
    <row r="66" spans="1:70" ht="30" hidden="1" customHeight="1" x14ac:dyDescent="0.35">
      <c r="A66" s="94">
        <v>62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4"/>
      <c r="AB66" s="123"/>
      <c r="AC66" s="123"/>
      <c r="AD66" s="123"/>
      <c r="AE66" s="123"/>
      <c r="AF66" s="124"/>
      <c r="AG66" s="124"/>
      <c r="AH66" s="123"/>
      <c r="AI66" s="124"/>
      <c r="AJ66" s="124"/>
      <c r="AK66" s="124"/>
      <c r="AL66" s="124"/>
      <c r="AM66" s="124"/>
      <c r="AN66" s="124"/>
      <c r="AO66" s="124"/>
      <c r="AP66" s="124"/>
      <c r="AQ66" s="124"/>
      <c r="AR66" s="123"/>
      <c r="AS66" s="123"/>
      <c r="AT66" s="123"/>
      <c r="AU66" s="123"/>
      <c r="AV66" s="123"/>
      <c r="AW66" s="123"/>
      <c r="AX66" s="123"/>
      <c r="AY66" s="123"/>
      <c r="AZ66" s="123"/>
      <c r="BA66" s="124"/>
      <c r="BB66" s="124"/>
      <c r="BC66" s="124"/>
      <c r="BD66" s="124"/>
      <c r="BE66" s="124"/>
      <c r="BF66" s="124"/>
      <c r="BG66" s="122"/>
      <c r="BH66" s="122" t="s">
        <v>139</v>
      </c>
      <c r="BI66" s="94"/>
      <c r="BJ66" s="122"/>
      <c r="BK66" s="94"/>
      <c r="BL66" s="94"/>
      <c r="BM66" s="97"/>
      <c r="BN66" s="98"/>
      <c r="BO66" s="122"/>
      <c r="BP66" s="122"/>
      <c r="BQ66" s="42"/>
      <c r="BR66" s="95"/>
    </row>
    <row r="67" spans="1:70" ht="30" hidden="1" customHeight="1" x14ac:dyDescent="0.35">
      <c r="A67" s="94">
        <v>63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4"/>
      <c r="AB67" s="123"/>
      <c r="AC67" s="123"/>
      <c r="AD67" s="123"/>
      <c r="AE67" s="123"/>
      <c r="AF67" s="124"/>
      <c r="AG67" s="124"/>
      <c r="AH67" s="123"/>
      <c r="AI67" s="124"/>
      <c r="AJ67" s="124"/>
      <c r="AK67" s="124"/>
      <c r="AL67" s="124"/>
      <c r="AM67" s="124"/>
      <c r="AN67" s="124"/>
      <c r="AO67" s="124"/>
      <c r="AP67" s="124"/>
      <c r="AQ67" s="124"/>
      <c r="AR67" s="123"/>
      <c r="AS67" s="123"/>
      <c r="AT67" s="123"/>
      <c r="AU67" s="123"/>
      <c r="AV67" s="123"/>
      <c r="AW67" s="123"/>
      <c r="AX67" s="123"/>
      <c r="AY67" s="123"/>
      <c r="AZ67" s="123"/>
      <c r="BA67" s="124"/>
      <c r="BB67" s="124"/>
      <c r="BC67" s="124"/>
      <c r="BD67" s="124"/>
      <c r="BE67" s="124"/>
      <c r="BF67" s="124"/>
      <c r="BG67" s="122"/>
      <c r="BH67" s="122" t="s">
        <v>139</v>
      </c>
      <c r="BI67" s="94"/>
      <c r="BJ67" s="122"/>
      <c r="BK67" s="94"/>
      <c r="BL67" s="94"/>
      <c r="BM67" s="97"/>
      <c r="BN67" s="98"/>
      <c r="BO67" s="122"/>
      <c r="BP67" s="122"/>
      <c r="BQ67" s="42"/>
      <c r="BR67" s="95"/>
    </row>
    <row r="68" spans="1:70" ht="30" hidden="1" customHeight="1" x14ac:dyDescent="0.35">
      <c r="A68" s="94">
        <v>64</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t="s">
        <v>139</v>
      </c>
      <c r="BI68" s="122"/>
      <c r="BJ68" s="122"/>
      <c r="BK68" s="94"/>
      <c r="BL68" s="94"/>
      <c r="BM68" s="97"/>
      <c r="BN68" s="98"/>
      <c r="BO68" s="122"/>
      <c r="BP68" s="122"/>
      <c r="BQ68" s="42"/>
      <c r="BR68" s="95"/>
    </row>
    <row r="69" spans="1:70" ht="30" hidden="1" customHeight="1" x14ac:dyDescent="0.35">
      <c r="A69" s="94">
        <v>65</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t="s">
        <v>139</v>
      </c>
      <c r="BI69" s="122"/>
      <c r="BJ69" s="122"/>
      <c r="BK69" s="94"/>
      <c r="BL69" s="94"/>
      <c r="BM69" s="97"/>
      <c r="BN69" s="98"/>
      <c r="BO69" s="122"/>
      <c r="BP69" s="122"/>
      <c r="BQ69" s="42"/>
      <c r="BR69" s="95"/>
    </row>
    <row r="70" spans="1:70" ht="30" hidden="1" customHeight="1" x14ac:dyDescent="0.35">
      <c r="A70" s="94">
        <v>66</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t="s">
        <v>139</v>
      </c>
      <c r="BI70" s="122"/>
      <c r="BJ70" s="122"/>
      <c r="BK70" s="94"/>
      <c r="BL70" s="94"/>
      <c r="BM70" s="97"/>
      <c r="BN70" s="98"/>
      <c r="BO70" s="122"/>
      <c r="BP70" s="122"/>
      <c r="BQ70" s="42"/>
      <c r="BR70" s="95"/>
    </row>
    <row r="71" spans="1:70" ht="30" hidden="1" customHeight="1" x14ac:dyDescent="0.35">
      <c r="A71" s="94">
        <v>67</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t="s">
        <v>139</v>
      </c>
      <c r="BI71" s="122"/>
      <c r="BJ71" s="122"/>
      <c r="BK71" s="94"/>
      <c r="BL71" s="94"/>
      <c r="BM71" s="97"/>
      <c r="BN71" s="98"/>
      <c r="BO71" s="122"/>
      <c r="BP71" s="122"/>
      <c r="BQ71" s="42"/>
      <c r="BR71" s="95"/>
    </row>
    <row r="72" spans="1:70" ht="30" hidden="1" customHeight="1" x14ac:dyDescent="0.35">
      <c r="A72" s="94">
        <v>68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t="s">
        <v>139</v>
      </c>
      <c r="BI72" s="122"/>
      <c r="BJ72" s="122"/>
      <c r="BK72" s="94"/>
      <c r="BL72" s="94"/>
      <c r="BM72" s="97"/>
      <c r="BN72" s="98"/>
      <c r="BO72" s="122"/>
      <c r="BP72" s="122"/>
      <c r="BQ72" s="42"/>
      <c r="BR72" s="95"/>
    </row>
    <row r="73" spans="1:70" ht="30" hidden="1" customHeight="1" x14ac:dyDescent="0.35">
      <c r="A73" s="94">
        <v>69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t="s">
        <v>139</v>
      </c>
      <c r="BI73" s="122"/>
      <c r="BJ73" s="122"/>
      <c r="BK73" s="94"/>
      <c r="BL73" s="94"/>
      <c r="BM73" s="97"/>
      <c r="BN73" s="98"/>
      <c r="BO73" s="122"/>
      <c r="BP73" s="122"/>
      <c r="BQ73" s="42"/>
      <c r="BR73" s="95"/>
    </row>
    <row r="74" spans="1:70" ht="30" hidden="1" customHeight="1" x14ac:dyDescent="0.35">
      <c r="A74" s="94">
        <v>70</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t="s">
        <v>139</v>
      </c>
      <c r="BI74" s="122"/>
      <c r="BJ74" s="122"/>
      <c r="BK74" s="94"/>
      <c r="BL74" s="94"/>
      <c r="BM74" s="97"/>
      <c r="BN74" s="98"/>
      <c r="BO74" s="122"/>
      <c r="BP74" s="122"/>
      <c r="BQ74" s="42"/>
      <c r="BR74" s="95"/>
    </row>
    <row r="75" spans="1:70" ht="30" hidden="1" customHeight="1" x14ac:dyDescent="0.35">
      <c r="A75" s="94">
        <v>71</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t="s">
        <v>139</v>
      </c>
      <c r="BI75" s="122"/>
      <c r="BJ75" s="122"/>
      <c r="BK75" s="94"/>
      <c r="BL75" s="94"/>
      <c r="BM75" s="97"/>
      <c r="BN75" s="98"/>
      <c r="BO75" s="122"/>
      <c r="BP75" s="122"/>
      <c r="BQ75" s="42"/>
      <c r="BR75" s="95"/>
    </row>
    <row r="76" spans="1:70" ht="30" hidden="1" customHeight="1" x14ac:dyDescent="0.35">
      <c r="A76" s="94">
        <v>72</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t="s">
        <v>139</v>
      </c>
      <c r="BI76" s="122"/>
      <c r="BJ76" s="122"/>
      <c r="BK76" s="94"/>
      <c r="BL76" s="94"/>
      <c r="BM76" s="97"/>
      <c r="BN76" s="98"/>
      <c r="BO76" s="122"/>
      <c r="BP76" s="122"/>
      <c r="BQ76" s="42"/>
      <c r="BR76" s="95"/>
    </row>
    <row r="77" spans="1:70" ht="30" hidden="1" customHeight="1" x14ac:dyDescent="0.35">
      <c r="A77" s="94">
        <v>73</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t="s">
        <v>139</v>
      </c>
      <c r="BI77" s="122"/>
      <c r="BJ77" s="122"/>
      <c r="BK77" s="94"/>
      <c r="BL77" s="94"/>
      <c r="BM77" s="97"/>
      <c r="BN77" s="98"/>
      <c r="BO77" s="122"/>
      <c r="BP77" s="122"/>
      <c r="BQ77" s="42"/>
      <c r="BR77" s="95"/>
    </row>
    <row r="78" spans="1:70" ht="30" hidden="1" customHeight="1" x14ac:dyDescent="0.35">
      <c r="A78" s="94">
        <v>74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t="s">
        <v>139</v>
      </c>
      <c r="BI78" s="122"/>
      <c r="BJ78" s="122"/>
      <c r="BK78" s="94"/>
      <c r="BL78" s="94"/>
      <c r="BM78" s="97"/>
      <c r="BN78" s="98"/>
      <c r="BO78" s="122"/>
      <c r="BP78" s="122"/>
      <c r="BQ78" s="42"/>
      <c r="BR78" s="95"/>
    </row>
    <row r="79" spans="1:70" ht="30" hidden="1" customHeight="1" x14ac:dyDescent="0.35">
      <c r="A79" s="94">
        <v>75</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t="s">
        <v>139</v>
      </c>
      <c r="BI79" s="122"/>
      <c r="BJ79" s="122"/>
      <c r="BK79" s="94"/>
      <c r="BL79" s="94"/>
      <c r="BM79" s="97"/>
      <c r="BN79" s="98"/>
      <c r="BO79" s="122"/>
      <c r="BP79" s="122"/>
      <c r="BQ79" s="42"/>
      <c r="BR79" s="95"/>
    </row>
    <row r="80" spans="1:70" ht="30" hidden="1" customHeight="1" x14ac:dyDescent="0.35">
      <c r="A80" s="94">
        <v>76</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t="s">
        <v>139</v>
      </c>
      <c r="BI80" s="122"/>
      <c r="BJ80" s="122"/>
      <c r="BK80" s="94"/>
      <c r="BL80" s="94"/>
      <c r="BM80" s="97"/>
      <c r="BN80" s="98"/>
      <c r="BO80" s="122"/>
      <c r="BP80" s="122"/>
      <c r="BQ80" s="42"/>
      <c r="BR80" s="95"/>
    </row>
    <row r="81" spans="1:70" ht="30" hidden="1" customHeight="1" x14ac:dyDescent="0.35">
      <c r="A81" s="94">
        <v>77</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t="s">
        <v>139</v>
      </c>
      <c r="BI81" s="122"/>
      <c r="BJ81" s="122"/>
      <c r="BK81" s="94"/>
      <c r="BL81" s="94"/>
      <c r="BM81" s="97"/>
      <c r="BN81" s="98"/>
      <c r="BO81" s="122"/>
      <c r="BP81" s="122"/>
      <c r="BQ81" s="42"/>
      <c r="BR81" s="95"/>
    </row>
    <row r="82" spans="1:70" ht="30" hidden="1" customHeight="1" x14ac:dyDescent="0.35">
      <c r="A82" s="94">
        <v>78</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t="s">
        <v>139</v>
      </c>
      <c r="BI82" s="122"/>
      <c r="BJ82" s="122"/>
      <c r="BK82" s="94"/>
      <c r="BL82" s="94"/>
      <c r="BM82" s="97"/>
      <c r="BN82" s="98"/>
      <c r="BO82" s="122"/>
      <c r="BP82" s="122"/>
      <c r="BQ82" s="42"/>
      <c r="BR82" s="95"/>
    </row>
    <row r="83" spans="1:70" ht="30" hidden="1" customHeight="1" x14ac:dyDescent="0.35">
      <c r="A83" s="94">
        <v>79</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t="s">
        <v>139</v>
      </c>
      <c r="BI83" s="122"/>
      <c r="BJ83" s="122"/>
      <c r="BK83" s="94"/>
      <c r="BL83" s="94"/>
      <c r="BM83" s="97"/>
      <c r="BN83" s="98"/>
      <c r="BO83" s="122"/>
      <c r="BP83" s="122"/>
      <c r="BQ83" s="42"/>
      <c r="BR83" s="95"/>
    </row>
    <row r="84" spans="1:70" ht="30" hidden="1" customHeight="1" x14ac:dyDescent="0.35">
      <c r="A84" s="94">
        <v>80</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t="s">
        <v>139</v>
      </c>
      <c r="BI84" s="122"/>
      <c r="BJ84" s="122"/>
      <c r="BK84" s="94"/>
      <c r="BL84" s="94"/>
      <c r="BM84" s="97"/>
      <c r="BN84" s="98"/>
      <c r="BO84" s="122"/>
      <c r="BP84" s="122"/>
      <c r="BQ84" s="42"/>
      <c r="BR84" s="95"/>
    </row>
    <row r="85" spans="1:70" ht="30" hidden="1" customHeight="1" x14ac:dyDescent="0.35">
      <c r="A85" s="94">
        <v>81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t="s">
        <v>139</v>
      </c>
      <c r="BI85" s="122"/>
      <c r="BJ85" s="122"/>
      <c r="BK85" s="94"/>
      <c r="BL85" s="94"/>
      <c r="BM85" s="97"/>
      <c r="BN85" s="98"/>
      <c r="BO85" s="122"/>
      <c r="BP85" s="122"/>
      <c r="BQ85" s="42"/>
      <c r="BR85" s="95"/>
    </row>
    <row r="86" spans="1:70" ht="30" hidden="1" customHeight="1" x14ac:dyDescent="0.35">
      <c r="A86" s="94">
        <v>82</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t="s">
        <v>139</v>
      </c>
      <c r="BI86" s="122"/>
      <c r="BJ86" s="122"/>
      <c r="BK86" s="94"/>
      <c r="BL86" s="94"/>
      <c r="BM86" s="97"/>
      <c r="BN86" s="98"/>
      <c r="BO86" s="122"/>
      <c r="BP86" s="122"/>
      <c r="BQ86" s="42"/>
      <c r="BR86" s="95"/>
    </row>
    <row r="87" spans="1:70" ht="30" hidden="1" customHeight="1" x14ac:dyDescent="0.35">
      <c r="A87" s="94">
        <v>83</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t="s">
        <v>139</v>
      </c>
      <c r="BI87" s="122"/>
      <c r="BJ87" s="122"/>
      <c r="BK87" s="94"/>
      <c r="BL87" s="94"/>
      <c r="BM87" s="97"/>
      <c r="BN87" s="98"/>
      <c r="BO87" s="122"/>
      <c r="BP87" s="122"/>
      <c r="BQ87" s="42"/>
      <c r="BR87" s="95"/>
    </row>
    <row r="88" spans="1:70" ht="30" hidden="1" customHeight="1" x14ac:dyDescent="0.35">
      <c r="A88" s="94">
        <v>84</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t="s">
        <v>139</v>
      </c>
      <c r="BI88" s="122"/>
      <c r="BJ88" s="122"/>
      <c r="BK88" s="94"/>
      <c r="BL88" s="94"/>
      <c r="BM88" s="97"/>
      <c r="BN88" s="98"/>
      <c r="BO88" s="122"/>
      <c r="BP88" s="122"/>
      <c r="BQ88" s="42"/>
      <c r="BR88" s="95"/>
    </row>
    <row r="89" spans="1:70" ht="30" hidden="1" customHeight="1" x14ac:dyDescent="0.35">
      <c r="A89" s="94">
        <v>85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t="s">
        <v>139</v>
      </c>
      <c r="BI89" s="122"/>
      <c r="BJ89" s="122"/>
      <c r="BK89" s="94"/>
      <c r="BL89" s="94"/>
      <c r="BM89" s="97"/>
      <c r="BN89" s="98"/>
      <c r="BO89" s="122"/>
      <c r="BP89" s="122"/>
      <c r="BQ89" s="42"/>
      <c r="BR89" s="95"/>
    </row>
    <row r="90" spans="1:70" ht="30" hidden="1" customHeight="1" x14ac:dyDescent="0.35">
      <c r="A90" s="94">
        <v>86</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t="s">
        <v>139</v>
      </c>
      <c r="BI90" s="122"/>
      <c r="BJ90" s="122"/>
      <c r="BK90" s="94"/>
      <c r="BL90" s="94"/>
      <c r="BM90" s="97"/>
      <c r="BN90" s="98"/>
      <c r="BO90" s="122"/>
      <c r="BP90" s="122"/>
      <c r="BQ90" s="42"/>
      <c r="BR90" s="95"/>
    </row>
    <row r="91" spans="1:70" ht="30" hidden="1" customHeight="1" x14ac:dyDescent="0.35">
      <c r="A91" s="94">
        <v>87</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t="s">
        <v>139</v>
      </c>
      <c r="BI91" s="122"/>
      <c r="BJ91" s="122"/>
      <c r="BK91" s="94"/>
      <c r="BL91" s="94"/>
      <c r="BM91" s="97"/>
      <c r="BN91" s="98"/>
      <c r="BO91" s="122"/>
      <c r="BP91" s="122"/>
      <c r="BQ91" s="42"/>
      <c r="BR91" s="95"/>
    </row>
    <row r="92" spans="1:70" ht="30" hidden="1" customHeight="1" x14ac:dyDescent="0.35">
      <c r="A92" s="94">
        <v>88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t="s">
        <v>139</v>
      </c>
      <c r="BI92" s="122"/>
      <c r="BJ92" s="122"/>
      <c r="BK92" s="94"/>
      <c r="BL92" s="94"/>
      <c r="BM92" s="97"/>
      <c r="BN92" s="98"/>
      <c r="BO92" s="122"/>
      <c r="BP92" s="122"/>
      <c r="BQ92" s="42"/>
      <c r="BR92" s="95"/>
    </row>
    <row r="93" spans="1:70" ht="30" hidden="1" customHeight="1" x14ac:dyDescent="0.35">
      <c r="A93" s="94">
        <v>89</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t="s">
        <v>139</v>
      </c>
      <c r="BI93" s="122"/>
      <c r="BJ93" s="122"/>
      <c r="BK93" s="94"/>
      <c r="BL93" s="94"/>
      <c r="BM93" s="97"/>
      <c r="BN93" s="98"/>
      <c r="BO93" s="122"/>
      <c r="BP93" s="122"/>
      <c r="BQ93" s="42"/>
      <c r="BR93" s="95"/>
    </row>
    <row r="94" spans="1:70" ht="30" hidden="1" customHeight="1" x14ac:dyDescent="0.35">
      <c r="A94" s="94">
        <v>90</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t="s">
        <v>139</v>
      </c>
      <c r="BI94" s="122"/>
      <c r="BJ94" s="122"/>
      <c r="BK94" s="94"/>
      <c r="BL94" s="94"/>
      <c r="BM94" s="97"/>
      <c r="BN94" s="98"/>
      <c r="BO94" s="122"/>
      <c r="BP94" s="122"/>
      <c r="BQ94" s="42"/>
      <c r="BR94" s="95"/>
    </row>
    <row r="95" spans="1:70" ht="30" hidden="1" customHeight="1" x14ac:dyDescent="0.35">
      <c r="A95" s="94">
        <v>91</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t="s">
        <v>139</v>
      </c>
      <c r="BI95" s="122"/>
      <c r="BJ95" s="122"/>
      <c r="BK95" s="94"/>
      <c r="BL95" s="94"/>
      <c r="BM95" s="97"/>
      <c r="BN95" s="98"/>
      <c r="BO95" s="122"/>
      <c r="BP95" s="122"/>
      <c r="BQ95" s="42"/>
      <c r="BR95" s="95"/>
    </row>
    <row r="96" spans="1:70" ht="30" hidden="1" customHeight="1" x14ac:dyDescent="0.35">
      <c r="A96" s="94">
        <v>92</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t="s">
        <v>139</v>
      </c>
      <c r="BI96" s="122"/>
      <c r="BJ96" s="122"/>
      <c r="BK96" s="94"/>
      <c r="BL96" s="94"/>
      <c r="BM96" s="97"/>
      <c r="BN96" s="98"/>
      <c r="BO96" s="122"/>
      <c r="BP96" s="122"/>
      <c r="BQ96" s="42"/>
      <c r="BR96" s="95"/>
    </row>
    <row r="97" spans="1:70" ht="30" hidden="1" customHeight="1" x14ac:dyDescent="0.35">
      <c r="A97" s="94">
        <v>93</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t="s">
        <v>139</v>
      </c>
      <c r="BI97" s="122"/>
      <c r="BJ97" s="122"/>
      <c r="BK97" s="94"/>
      <c r="BL97" s="94"/>
      <c r="BM97" s="97"/>
      <c r="BN97" s="98"/>
      <c r="BO97" s="122"/>
      <c r="BP97" s="122"/>
      <c r="BQ97" s="42"/>
      <c r="BR97" s="95"/>
    </row>
    <row r="98" spans="1:70" ht="30" hidden="1" customHeight="1" x14ac:dyDescent="0.35">
      <c r="A98" s="94">
        <v>94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t="s">
        <v>139</v>
      </c>
      <c r="BI98" s="122"/>
      <c r="BJ98" s="122"/>
      <c r="BK98" s="94"/>
      <c r="BL98" s="94"/>
      <c r="BM98" s="97"/>
      <c r="BN98" s="98"/>
      <c r="BO98" s="122"/>
      <c r="BP98" s="122"/>
      <c r="BQ98" s="42"/>
      <c r="BR98" s="95"/>
    </row>
    <row r="99" spans="1:70" ht="30" hidden="1" customHeight="1" x14ac:dyDescent="0.35">
      <c r="A99" s="94">
        <v>95</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t="s">
        <v>139</v>
      </c>
      <c r="BI99" s="122"/>
      <c r="BJ99" s="122"/>
      <c r="BK99" s="94"/>
      <c r="BL99" s="94"/>
      <c r="BM99" s="97"/>
      <c r="BN99" s="98"/>
      <c r="BO99" s="122"/>
      <c r="BP99" s="122"/>
      <c r="BQ99" s="42"/>
      <c r="BR99" s="95"/>
    </row>
    <row r="100" spans="1:70" ht="30" hidden="1" customHeight="1" x14ac:dyDescent="0.35">
      <c r="A100" s="94">
        <v>96</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94"/>
      <c r="BL100" s="94"/>
      <c r="BM100" s="97"/>
      <c r="BN100" s="98"/>
      <c r="BO100" s="122"/>
      <c r="BP100" s="122"/>
      <c r="BQ100" s="42"/>
      <c r="BR100" s="95"/>
    </row>
    <row r="101" spans="1:70" ht="30" hidden="1" customHeight="1" x14ac:dyDescent="0.35">
      <c r="A101" s="94">
        <v>97</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94"/>
      <c r="BL101" s="94"/>
      <c r="BM101" s="97"/>
      <c r="BN101" s="98"/>
      <c r="BO101" s="122"/>
      <c r="BP101" s="122"/>
      <c r="BQ101" s="42"/>
      <c r="BR101" s="95"/>
    </row>
    <row r="102" spans="1:70" ht="30" hidden="1" customHeight="1" x14ac:dyDescent="0.35">
      <c r="A102" s="94">
        <v>98</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94"/>
      <c r="BL102" s="94"/>
      <c r="BM102" s="97"/>
      <c r="BN102" s="98"/>
      <c r="BO102" s="122"/>
      <c r="BP102" s="122"/>
      <c r="BQ102" s="42"/>
      <c r="BR102" s="95"/>
    </row>
    <row r="103" spans="1:70" ht="30" hidden="1" customHeight="1" x14ac:dyDescent="0.35">
      <c r="A103" s="94">
        <v>99</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94"/>
      <c r="BL103" s="94"/>
      <c r="BM103" s="97"/>
      <c r="BN103" s="98"/>
      <c r="BO103" s="122"/>
      <c r="BP103" s="122"/>
      <c r="BQ103" s="42"/>
      <c r="BR103" s="95"/>
    </row>
    <row r="104" spans="1:70" ht="30" hidden="1" customHeight="1" x14ac:dyDescent="0.35">
      <c r="A104" s="94">
        <v>100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94"/>
      <c r="BL104" s="94"/>
      <c r="BM104" s="97"/>
      <c r="BN104" s="98"/>
      <c r="BO104" s="122"/>
      <c r="BP104" s="122"/>
      <c r="BQ104" s="42"/>
      <c r="BR104" s="95"/>
    </row>
    <row r="105" spans="1:70" ht="30" hidden="1" customHeight="1" x14ac:dyDescent="0.35">
      <c r="A105" s="94">
        <v>101</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94"/>
      <c r="BL105" s="94"/>
      <c r="BM105" s="97"/>
      <c r="BN105" s="98"/>
      <c r="BO105" s="122"/>
      <c r="BP105" s="122"/>
      <c r="BQ105" s="42"/>
      <c r="BR105" s="95"/>
    </row>
    <row r="106" spans="1:70" ht="30" hidden="1" customHeight="1" x14ac:dyDescent="0.35">
      <c r="A106" s="94">
        <v>102</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94"/>
      <c r="BL106" s="94"/>
      <c r="BM106" s="97"/>
      <c r="BN106" s="98"/>
      <c r="BO106" s="122"/>
      <c r="BP106" s="122"/>
      <c r="BQ106" s="42"/>
      <c r="BR106" s="95"/>
    </row>
    <row r="107" spans="1:70" ht="30" hidden="1" customHeight="1" x14ac:dyDescent="0.35">
      <c r="A107" s="94">
        <v>103</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94"/>
      <c r="BL107" s="94"/>
      <c r="BM107" s="97"/>
      <c r="BN107" s="98"/>
      <c r="BO107" s="122"/>
      <c r="BP107" s="122"/>
      <c r="BQ107" s="42"/>
      <c r="BR107" s="95"/>
    </row>
    <row r="108" spans="1:70" ht="30" hidden="1" customHeight="1" x14ac:dyDescent="0.35">
      <c r="A108" s="94">
        <v>104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94"/>
      <c r="BL108" s="94"/>
      <c r="BM108" s="97"/>
      <c r="BN108" s="98"/>
      <c r="BO108" s="122"/>
      <c r="BP108" s="122"/>
      <c r="BQ108" s="42"/>
      <c r="BR108" s="95"/>
    </row>
    <row r="109" spans="1:70" ht="30" hidden="1" customHeight="1" x14ac:dyDescent="0.35">
      <c r="A109" s="94">
        <v>105</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94"/>
      <c r="BL109" s="94"/>
      <c r="BM109" s="97"/>
      <c r="BN109" s="98"/>
      <c r="BO109" s="122"/>
      <c r="BP109" s="122"/>
      <c r="BQ109" s="42"/>
      <c r="BR109" s="95"/>
    </row>
    <row r="110" spans="1:70" ht="30" hidden="1" customHeight="1" x14ac:dyDescent="0.35">
      <c r="A110" s="94">
        <v>106</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94"/>
      <c r="BL110" s="94"/>
      <c r="BM110" s="97"/>
      <c r="BN110" s="98"/>
      <c r="BO110" s="122"/>
      <c r="BP110" s="122"/>
      <c r="BQ110" s="42"/>
      <c r="BR110" s="95"/>
    </row>
    <row r="111" spans="1:70" ht="30" hidden="1" customHeight="1" x14ac:dyDescent="0.35">
      <c r="A111" s="94">
        <v>107</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94"/>
      <c r="BL111" s="94"/>
      <c r="BM111" s="97"/>
      <c r="BN111" s="98"/>
      <c r="BO111" s="122"/>
      <c r="BP111" s="122"/>
      <c r="BQ111" s="42"/>
      <c r="BR111" s="95"/>
    </row>
    <row r="112" spans="1:70" ht="30" hidden="1" customHeight="1" x14ac:dyDescent="0.35">
      <c r="A112" s="94">
        <v>108</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94"/>
      <c r="BL112" s="94"/>
      <c r="BM112" s="97"/>
      <c r="BN112" s="98"/>
      <c r="BO112" s="122"/>
      <c r="BP112" s="122"/>
      <c r="BQ112" s="42"/>
      <c r="BR112" s="95"/>
    </row>
    <row r="113" spans="1:70" ht="30" hidden="1" customHeight="1" x14ac:dyDescent="0.35">
      <c r="A113" s="94">
        <v>109</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94"/>
      <c r="BL113" s="94"/>
      <c r="BM113" s="97"/>
      <c r="BN113" s="98"/>
      <c r="BO113" s="122"/>
      <c r="BP113" s="122"/>
      <c r="BQ113" s="42"/>
      <c r="BR113" s="95"/>
    </row>
    <row r="114" spans="1:70" ht="30" hidden="1" customHeight="1" x14ac:dyDescent="0.35">
      <c r="A114" s="94">
        <v>110</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94"/>
      <c r="BL114" s="94"/>
      <c r="BM114" s="97"/>
      <c r="BN114" s="98"/>
      <c r="BO114" s="122"/>
      <c r="BP114" s="122"/>
      <c r="BQ114" s="42"/>
      <c r="BR114" s="95"/>
    </row>
    <row r="115" spans="1:70" ht="30" hidden="1" customHeight="1" x14ac:dyDescent="0.35">
      <c r="A115" s="94">
        <v>111</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94"/>
      <c r="BL115" s="94"/>
      <c r="BM115" s="97"/>
      <c r="BN115" s="98"/>
      <c r="BO115" s="122"/>
      <c r="BP115" s="122"/>
      <c r="BQ115" s="42"/>
      <c r="BR115" s="95"/>
    </row>
    <row r="116" spans="1:70" ht="30" hidden="1" customHeight="1" x14ac:dyDescent="0.35">
      <c r="A116" s="94">
        <v>112</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94"/>
      <c r="BL116" s="94"/>
      <c r="BM116" s="97"/>
      <c r="BN116" s="98"/>
      <c r="BO116" s="122"/>
      <c r="BP116" s="122"/>
      <c r="BQ116" s="42"/>
      <c r="BR116" s="95"/>
    </row>
    <row r="117" spans="1:70" ht="30" hidden="1" customHeight="1" x14ac:dyDescent="0.35">
      <c r="A117" s="94">
        <v>113</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94"/>
      <c r="BL117" s="94"/>
      <c r="BM117" s="97"/>
      <c r="BN117" s="98"/>
      <c r="BO117" s="122"/>
      <c r="BP117" s="122"/>
      <c r="BQ117" s="42"/>
      <c r="BR117" s="95"/>
    </row>
    <row r="118" spans="1:70" ht="30" hidden="1" customHeight="1" x14ac:dyDescent="0.35">
      <c r="A118" s="94">
        <v>114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94"/>
      <c r="BL118" s="94"/>
      <c r="BM118" s="97"/>
      <c r="BN118" s="98"/>
      <c r="BO118" s="122"/>
      <c r="BP118" s="122"/>
      <c r="BQ118" s="42"/>
      <c r="BR118" s="95"/>
    </row>
    <row r="119" spans="1:70" ht="30" hidden="1" customHeight="1" x14ac:dyDescent="0.35">
      <c r="A119" s="94">
        <v>115</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94"/>
      <c r="BL119" s="94"/>
      <c r="BM119" s="97"/>
      <c r="BN119" s="98"/>
      <c r="BO119" s="122"/>
      <c r="BP119" s="122"/>
      <c r="BQ119" s="42"/>
      <c r="BR119" s="95"/>
    </row>
    <row r="120" spans="1:70" ht="30" hidden="1" customHeight="1" x14ac:dyDescent="0.35">
      <c r="A120" s="94">
        <v>116</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94"/>
      <c r="BL120" s="94"/>
      <c r="BM120" s="97"/>
      <c r="BN120" s="98"/>
      <c r="BO120" s="122"/>
      <c r="BP120" s="122"/>
      <c r="BQ120" s="42"/>
      <c r="BR120" s="95"/>
    </row>
    <row r="121" spans="1:70" ht="30" hidden="1" customHeight="1" x14ac:dyDescent="0.35">
      <c r="A121" s="94">
        <v>117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94"/>
      <c r="BL121" s="94"/>
      <c r="BM121" s="97"/>
      <c r="BN121" s="98"/>
      <c r="BO121" s="122"/>
      <c r="BP121" s="122"/>
      <c r="BQ121" s="42"/>
      <c r="BR121" s="95"/>
    </row>
    <row r="122" spans="1:70" ht="30" hidden="1" customHeight="1" x14ac:dyDescent="0.35">
      <c r="A122" s="94">
        <v>118</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94"/>
      <c r="BL122" s="94"/>
      <c r="BM122" s="97"/>
      <c r="BN122" s="98"/>
      <c r="BO122" s="122"/>
      <c r="BP122" s="122"/>
      <c r="BQ122" s="42"/>
      <c r="BR122" s="95"/>
    </row>
    <row r="123" spans="1:70" ht="30" hidden="1" customHeight="1" x14ac:dyDescent="0.35">
      <c r="A123" s="94">
        <v>119</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94"/>
      <c r="BL123" s="94"/>
      <c r="BM123" s="97"/>
      <c r="BN123" s="98"/>
      <c r="BO123" s="122"/>
      <c r="BP123" s="122"/>
      <c r="BQ123" s="42"/>
      <c r="BR123" s="95"/>
    </row>
    <row r="124" spans="1:70" ht="30" hidden="1" customHeight="1" x14ac:dyDescent="0.35">
      <c r="A124" s="94">
        <v>120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94"/>
      <c r="BL124" s="94"/>
      <c r="BM124" s="97"/>
      <c r="BN124" s="98"/>
      <c r="BO124" s="122"/>
      <c r="BP124" s="122"/>
      <c r="BQ124" s="42"/>
      <c r="BR124" s="95"/>
    </row>
    <row r="125" spans="1:70" ht="30" hidden="1" customHeight="1" x14ac:dyDescent="0.35">
      <c r="A125" s="94">
        <v>121</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94"/>
      <c r="BL125" s="94"/>
      <c r="BM125" s="97"/>
      <c r="BN125" s="98"/>
      <c r="BO125" s="122"/>
      <c r="BP125" s="122"/>
      <c r="BQ125" s="42"/>
      <c r="BR125" s="95"/>
    </row>
    <row r="126" spans="1:70" ht="30" hidden="1" customHeight="1" x14ac:dyDescent="0.35">
      <c r="A126" s="94">
        <v>122</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94"/>
      <c r="BL126" s="94"/>
      <c r="BM126" s="97"/>
      <c r="BN126" s="98"/>
      <c r="BO126" s="122"/>
      <c r="BP126" s="122"/>
      <c r="BQ126" s="42"/>
      <c r="BR126" s="95"/>
    </row>
    <row r="127" spans="1:70" ht="30" hidden="1" customHeight="1" x14ac:dyDescent="0.35">
      <c r="A127" s="94">
        <v>123</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94"/>
      <c r="BL127" s="94"/>
      <c r="BM127" s="97"/>
      <c r="BN127" s="98"/>
      <c r="BO127" s="122"/>
      <c r="BP127" s="122"/>
      <c r="BQ127" s="42"/>
      <c r="BR127" s="95"/>
    </row>
    <row r="128" spans="1:70" ht="30" hidden="1" customHeight="1" x14ac:dyDescent="0.35">
      <c r="A128" s="94">
        <v>124</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94"/>
      <c r="BL128" s="94"/>
      <c r="BM128" s="97"/>
      <c r="BN128" s="98"/>
      <c r="BO128" s="122"/>
      <c r="BP128" s="122"/>
      <c r="BQ128" s="42"/>
      <c r="BR128" s="95"/>
    </row>
    <row r="129" spans="1:70" ht="30" hidden="1" customHeight="1" x14ac:dyDescent="0.35">
      <c r="A129" s="94">
        <v>125</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94"/>
      <c r="BL129" s="94"/>
      <c r="BM129" s="97"/>
      <c r="BN129" s="98"/>
      <c r="BO129" s="122"/>
      <c r="BP129" s="122"/>
      <c r="BQ129" s="42"/>
      <c r="BR129" s="95"/>
    </row>
    <row r="130" spans="1:70" ht="30" hidden="1" customHeight="1" x14ac:dyDescent="0.35">
      <c r="A130" s="94">
        <v>126</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94"/>
      <c r="BL130" s="94"/>
      <c r="BM130" s="97"/>
      <c r="BN130" s="98"/>
      <c r="BO130" s="122"/>
      <c r="BP130" s="122"/>
      <c r="BQ130" s="42"/>
      <c r="BR130" s="95"/>
    </row>
    <row r="131" spans="1:70" ht="30" hidden="1" customHeight="1" x14ac:dyDescent="0.35">
      <c r="A131" s="94">
        <v>127</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94"/>
      <c r="BL131" s="94"/>
      <c r="BM131" s="97"/>
      <c r="BN131" s="98"/>
      <c r="BO131" s="122"/>
      <c r="BP131" s="122"/>
      <c r="BQ131" s="42"/>
      <c r="BR131" s="95"/>
    </row>
    <row r="132" spans="1:70" ht="30" hidden="1" customHeight="1" x14ac:dyDescent="0.35">
      <c r="A132" s="94">
        <v>128</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94"/>
      <c r="BL132" s="94"/>
      <c r="BM132" s="97"/>
      <c r="BN132" s="98"/>
      <c r="BO132" s="122"/>
      <c r="BP132" s="122"/>
      <c r="BQ132" s="42"/>
      <c r="BR132" s="95"/>
    </row>
    <row r="133" spans="1:70" ht="30" hidden="1" customHeight="1" x14ac:dyDescent="0.35">
      <c r="A133" s="94">
        <v>129</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94"/>
      <c r="BL133" s="94"/>
      <c r="BM133" s="97"/>
      <c r="BN133" s="98"/>
      <c r="BO133" s="122"/>
      <c r="BP133" s="122"/>
      <c r="BQ133" s="42"/>
      <c r="BR133" s="95"/>
    </row>
    <row r="134" spans="1:70" ht="30" hidden="1" customHeight="1" x14ac:dyDescent="0.35">
      <c r="A134" s="94">
        <v>130</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94"/>
      <c r="BL134" s="94"/>
      <c r="BM134" s="97"/>
      <c r="BN134" s="98"/>
      <c r="BO134" s="122"/>
      <c r="BP134" s="122"/>
      <c r="BQ134" s="42"/>
      <c r="BR134" s="95"/>
    </row>
    <row r="135" spans="1:70" ht="30" hidden="1" customHeight="1" x14ac:dyDescent="0.35">
      <c r="A135" s="94">
        <v>131</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94"/>
      <c r="BL135" s="94"/>
      <c r="BM135" s="97"/>
      <c r="BN135" s="98"/>
      <c r="BO135" s="122"/>
      <c r="BP135" s="122"/>
      <c r="BQ135" s="42"/>
      <c r="BR135" s="95"/>
    </row>
    <row r="136" spans="1:70" ht="30" hidden="1" customHeight="1" x14ac:dyDescent="0.35">
      <c r="A136" s="94">
        <v>132</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94"/>
      <c r="BL136" s="94"/>
      <c r="BM136" s="97"/>
      <c r="BN136" s="98"/>
      <c r="BO136" s="122"/>
      <c r="BP136" s="122"/>
      <c r="BQ136" s="42"/>
      <c r="BR136" s="95"/>
    </row>
    <row r="137" spans="1:70" ht="30" hidden="1" customHeight="1" x14ac:dyDescent="0.35">
      <c r="A137" s="94">
        <v>133</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94"/>
      <c r="BL137" s="94"/>
      <c r="BM137" s="97"/>
      <c r="BN137" s="98"/>
      <c r="BO137" s="122"/>
      <c r="BP137" s="122"/>
      <c r="BQ137" s="42"/>
      <c r="BR137" s="95"/>
    </row>
    <row r="138" spans="1:70" ht="30" hidden="1" customHeight="1" x14ac:dyDescent="0.35">
      <c r="A138" s="94">
        <v>134</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94"/>
      <c r="BL138" s="94"/>
      <c r="BM138" s="97"/>
      <c r="BN138" s="98"/>
      <c r="BO138" s="122"/>
      <c r="BP138" s="122"/>
      <c r="BQ138" s="42"/>
      <c r="BR138" s="95"/>
    </row>
    <row r="139" spans="1:70" ht="30" hidden="1" customHeight="1" x14ac:dyDescent="0.35">
      <c r="A139" s="94">
        <v>135</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94"/>
      <c r="BL139" s="94"/>
      <c r="BM139" s="97"/>
      <c r="BN139" s="98"/>
      <c r="BO139" s="122"/>
      <c r="BP139" s="122"/>
      <c r="BQ139" s="42"/>
      <c r="BR139" s="95"/>
    </row>
    <row r="140" spans="1:70" ht="30" hidden="1" customHeight="1" x14ac:dyDescent="0.35">
      <c r="A140" s="94">
        <v>136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94"/>
      <c r="BL140" s="94"/>
      <c r="BM140" s="97"/>
      <c r="BN140" s="98"/>
      <c r="BO140" s="122"/>
      <c r="BP140" s="122"/>
      <c r="BQ140" s="42"/>
      <c r="BR140" s="95"/>
    </row>
    <row r="141" spans="1:70" ht="30" hidden="1" customHeight="1" x14ac:dyDescent="0.35">
      <c r="A141" s="94">
        <v>137</v>
      </c>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94"/>
      <c r="BL141" s="94"/>
      <c r="BM141" s="97"/>
      <c r="BN141" s="98"/>
      <c r="BO141" s="122"/>
      <c r="BP141" s="122"/>
      <c r="BQ141" s="42"/>
      <c r="BR141" s="95"/>
    </row>
    <row r="142" spans="1:70" ht="30" hidden="1" customHeight="1" x14ac:dyDescent="0.35">
      <c r="A142" s="94">
        <v>138</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94"/>
      <c r="BL142" s="94"/>
      <c r="BM142" s="97"/>
      <c r="BN142" s="98"/>
      <c r="BO142" s="122"/>
      <c r="BP142" s="122"/>
      <c r="BQ142" s="42"/>
      <c r="BR142" s="95"/>
    </row>
    <row r="143" spans="1:70" ht="30" hidden="1" customHeight="1" x14ac:dyDescent="0.35">
      <c r="A143" s="94">
        <v>139</v>
      </c>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94"/>
      <c r="BL143" s="94"/>
      <c r="BM143" s="97"/>
      <c r="BN143" s="98"/>
      <c r="BO143" s="122"/>
      <c r="BP143" s="122"/>
      <c r="BQ143" s="42"/>
      <c r="BR143" s="95"/>
    </row>
    <row r="144" spans="1:70" ht="30" hidden="1" customHeight="1" x14ac:dyDescent="0.35">
      <c r="A144" s="94">
        <v>140</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94"/>
      <c r="BL144" s="94"/>
      <c r="BM144" s="97"/>
      <c r="BN144" s="98"/>
      <c r="BO144" s="122"/>
      <c r="BP144" s="122"/>
      <c r="BQ144" s="42"/>
      <c r="BR144" s="95"/>
    </row>
    <row r="145" spans="1:70" ht="30" hidden="1" customHeight="1" x14ac:dyDescent="0.35">
      <c r="A145" s="94">
        <v>141</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94"/>
      <c r="BL145" s="94"/>
      <c r="BM145" s="97"/>
      <c r="BN145" s="98"/>
      <c r="BO145" s="122"/>
      <c r="BP145" s="122"/>
      <c r="BQ145" s="42"/>
      <c r="BR145" s="95"/>
    </row>
    <row r="146" spans="1:70" ht="30" hidden="1" customHeight="1" x14ac:dyDescent="0.35">
      <c r="A146" s="94">
        <v>142</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94"/>
      <c r="BL146" s="94"/>
      <c r="BM146" s="97"/>
      <c r="BN146" s="98"/>
      <c r="BO146" s="122"/>
      <c r="BP146" s="122"/>
      <c r="BQ146" s="42"/>
      <c r="BR146" s="95"/>
    </row>
    <row r="147" spans="1:70" ht="30" hidden="1" customHeight="1" x14ac:dyDescent="0.35">
      <c r="A147" s="94">
        <v>143</v>
      </c>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94"/>
      <c r="BL147" s="94"/>
      <c r="BM147" s="97"/>
      <c r="BN147" s="98"/>
      <c r="BO147" s="122"/>
      <c r="BP147" s="122"/>
      <c r="BQ147" s="42"/>
      <c r="BR147" s="95"/>
    </row>
    <row r="148" spans="1:70" ht="30" hidden="1" customHeight="1" x14ac:dyDescent="0.35">
      <c r="A148" s="94">
        <v>144</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94"/>
      <c r="BL148" s="94"/>
      <c r="BM148" s="97"/>
      <c r="BN148" s="98"/>
      <c r="BO148" s="122"/>
      <c r="BP148" s="122"/>
      <c r="BQ148" s="42"/>
      <c r="BR148" s="95"/>
    </row>
    <row r="149" spans="1:70" ht="30" hidden="1" customHeight="1" x14ac:dyDescent="0.35">
      <c r="A149" s="94">
        <v>145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94"/>
      <c r="BL149" s="94"/>
      <c r="BM149" s="97"/>
      <c r="BN149" s="98"/>
      <c r="BO149" s="122"/>
      <c r="BP149" s="122"/>
      <c r="BQ149" s="42"/>
      <c r="BR149" s="95"/>
    </row>
    <row r="150" spans="1:70" ht="30" hidden="1" customHeight="1" x14ac:dyDescent="0.35">
      <c r="A150" s="94">
        <v>146</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94"/>
      <c r="BL150" s="94"/>
      <c r="BM150" s="97"/>
      <c r="BN150" s="98"/>
      <c r="BO150" s="122"/>
      <c r="BP150" s="122"/>
      <c r="BQ150" s="42"/>
      <c r="BR150" s="95"/>
    </row>
    <row r="151" spans="1:70" ht="30" hidden="1" customHeight="1" x14ac:dyDescent="0.35">
      <c r="A151" s="94">
        <v>147</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94"/>
      <c r="BL151" s="94"/>
      <c r="BM151" s="97"/>
      <c r="BN151" s="98"/>
      <c r="BO151" s="122"/>
      <c r="BP151" s="122"/>
      <c r="BQ151" s="42"/>
      <c r="BR151" s="95"/>
    </row>
    <row r="152" spans="1:70" ht="30" hidden="1" customHeight="1" x14ac:dyDescent="0.35">
      <c r="A152" s="94">
        <v>148</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94"/>
      <c r="BL152" s="94"/>
      <c r="BM152" s="97"/>
      <c r="BN152" s="98"/>
      <c r="BO152" s="122"/>
      <c r="BP152" s="122"/>
      <c r="BQ152" s="42"/>
      <c r="BR152" s="95"/>
    </row>
    <row r="153" spans="1:70" ht="30" hidden="1" customHeight="1" x14ac:dyDescent="0.35">
      <c r="A153" s="94">
        <v>149</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94"/>
      <c r="BL153" s="94"/>
      <c r="BM153" s="97"/>
      <c r="BN153" s="98"/>
      <c r="BO153" s="122"/>
      <c r="BP153" s="122"/>
      <c r="BQ153" s="42"/>
      <c r="BR153" s="95"/>
    </row>
    <row r="154" spans="1:70" ht="30" hidden="1" customHeight="1" x14ac:dyDescent="0.35">
      <c r="A154" s="94">
        <v>150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94"/>
      <c r="BL154" s="94"/>
      <c r="BM154" s="97"/>
      <c r="BN154" s="98"/>
      <c r="BO154" s="122"/>
      <c r="BP154" s="122"/>
      <c r="BQ154" s="42"/>
      <c r="BR154" s="95"/>
    </row>
    <row r="155" spans="1:70" ht="30" hidden="1" customHeight="1" x14ac:dyDescent="0.35">
      <c r="A155" s="94">
        <v>151</v>
      </c>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94"/>
      <c r="BL155" s="94"/>
      <c r="BM155" s="97"/>
      <c r="BN155" s="98"/>
      <c r="BO155" s="122"/>
      <c r="BP155" s="122"/>
      <c r="BQ155" s="42"/>
      <c r="BR155" s="95"/>
    </row>
    <row r="156" spans="1:70" ht="30" hidden="1" customHeight="1" x14ac:dyDescent="0.35">
      <c r="A156" s="94">
        <v>152</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94"/>
      <c r="BL156" s="94"/>
      <c r="BM156" s="97"/>
      <c r="BN156" s="98"/>
      <c r="BO156" s="122"/>
      <c r="BP156" s="122"/>
      <c r="BQ156" s="42"/>
      <c r="BR156" s="95"/>
    </row>
    <row r="157" spans="1:70" ht="30" hidden="1" customHeight="1" x14ac:dyDescent="0.35">
      <c r="A157" s="94">
        <v>153</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94"/>
      <c r="BL157" s="94"/>
      <c r="BM157" s="97"/>
      <c r="BN157" s="98"/>
      <c r="BO157" s="122"/>
      <c r="BP157" s="122"/>
      <c r="BQ157" s="42"/>
      <c r="BR157" s="95"/>
    </row>
    <row r="158" spans="1:70" ht="30" hidden="1" customHeight="1" x14ac:dyDescent="0.35">
      <c r="A158" s="94">
        <v>154</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94"/>
      <c r="BL158" s="94"/>
      <c r="BM158" s="97"/>
      <c r="BN158" s="98"/>
      <c r="BO158" s="122"/>
      <c r="BP158" s="122"/>
      <c r="BQ158" s="42"/>
      <c r="BR158" s="95"/>
    </row>
    <row r="159" spans="1:70" ht="30" hidden="1" customHeight="1" x14ac:dyDescent="0.35">
      <c r="A159" s="94">
        <v>155</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94"/>
      <c r="BL159" s="94"/>
      <c r="BM159" s="97"/>
      <c r="BN159" s="98"/>
      <c r="BO159" s="122"/>
      <c r="BP159" s="122"/>
      <c r="BQ159" s="42"/>
      <c r="BR159" s="95"/>
    </row>
    <row r="160" spans="1:70" ht="30" hidden="1" customHeight="1" x14ac:dyDescent="0.35">
      <c r="A160" s="94">
        <v>156</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94"/>
      <c r="BL160" s="94"/>
      <c r="BM160" s="97"/>
      <c r="BN160" s="98"/>
      <c r="BO160" s="122"/>
      <c r="BP160" s="122"/>
      <c r="BQ160" s="42"/>
      <c r="BR160" s="95"/>
    </row>
    <row r="161" spans="1:70" ht="30" hidden="1" customHeight="1" x14ac:dyDescent="0.35">
      <c r="A161" s="94">
        <v>157</v>
      </c>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94"/>
      <c r="BL161" s="94"/>
      <c r="BM161" s="97"/>
      <c r="BN161" s="98"/>
      <c r="BO161" s="122"/>
      <c r="BP161" s="122"/>
      <c r="BQ161" s="42"/>
      <c r="BR161" s="95"/>
    </row>
    <row r="162" spans="1:70" ht="30" hidden="1" customHeight="1" x14ac:dyDescent="0.35">
      <c r="A162" s="94">
        <v>158</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94"/>
      <c r="BL162" s="94"/>
      <c r="BM162" s="97"/>
      <c r="BN162" s="98"/>
      <c r="BO162" s="122"/>
      <c r="BP162" s="122"/>
      <c r="BQ162" s="42"/>
      <c r="BR162" s="95"/>
    </row>
    <row r="163" spans="1:70" ht="30" hidden="1" customHeight="1" x14ac:dyDescent="0.35">
      <c r="A163" s="94">
        <v>159</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94"/>
      <c r="BL163" s="94"/>
      <c r="BM163" s="97"/>
      <c r="BN163" s="98"/>
      <c r="BO163" s="122"/>
      <c r="BP163" s="122"/>
      <c r="BQ163" s="42"/>
      <c r="BR163" s="95"/>
    </row>
    <row r="164" spans="1:70" ht="30" hidden="1" customHeight="1" x14ac:dyDescent="0.35">
      <c r="A164" s="94">
        <v>160</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94"/>
      <c r="BL164" s="94"/>
      <c r="BM164" s="97"/>
      <c r="BN164" s="98"/>
      <c r="BO164" s="122"/>
      <c r="BP164" s="122"/>
      <c r="BQ164" s="42"/>
      <c r="BR164" s="95"/>
    </row>
    <row r="165" spans="1:70" ht="30" hidden="1" customHeight="1" x14ac:dyDescent="0.35">
      <c r="A165" s="94">
        <v>161</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94"/>
      <c r="BL165" s="94"/>
      <c r="BM165" s="97"/>
      <c r="BN165" s="98"/>
      <c r="BO165" s="122"/>
      <c r="BP165" s="122"/>
      <c r="BQ165" s="42"/>
      <c r="BR165" s="95"/>
    </row>
    <row r="166" spans="1:70" ht="30" hidden="1" customHeight="1" x14ac:dyDescent="0.35">
      <c r="A166" s="94">
        <v>162</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94"/>
      <c r="BL166" s="94"/>
      <c r="BM166" s="97"/>
      <c r="BN166" s="98"/>
      <c r="BO166" s="122"/>
      <c r="BP166" s="122"/>
      <c r="BQ166" s="42"/>
      <c r="BR166" s="95"/>
    </row>
    <row r="167" spans="1:70" ht="30" hidden="1" customHeight="1" x14ac:dyDescent="0.35">
      <c r="A167" s="94">
        <v>163</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94"/>
      <c r="BL167" s="94"/>
      <c r="BM167" s="97"/>
      <c r="BN167" s="98"/>
      <c r="BO167" s="122"/>
      <c r="BP167" s="122"/>
      <c r="BQ167" s="42"/>
      <c r="BR167" s="95"/>
    </row>
    <row r="168" spans="1:70" ht="30" hidden="1" customHeight="1" x14ac:dyDescent="0.35">
      <c r="A168" s="94">
        <v>164</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94"/>
      <c r="BL168" s="94"/>
      <c r="BM168" s="97"/>
      <c r="BN168" s="98"/>
      <c r="BO168" s="122"/>
      <c r="BP168" s="122"/>
      <c r="BQ168" s="42"/>
      <c r="BR168" s="95"/>
    </row>
    <row r="169" spans="1:70" ht="30" hidden="1" customHeight="1" x14ac:dyDescent="0.35">
      <c r="A169" s="94">
        <v>165</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94"/>
      <c r="BL169" s="94"/>
      <c r="BM169" s="97"/>
      <c r="BN169" s="98"/>
      <c r="BO169" s="122"/>
      <c r="BP169" s="122"/>
      <c r="BQ169" s="42"/>
      <c r="BR169" s="95"/>
    </row>
    <row r="170" spans="1:70" ht="30" hidden="1" customHeight="1" x14ac:dyDescent="0.35">
      <c r="A170" s="94">
        <v>166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94"/>
      <c r="BL170" s="94"/>
      <c r="BM170" s="97"/>
      <c r="BN170" s="98"/>
      <c r="BO170" s="122"/>
      <c r="BP170" s="122"/>
      <c r="BQ170" s="42"/>
      <c r="BR170" s="95"/>
    </row>
    <row r="171" spans="1:70" ht="30" hidden="1" customHeight="1" x14ac:dyDescent="0.35">
      <c r="A171" s="94">
        <v>167</v>
      </c>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94"/>
      <c r="BL171" s="94"/>
      <c r="BM171" s="97"/>
      <c r="BN171" s="98"/>
      <c r="BO171" s="122"/>
      <c r="BP171" s="122"/>
      <c r="BQ171" s="42"/>
      <c r="BR171" s="95"/>
    </row>
    <row r="172" spans="1:70" ht="30" hidden="1" customHeight="1" x14ac:dyDescent="0.35">
      <c r="A172" s="94">
        <v>168</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94"/>
      <c r="BL172" s="94"/>
      <c r="BM172" s="97"/>
      <c r="BN172" s="98"/>
      <c r="BO172" s="122"/>
      <c r="BP172" s="122"/>
      <c r="BQ172" s="42"/>
      <c r="BR172" s="95"/>
    </row>
    <row r="173" spans="1:70" ht="30" hidden="1" customHeight="1" x14ac:dyDescent="0.35">
      <c r="A173" s="94">
        <v>169</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94"/>
      <c r="BL173" s="94"/>
      <c r="BM173" s="97"/>
      <c r="BN173" s="98"/>
      <c r="BO173" s="122"/>
      <c r="BP173" s="122"/>
      <c r="BQ173" s="42"/>
      <c r="BR173" s="95"/>
    </row>
    <row r="174" spans="1:70" ht="30" hidden="1" customHeight="1" x14ac:dyDescent="0.35">
      <c r="A174" s="94">
        <v>170</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94"/>
      <c r="BL174" s="94"/>
      <c r="BM174" s="97"/>
      <c r="BN174" s="98"/>
      <c r="BO174" s="122"/>
      <c r="BP174" s="122"/>
      <c r="BQ174" s="42"/>
      <c r="BR174" s="95"/>
    </row>
    <row r="175" spans="1:70" ht="30" hidden="1" customHeight="1" x14ac:dyDescent="0.35">
      <c r="A175" s="94">
        <v>171</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94"/>
      <c r="BL175" s="94"/>
      <c r="BM175" s="97"/>
      <c r="BN175" s="98"/>
      <c r="BO175" s="122"/>
      <c r="BP175" s="122"/>
      <c r="BQ175" s="42"/>
      <c r="BR175" s="95"/>
    </row>
    <row r="176" spans="1:70" ht="30" hidden="1" customHeight="1" x14ac:dyDescent="0.35">
      <c r="A176" s="94">
        <v>172</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94"/>
      <c r="BL176" s="94"/>
      <c r="BM176" s="97"/>
      <c r="BN176" s="98"/>
      <c r="BO176" s="122"/>
      <c r="BP176" s="122"/>
      <c r="BQ176" s="42"/>
      <c r="BR176" s="95"/>
    </row>
    <row r="177" spans="1:70" ht="30" hidden="1" customHeight="1" x14ac:dyDescent="0.35">
      <c r="A177" s="94">
        <v>173</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94"/>
      <c r="BL177" s="94"/>
      <c r="BM177" s="97"/>
      <c r="BN177" s="98"/>
      <c r="BO177" s="122"/>
      <c r="BP177" s="122"/>
      <c r="BQ177" s="42"/>
      <c r="BR177" s="95"/>
    </row>
    <row r="178" spans="1:70" ht="30" hidden="1" customHeight="1" x14ac:dyDescent="0.35">
      <c r="A178" s="94">
        <v>174</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94"/>
      <c r="BL178" s="94"/>
      <c r="BM178" s="97"/>
      <c r="BN178" s="98"/>
      <c r="BO178" s="122"/>
      <c r="BP178" s="122"/>
      <c r="BQ178" s="42"/>
      <c r="BR178" s="95"/>
    </row>
    <row r="179" spans="1:70" ht="30" hidden="1" customHeight="1" x14ac:dyDescent="0.35">
      <c r="A179" s="94">
        <v>175</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94"/>
      <c r="BL179" s="94"/>
      <c r="BM179" s="97"/>
      <c r="BN179" s="98"/>
      <c r="BO179" s="122"/>
      <c r="BP179" s="122"/>
      <c r="BQ179" s="42"/>
      <c r="BR179" s="95"/>
    </row>
    <row r="180" spans="1:70" ht="30" hidden="1" customHeight="1" x14ac:dyDescent="0.35">
      <c r="A180" s="94">
        <v>176</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94"/>
      <c r="BL180" s="94"/>
      <c r="BM180" s="97"/>
      <c r="BN180" s="98"/>
      <c r="BO180" s="122"/>
      <c r="BP180" s="122"/>
      <c r="BQ180" s="42"/>
      <c r="BR180" s="95"/>
    </row>
    <row r="181" spans="1:70" ht="30" hidden="1" customHeight="1" x14ac:dyDescent="0.35">
      <c r="A181" s="94">
        <v>177</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94"/>
      <c r="BL181" s="94"/>
      <c r="BM181" s="97"/>
      <c r="BN181" s="98"/>
      <c r="BO181" s="122"/>
      <c r="BP181" s="122"/>
      <c r="BQ181" s="42"/>
      <c r="BR181" s="95"/>
    </row>
    <row r="182" spans="1:70" ht="30" hidden="1" customHeight="1" x14ac:dyDescent="0.35">
      <c r="A182" s="94">
        <v>178</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94"/>
      <c r="BL182" s="94"/>
      <c r="BM182" s="97"/>
      <c r="BN182" s="98"/>
      <c r="BO182" s="122"/>
      <c r="BP182" s="122"/>
      <c r="BQ182" s="42"/>
      <c r="BR182" s="95"/>
    </row>
    <row r="183" spans="1:70" ht="30" hidden="1" customHeight="1" x14ac:dyDescent="0.35">
      <c r="A183" s="94">
        <v>179</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94"/>
      <c r="BL183" s="94"/>
      <c r="BM183" s="97"/>
      <c r="BN183" s="98"/>
      <c r="BO183" s="122"/>
      <c r="BP183" s="122"/>
      <c r="BQ183" s="42"/>
      <c r="BR183" s="95"/>
    </row>
    <row r="184" spans="1:70" ht="30" hidden="1" customHeight="1" x14ac:dyDescent="0.35">
      <c r="A184" s="94">
        <v>180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94"/>
      <c r="BL184" s="94"/>
      <c r="BM184" s="97"/>
      <c r="BN184" s="98"/>
      <c r="BO184" s="122"/>
      <c r="BP184" s="122"/>
      <c r="BQ184" s="42"/>
      <c r="BR184" s="95"/>
    </row>
    <row r="185" spans="1:70" ht="30" hidden="1" customHeight="1" x14ac:dyDescent="0.35">
      <c r="A185" s="94">
        <v>181</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94"/>
      <c r="BL185" s="94"/>
      <c r="BM185" s="97"/>
      <c r="BN185" s="98"/>
      <c r="BO185" s="122"/>
      <c r="BP185" s="122"/>
      <c r="BQ185" s="42"/>
      <c r="BR185" s="95"/>
    </row>
    <row r="186" spans="1:70" ht="30" hidden="1" customHeight="1" x14ac:dyDescent="0.35">
      <c r="A186" s="94">
        <v>182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94"/>
      <c r="BL186" s="94"/>
      <c r="BM186" s="97"/>
      <c r="BN186" s="98"/>
      <c r="BO186" s="122"/>
      <c r="BP186" s="122"/>
      <c r="BQ186" s="42"/>
      <c r="BR186" s="95"/>
    </row>
    <row r="187" spans="1:70" ht="30" hidden="1" customHeight="1" x14ac:dyDescent="0.35">
      <c r="A187" s="94">
        <v>183</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94"/>
      <c r="BL187" s="94"/>
      <c r="BM187" s="97"/>
      <c r="BN187" s="98"/>
      <c r="BO187" s="122"/>
      <c r="BP187" s="122"/>
      <c r="BQ187" s="42"/>
      <c r="BR187" s="95"/>
    </row>
    <row r="188" spans="1:70" ht="30" hidden="1" customHeight="1" x14ac:dyDescent="0.35">
      <c r="A188" s="94">
        <v>184</v>
      </c>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94"/>
      <c r="BL188" s="94"/>
      <c r="BM188" s="97"/>
      <c r="BN188" s="98"/>
      <c r="BO188" s="122"/>
      <c r="BP188" s="122"/>
      <c r="BQ188" s="42"/>
      <c r="BR188" s="95"/>
    </row>
    <row r="189" spans="1:70" ht="30" hidden="1" customHeight="1" x14ac:dyDescent="0.35">
      <c r="A189" s="94">
        <v>185</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94"/>
      <c r="BL189" s="94"/>
      <c r="BM189" s="97"/>
      <c r="BN189" s="98"/>
      <c r="BO189" s="122"/>
      <c r="BP189" s="122"/>
      <c r="BQ189" s="42"/>
      <c r="BR189" s="95"/>
    </row>
    <row r="190" spans="1:70" ht="30" hidden="1" customHeight="1" x14ac:dyDescent="0.35">
      <c r="A190" s="94">
        <v>186</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94"/>
      <c r="BL190" s="94"/>
      <c r="BM190" s="97"/>
      <c r="BN190" s="98"/>
      <c r="BO190" s="122"/>
      <c r="BP190" s="122"/>
      <c r="BQ190" s="42"/>
      <c r="BR190" s="95"/>
    </row>
    <row r="191" spans="1:70" ht="30" hidden="1" customHeight="1" x14ac:dyDescent="0.35">
      <c r="A191" s="94">
        <v>187</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94"/>
      <c r="BL191" s="94"/>
      <c r="BM191" s="97"/>
      <c r="BN191" s="98"/>
      <c r="BO191" s="122"/>
      <c r="BP191" s="122"/>
      <c r="BQ191" s="42"/>
      <c r="BR191" s="95"/>
    </row>
    <row r="192" spans="1:70" ht="30" hidden="1" customHeight="1" x14ac:dyDescent="0.35">
      <c r="A192" s="94">
        <v>188</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94"/>
      <c r="BL192" s="94"/>
      <c r="BM192" s="97"/>
      <c r="BN192" s="98"/>
      <c r="BO192" s="122"/>
      <c r="BP192" s="122"/>
      <c r="BQ192" s="42"/>
      <c r="BR192" s="95"/>
    </row>
    <row r="193" spans="1:70" ht="30" hidden="1" customHeight="1" x14ac:dyDescent="0.35">
      <c r="A193" s="94">
        <v>189</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94"/>
      <c r="BL193" s="94"/>
      <c r="BM193" s="97"/>
      <c r="BN193" s="98"/>
      <c r="BO193" s="122"/>
      <c r="BP193" s="122"/>
      <c r="BQ193" s="42"/>
      <c r="BR193" s="95"/>
    </row>
    <row r="194" spans="1:70" ht="30" hidden="1" customHeight="1" x14ac:dyDescent="0.35">
      <c r="A194" s="94">
        <v>190</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94"/>
      <c r="BL194" s="94"/>
      <c r="BM194" s="97"/>
      <c r="BN194" s="98"/>
      <c r="BO194" s="122"/>
      <c r="BP194" s="122"/>
      <c r="BQ194" s="42"/>
      <c r="BR194" s="95"/>
    </row>
    <row r="195" spans="1:70" ht="30" hidden="1" customHeight="1" x14ac:dyDescent="0.35">
      <c r="A195" s="94">
        <v>191</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94"/>
      <c r="BL195" s="94"/>
      <c r="BM195" s="97"/>
      <c r="BN195" s="98"/>
      <c r="BO195" s="122"/>
      <c r="BP195" s="122"/>
      <c r="BQ195" s="42"/>
      <c r="BR195" s="95"/>
    </row>
    <row r="196" spans="1:70" ht="30" hidden="1" customHeight="1" x14ac:dyDescent="0.35">
      <c r="A196" s="94">
        <v>192</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94"/>
      <c r="BL196" s="94"/>
      <c r="BM196" s="97"/>
      <c r="BN196" s="98"/>
      <c r="BO196" s="122"/>
      <c r="BP196" s="122"/>
      <c r="BQ196" s="42"/>
      <c r="BR196" s="95"/>
    </row>
    <row r="197" spans="1:70" ht="30" hidden="1" customHeight="1" x14ac:dyDescent="0.35">
      <c r="A197" s="94">
        <v>193</v>
      </c>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94"/>
      <c r="BL197" s="94"/>
      <c r="BM197" s="97"/>
      <c r="BN197" s="98"/>
      <c r="BO197" s="122"/>
      <c r="BP197" s="122"/>
      <c r="BQ197" s="42"/>
      <c r="BR197" s="95"/>
    </row>
    <row r="198" spans="1:70" ht="30" hidden="1" customHeight="1" x14ac:dyDescent="0.35">
      <c r="A198" s="94">
        <v>194</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94"/>
      <c r="BL198" s="94"/>
      <c r="BM198" s="97"/>
      <c r="BN198" s="98"/>
      <c r="BO198" s="122"/>
      <c r="BP198" s="122"/>
      <c r="BQ198" s="42"/>
      <c r="BR198" s="95"/>
    </row>
    <row r="199" spans="1:70" ht="30" hidden="1" customHeight="1" x14ac:dyDescent="0.35">
      <c r="A199" s="94">
        <v>195</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94"/>
      <c r="BL199" s="94"/>
      <c r="BM199" s="97"/>
      <c r="BN199" s="98"/>
      <c r="BO199" s="122"/>
      <c r="BP199" s="122"/>
      <c r="BQ199" s="42"/>
      <c r="BR199" s="95"/>
    </row>
    <row r="200" spans="1:70" ht="30" hidden="1" customHeight="1" x14ac:dyDescent="0.35">
      <c r="A200" s="94">
        <v>196</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94"/>
      <c r="BL200" s="94"/>
      <c r="BM200" s="97"/>
      <c r="BN200" s="98"/>
      <c r="BO200" s="122"/>
      <c r="BP200" s="122"/>
      <c r="BQ200" s="42"/>
      <c r="BR200" s="95"/>
    </row>
    <row r="201" spans="1:70" ht="30" hidden="1" customHeight="1" x14ac:dyDescent="0.35">
      <c r="A201" s="94">
        <v>197</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94"/>
      <c r="BL201" s="94"/>
      <c r="BM201" s="97"/>
      <c r="BN201" s="98"/>
      <c r="BO201" s="122"/>
      <c r="BP201" s="122"/>
      <c r="BQ201" s="42"/>
      <c r="BR201" s="95"/>
    </row>
    <row r="202" spans="1:70" ht="30" hidden="1" customHeight="1" x14ac:dyDescent="0.35">
      <c r="A202" s="94">
        <v>198</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94"/>
      <c r="BL202" s="94"/>
      <c r="BM202" s="97"/>
      <c r="BN202" s="98"/>
      <c r="BO202" s="122"/>
      <c r="BP202" s="122"/>
      <c r="BQ202" s="42"/>
      <c r="BR202" s="95"/>
    </row>
    <row r="203" spans="1:70" ht="30" hidden="1" customHeight="1" x14ac:dyDescent="0.35">
      <c r="A203" s="94">
        <v>199</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94"/>
      <c r="BL203" s="94"/>
      <c r="BM203" s="97"/>
      <c r="BN203" s="98"/>
      <c r="BO203" s="122"/>
      <c r="BP203" s="122"/>
      <c r="BQ203" s="42"/>
      <c r="BR203" s="95"/>
    </row>
    <row r="204" spans="1:70" ht="30" hidden="1" customHeight="1" x14ac:dyDescent="0.35">
      <c r="A204" s="94">
        <v>200</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94"/>
      <c r="BL204" s="94"/>
      <c r="BM204" s="97"/>
      <c r="BN204" s="98"/>
      <c r="BO204" s="122"/>
      <c r="BP204" s="122"/>
      <c r="BQ204" s="42"/>
      <c r="BR204" s="95"/>
    </row>
    <row r="205" spans="1:70" ht="30" hidden="1" customHeight="1" x14ac:dyDescent="0.35">
      <c r="A205" s="94">
        <v>201</v>
      </c>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94"/>
      <c r="BL205" s="94"/>
      <c r="BM205" s="97"/>
      <c r="BN205" s="98"/>
      <c r="BO205" s="122"/>
      <c r="BP205" s="122"/>
      <c r="BQ205" s="42"/>
      <c r="BR205" s="95"/>
    </row>
    <row r="206" spans="1:70" ht="30" hidden="1" customHeight="1" x14ac:dyDescent="0.35">
      <c r="A206" s="94">
        <v>202</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94"/>
      <c r="BL206" s="94"/>
      <c r="BM206" s="97"/>
      <c r="BN206" s="98"/>
      <c r="BO206" s="122"/>
      <c r="BP206" s="122"/>
      <c r="BQ206" s="42"/>
      <c r="BR206" s="95"/>
    </row>
    <row r="207" spans="1:70" ht="30" hidden="1" customHeight="1" x14ac:dyDescent="0.35">
      <c r="A207" s="94">
        <v>203</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94"/>
      <c r="BL207" s="94"/>
      <c r="BM207" s="97"/>
      <c r="BN207" s="98"/>
      <c r="BO207" s="122"/>
      <c r="BP207" s="122"/>
      <c r="BQ207" s="42"/>
      <c r="BR207" s="95"/>
    </row>
    <row r="208" spans="1:70" ht="30" hidden="1" customHeight="1" x14ac:dyDescent="0.35">
      <c r="A208" s="94">
        <v>204</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94"/>
      <c r="BL208" s="94"/>
      <c r="BM208" s="97"/>
      <c r="BN208" s="98"/>
      <c r="BO208" s="122"/>
      <c r="BP208" s="122"/>
      <c r="BQ208" s="42"/>
      <c r="BR208" s="95"/>
    </row>
    <row r="209" spans="1:70" ht="30" hidden="1" customHeight="1" x14ac:dyDescent="0.35">
      <c r="A209" s="94">
        <v>205</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94"/>
      <c r="BL209" s="94"/>
      <c r="BM209" s="97"/>
      <c r="BN209" s="98"/>
      <c r="BO209" s="122"/>
      <c r="BP209" s="122"/>
      <c r="BQ209" s="42"/>
      <c r="BR209" s="95"/>
    </row>
    <row r="210" spans="1:70" ht="30" hidden="1" customHeight="1" x14ac:dyDescent="0.35">
      <c r="A210" s="94">
        <v>206</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94"/>
      <c r="BL210" s="94"/>
      <c r="BM210" s="97"/>
      <c r="BN210" s="98"/>
      <c r="BO210" s="122"/>
      <c r="BP210" s="122"/>
      <c r="BQ210" s="42"/>
      <c r="BR210" s="95"/>
    </row>
    <row r="211" spans="1:70" ht="30" hidden="1" customHeight="1" x14ac:dyDescent="0.35">
      <c r="A211" s="94">
        <v>207</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94"/>
      <c r="BL211" s="94"/>
      <c r="BM211" s="97"/>
      <c r="BN211" s="98"/>
      <c r="BO211" s="122"/>
      <c r="BP211" s="122"/>
      <c r="BQ211" s="42"/>
      <c r="BR211" s="95"/>
    </row>
    <row r="212" spans="1:70" ht="30" hidden="1" customHeight="1" x14ac:dyDescent="0.35">
      <c r="A212" s="94">
        <v>208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94"/>
      <c r="BL212" s="94"/>
      <c r="BM212" s="97"/>
      <c r="BN212" s="98"/>
      <c r="BO212" s="122"/>
      <c r="BP212" s="122"/>
      <c r="BQ212" s="42"/>
      <c r="BR212" s="95"/>
    </row>
    <row r="213" spans="1:70" ht="30" hidden="1" customHeight="1" x14ac:dyDescent="0.35">
      <c r="A213" s="94">
        <v>209</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94"/>
      <c r="BL213" s="94"/>
      <c r="BM213" s="97"/>
      <c r="BN213" s="98"/>
      <c r="BO213" s="122"/>
      <c r="BP213" s="122"/>
      <c r="BQ213" s="42"/>
      <c r="BR213" s="95"/>
    </row>
    <row r="214" spans="1:70" ht="30" hidden="1" customHeight="1" x14ac:dyDescent="0.35">
      <c r="A214" s="94">
        <v>210</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94"/>
      <c r="BL214" s="94"/>
      <c r="BM214" s="97"/>
      <c r="BN214" s="98"/>
      <c r="BO214" s="122"/>
      <c r="BP214" s="122"/>
      <c r="BQ214" s="42"/>
      <c r="BR214" s="95"/>
    </row>
    <row r="215" spans="1:70" ht="30" hidden="1" customHeight="1" x14ac:dyDescent="0.35">
      <c r="A215" s="94">
        <v>211</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94"/>
      <c r="BL215" s="94"/>
      <c r="BM215" s="97"/>
      <c r="BN215" s="98"/>
      <c r="BO215" s="122"/>
      <c r="BP215" s="122"/>
      <c r="BQ215" s="42"/>
      <c r="BR215" s="95"/>
    </row>
    <row r="216" spans="1:70" ht="30" hidden="1" customHeight="1" x14ac:dyDescent="0.35">
      <c r="A216" s="94">
        <v>212</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94"/>
      <c r="BL216" s="94"/>
      <c r="BM216" s="97"/>
      <c r="BN216" s="98"/>
      <c r="BO216" s="122"/>
      <c r="BP216" s="122"/>
      <c r="BQ216" s="42"/>
      <c r="BR216" s="95"/>
    </row>
    <row r="217" spans="1:70" ht="30" hidden="1" customHeight="1" x14ac:dyDescent="0.35">
      <c r="A217" s="94">
        <v>213</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94"/>
      <c r="BL217" s="94"/>
      <c r="BM217" s="97"/>
      <c r="BN217" s="98"/>
      <c r="BO217" s="122"/>
      <c r="BP217" s="122"/>
      <c r="BQ217" s="42"/>
      <c r="BR217" s="95"/>
    </row>
    <row r="218" spans="1:70" ht="30" hidden="1" customHeight="1" x14ac:dyDescent="0.35">
      <c r="A218" s="94">
        <v>214</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94"/>
      <c r="BL218" s="94"/>
      <c r="BM218" s="97"/>
      <c r="BN218" s="98"/>
      <c r="BO218" s="122"/>
      <c r="BP218" s="122"/>
      <c r="BQ218" s="42"/>
      <c r="BR218" s="95"/>
    </row>
    <row r="219" spans="1:70" ht="30" hidden="1" customHeight="1" x14ac:dyDescent="0.35">
      <c r="A219" s="94">
        <v>215</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94"/>
      <c r="BL219" s="94"/>
      <c r="BM219" s="97"/>
      <c r="BN219" s="98"/>
      <c r="BO219" s="122"/>
      <c r="BP219" s="122"/>
      <c r="BQ219" s="42"/>
      <c r="BR219" s="95"/>
    </row>
    <row r="220" spans="1:70" ht="30" hidden="1" customHeight="1" x14ac:dyDescent="0.35">
      <c r="A220" s="94">
        <v>216</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94"/>
      <c r="BL220" s="94"/>
      <c r="BM220" s="97"/>
      <c r="BN220" s="98"/>
      <c r="BO220" s="122"/>
      <c r="BP220" s="122"/>
      <c r="BQ220" s="42"/>
      <c r="BR220" s="95"/>
    </row>
    <row r="221" spans="1:70" ht="30" hidden="1" customHeight="1" x14ac:dyDescent="0.35">
      <c r="A221" s="94">
        <v>217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94"/>
      <c r="BL221" s="94"/>
      <c r="BM221" s="97"/>
      <c r="BN221" s="98"/>
      <c r="BO221" s="122"/>
      <c r="BP221" s="122"/>
      <c r="BQ221" s="42"/>
      <c r="BR221" s="95"/>
    </row>
    <row r="222" spans="1:70" ht="30" hidden="1" customHeight="1" x14ac:dyDescent="0.35">
      <c r="A222" s="94">
        <v>218</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94"/>
      <c r="BL222" s="94"/>
      <c r="BM222" s="97"/>
      <c r="BN222" s="98"/>
      <c r="BO222" s="122"/>
      <c r="BP222" s="122"/>
      <c r="BQ222" s="42"/>
      <c r="BR222" s="95"/>
    </row>
    <row r="223" spans="1:70" ht="30" hidden="1" customHeight="1" x14ac:dyDescent="0.35">
      <c r="A223" s="94">
        <v>219</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94"/>
      <c r="BL223" s="94"/>
      <c r="BM223" s="97"/>
      <c r="BN223" s="98"/>
      <c r="BO223" s="122"/>
      <c r="BP223" s="122"/>
      <c r="BQ223" s="42"/>
      <c r="BR223" s="95"/>
    </row>
    <row r="224" spans="1:70" ht="30" hidden="1" customHeight="1" x14ac:dyDescent="0.35">
      <c r="A224" s="94">
        <v>220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94"/>
      <c r="BL224" s="94"/>
      <c r="BM224" s="97"/>
      <c r="BN224" s="98"/>
      <c r="BO224" s="122"/>
      <c r="BP224" s="122"/>
      <c r="BQ224" s="42"/>
      <c r="BR224" s="95"/>
    </row>
    <row r="225" spans="1:70" ht="30" hidden="1" customHeight="1" x14ac:dyDescent="0.35">
      <c r="A225" s="94">
        <v>221</v>
      </c>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94"/>
      <c r="BL225" s="94"/>
      <c r="BM225" s="97"/>
      <c r="BN225" s="98"/>
      <c r="BO225" s="122"/>
      <c r="BP225" s="122"/>
      <c r="BQ225" s="42"/>
      <c r="BR225" s="95"/>
    </row>
    <row r="226" spans="1:70" ht="30" hidden="1" customHeight="1" x14ac:dyDescent="0.35">
      <c r="A226" s="94">
        <v>222</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94"/>
      <c r="BL226" s="94"/>
      <c r="BM226" s="97"/>
      <c r="BN226" s="98"/>
      <c r="BO226" s="122"/>
      <c r="BP226" s="122"/>
      <c r="BQ226" s="42"/>
      <c r="BR226" s="95"/>
    </row>
    <row r="227" spans="1:70" ht="30" hidden="1" customHeight="1" x14ac:dyDescent="0.35">
      <c r="A227" s="94">
        <v>223</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94"/>
      <c r="BL227" s="94"/>
      <c r="BM227" s="97"/>
      <c r="BN227" s="98"/>
      <c r="BO227" s="122"/>
      <c r="BP227" s="122"/>
      <c r="BQ227" s="42"/>
      <c r="BR227" s="95"/>
    </row>
    <row r="228" spans="1:70" ht="30" hidden="1" customHeight="1" x14ac:dyDescent="0.35">
      <c r="A228" s="94">
        <v>224</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94"/>
      <c r="BL228" s="94"/>
      <c r="BM228" s="97"/>
      <c r="BN228" s="98"/>
      <c r="BO228" s="122"/>
      <c r="BP228" s="122"/>
      <c r="BQ228" s="42"/>
      <c r="BR228" s="95"/>
    </row>
    <row r="229" spans="1:70" ht="30" hidden="1" customHeight="1" x14ac:dyDescent="0.35">
      <c r="A229" s="94">
        <v>225</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94"/>
      <c r="BL229" s="94"/>
      <c r="BM229" s="97"/>
      <c r="BN229" s="98"/>
      <c r="BO229" s="122"/>
      <c r="BP229" s="122"/>
      <c r="BQ229" s="42"/>
      <c r="BR229" s="95"/>
    </row>
    <row r="230" spans="1:70" ht="30" hidden="1" customHeight="1" x14ac:dyDescent="0.35">
      <c r="A230" s="94">
        <v>226</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94"/>
      <c r="BL230" s="94"/>
      <c r="BM230" s="97"/>
      <c r="BN230" s="98"/>
      <c r="BO230" s="122"/>
      <c r="BP230" s="122"/>
      <c r="BQ230" s="42"/>
      <c r="BR230" s="95"/>
    </row>
    <row r="231" spans="1:70" ht="30" hidden="1" customHeight="1" x14ac:dyDescent="0.35">
      <c r="A231" s="94">
        <v>227</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94"/>
      <c r="BL231" s="94"/>
      <c r="BM231" s="97"/>
      <c r="BN231" s="98"/>
      <c r="BO231" s="122"/>
      <c r="BP231" s="122"/>
      <c r="BQ231" s="42"/>
      <c r="BR231" s="95"/>
    </row>
    <row r="232" spans="1:70" ht="30" hidden="1" customHeight="1" x14ac:dyDescent="0.35">
      <c r="A232" s="94">
        <v>228</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94"/>
      <c r="BL232" s="94"/>
      <c r="BM232" s="97"/>
      <c r="BN232" s="98"/>
      <c r="BO232" s="122"/>
      <c r="BP232" s="122"/>
      <c r="BQ232" s="42"/>
      <c r="BR232" s="95"/>
    </row>
    <row r="233" spans="1:70" ht="30" hidden="1" customHeight="1" x14ac:dyDescent="0.35">
      <c r="A233" s="94">
        <v>229</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94"/>
      <c r="BL233" s="94"/>
      <c r="BM233" s="97"/>
      <c r="BN233" s="98"/>
      <c r="BO233" s="122"/>
      <c r="BP233" s="122"/>
      <c r="BQ233" s="42"/>
      <c r="BR233" s="95"/>
    </row>
    <row r="234" spans="1:70" ht="30" hidden="1" customHeight="1" x14ac:dyDescent="0.35">
      <c r="A234" s="94">
        <v>230</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94"/>
      <c r="BL234" s="94"/>
      <c r="BM234" s="97"/>
      <c r="BN234" s="98"/>
      <c r="BO234" s="122"/>
      <c r="BP234" s="122"/>
      <c r="BQ234" s="42"/>
      <c r="BR234" s="95"/>
    </row>
    <row r="235" spans="1:70" ht="30" hidden="1" customHeight="1" x14ac:dyDescent="0.35">
      <c r="A235" s="94">
        <v>231</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94"/>
      <c r="BL235" s="94"/>
      <c r="BM235" s="97"/>
      <c r="BN235" s="98"/>
      <c r="BO235" s="122"/>
      <c r="BP235" s="122"/>
      <c r="BQ235" s="42"/>
      <c r="BR235" s="95"/>
    </row>
    <row r="236" spans="1:70" ht="30" hidden="1" customHeight="1" x14ac:dyDescent="0.35">
      <c r="A236" s="94">
        <v>232</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94"/>
      <c r="BL236" s="94"/>
      <c r="BM236" s="97"/>
      <c r="BN236" s="98"/>
      <c r="BO236" s="122"/>
      <c r="BP236" s="122"/>
      <c r="BQ236" s="42"/>
      <c r="BR236" s="95"/>
    </row>
    <row r="237" spans="1:70" ht="30" hidden="1" customHeight="1" x14ac:dyDescent="0.35">
      <c r="A237" s="94">
        <v>233</v>
      </c>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94"/>
      <c r="BL237" s="94"/>
      <c r="BM237" s="97"/>
      <c r="BN237" s="98"/>
      <c r="BO237" s="122"/>
      <c r="BP237" s="122"/>
      <c r="BQ237" s="42"/>
      <c r="BR237" s="95"/>
    </row>
    <row r="238" spans="1:70" ht="30" hidden="1" customHeight="1" x14ac:dyDescent="0.35">
      <c r="A238" s="94">
        <v>234</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94"/>
      <c r="BL238" s="94"/>
      <c r="BM238" s="97"/>
      <c r="BN238" s="98"/>
      <c r="BO238" s="122"/>
      <c r="BP238" s="122"/>
      <c r="BQ238" s="42"/>
      <c r="BR238" s="95"/>
    </row>
    <row r="239" spans="1:70" ht="30" hidden="1" customHeight="1" x14ac:dyDescent="0.35">
      <c r="A239" s="94">
        <v>235</v>
      </c>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94"/>
      <c r="BL239" s="94"/>
      <c r="BM239" s="97"/>
      <c r="BN239" s="98"/>
      <c r="BO239" s="122"/>
      <c r="BP239" s="122"/>
      <c r="BQ239" s="42"/>
      <c r="BR239" s="95"/>
    </row>
    <row r="240" spans="1:70" ht="30" hidden="1" customHeight="1" x14ac:dyDescent="0.35">
      <c r="A240" s="94">
        <v>236</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94"/>
      <c r="BL240" s="94"/>
      <c r="BM240" s="97"/>
      <c r="BN240" s="98"/>
      <c r="BO240" s="122"/>
      <c r="BP240" s="122"/>
      <c r="BQ240" s="42"/>
      <c r="BR240" s="95"/>
    </row>
    <row r="241" spans="1:70" ht="30" hidden="1" customHeight="1" x14ac:dyDescent="0.35">
      <c r="A241" s="94">
        <v>237</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94"/>
      <c r="BL241" s="94"/>
      <c r="BM241" s="97"/>
      <c r="BN241" s="98"/>
      <c r="BO241" s="122"/>
      <c r="BP241" s="122"/>
      <c r="BQ241" s="42"/>
      <c r="BR241" s="95"/>
    </row>
    <row r="242" spans="1:70" ht="30" hidden="1" customHeight="1" x14ac:dyDescent="0.35">
      <c r="A242" s="94">
        <v>238</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94"/>
      <c r="BL242" s="94"/>
      <c r="BM242" s="97"/>
      <c r="BN242" s="98"/>
      <c r="BO242" s="122"/>
      <c r="BP242" s="122"/>
      <c r="BQ242" s="42"/>
      <c r="BR242" s="95"/>
    </row>
    <row r="243" spans="1:70" ht="30" hidden="1" customHeight="1" x14ac:dyDescent="0.35">
      <c r="A243" s="94">
        <v>239</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94"/>
      <c r="BL243" s="94"/>
      <c r="BM243" s="97"/>
      <c r="BN243" s="98"/>
      <c r="BO243" s="122"/>
      <c r="BP243" s="122"/>
      <c r="BQ243" s="42"/>
      <c r="BR243" s="95"/>
    </row>
    <row r="244" spans="1:70" ht="30" hidden="1" customHeight="1" x14ac:dyDescent="0.35">
      <c r="A244" s="94">
        <v>240</v>
      </c>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94"/>
      <c r="BL244" s="94"/>
      <c r="BM244" s="97"/>
      <c r="BN244" s="98"/>
      <c r="BO244" s="122"/>
      <c r="BP244" s="122"/>
      <c r="BQ244" s="42"/>
      <c r="BR244" s="95"/>
    </row>
    <row r="245" spans="1:70" ht="30" hidden="1" customHeight="1" x14ac:dyDescent="0.35">
      <c r="A245" s="94">
        <v>241</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94"/>
      <c r="BL245" s="94"/>
      <c r="BM245" s="97"/>
      <c r="BN245" s="98"/>
      <c r="BO245" s="122"/>
      <c r="BP245" s="122"/>
      <c r="BQ245" s="42"/>
      <c r="BR245" s="95"/>
    </row>
    <row r="246" spans="1:70" ht="30" hidden="1" customHeight="1" x14ac:dyDescent="0.35">
      <c r="A246" s="94">
        <v>242</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94"/>
      <c r="BL246" s="94"/>
      <c r="BM246" s="97"/>
      <c r="BN246" s="98"/>
      <c r="BO246" s="122"/>
      <c r="BP246" s="122"/>
      <c r="BQ246" s="42"/>
      <c r="BR246" s="95"/>
    </row>
    <row r="247" spans="1:70" ht="30" hidden="1" customHeight="1" x14ac:dyDescent="0.35">
      <c r="A247" s="94">
        <v>243</v>
      </c>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94"/>
      <c r="BL247" s="94"/>
      <c r="BM247" s="97"/>
      <c r="BN247" s="98"/>
      <c r="BO247" s="122"/>
      <c r="BP247" s="122"/>
      <c r="BQ247" s="42"/>
      <c r="BR247" s="95"/>
    </row>
    <row r="248" spans="1:70" ht="30" hidden="1" customHeight="1" x14ac:dyDescent="0.35">
      <c r="A248" s="94">
        <v>244</v>
      </c>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94"/>
      <c r="BL248" s="94"/>
      <c r="BM248" s="97"/>
      <c r="BN248" s="98"/>
      <c r="BO248" s="122"/>
      <c r="BP248" s="122"/>
      <c r="BQ248" s="42"/>
      <c r="BR248" s="95"/>
    </row>
    <row r="249" spans="1:70" ht="30" hidden="1" customHeight="1" x14ac:dyDescent="0.35">
      <c r="A249" s="94">
        <v>245</v>
      </c>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94"/>
      <c r="BL249" s="94"/>
      <c r="BM249" s="97"/>
      <c r="BN249" s="98"/>
      <c r="BO249" s="122"/>
      <c r="BP249" s="122"/>
      <c r="BQ249" s="42"/>
      <c r="BR249" s="95"/>
    </row>
    <row r="250" spans="1:70" ht="30" hidden="1" customHeight="1" x14ac:dyDescent="0.35">
      <c r="A250" s="94">
        <v>246</v>
      </c>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94"/>
      <c r="BL250" s="94"/>
      <c r="BM250" s="97"/>
      <c r="BN250" s="98"/>
      <c r="BO250" s="122"/>
      <c r="BP250" s="122"/>
      <c r="BQ250" s="42"/>
      <c r="BR250" s="95"/>
    </row>
    <row r="251" spans="1:70" ht="30" hidden="1" customHeight="1" x14ac:dyDescent="0.35">
      <c r="A251" s="94">
        <v>247</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94"/>
      <c r="BL251" s="94"/>
      <c r="BM251" s="97"/>
      <c r="BN251" s="98"/>
      <c r="BO251" s="122"/>
      <c r="BP251" s="122"/>
      <c r="BQ251" s="42"/>
      <c r="BR251" s="95"/>
    </row>
    <row r="252" spans="1:70" ht="30" hidden="1" customHeight="1" x14ac:dyDescent="0.35">
      <c r="A252" s="94">
        <v>248</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94"/>
      <c r="BL252" s="94"/>
      <c r="BM252" s="97"/>
      <c r="BN252" s="98"/>
      <c r="BO252" s="122"/>
      <c r="BP252" s="122"/>
      <c r="BQ252" s="42"/>
      <c r="BR252" s="95"/>
    </row>
    <row r="253" spans="1:70" ht="30" hidden="1" customHeight="1" x14ac:dyDescent="0.35">
      <c r="A253" s="94">
        <v>249</v>
      </c>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94"/>
      <c r="BL253" s="94"/>
      <c r="BM253" s="97"/>
      <c r="BN253" s="98"/>
      <c r="BO253" s="122"/>
      <c r="BP253" s="122"/>
      <c r="BQ253" s="42"/>
      <c r="BR253" s="95"/>
    </row>
    <row r="254" spans="1:70" ht="30" hidden="1" customHeight="1" x14ac:dyDescent="0.35">
      <c r="A254" s="94">
        <v>250</v>
      </c>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94"/>
      <c r="BL254" s="94"/>
      <c r="BM254" s="97"/>
      <c r="BN254" s="98"/>
      <c r="BO254" s="122"/>
      <c r="BP254" s="122"/>
      <c r="BQ254" s="42"/>
      <c r="BR254" s="95"/>
    </row>
    <row r="255" spans="1:70" ht="30" hidden="1" customHeight="1" x14ac:dyDescent="0.35">
      <c r="A255" s="94">
        <v>251</v>
      </c>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94"/>
      <c r="BL255" s="94"/>
      <c r="BM255" s="97"/>
      <c r="BN255" s="98"/>
      <c r="BO255" s="122"/>
      <c r="BP255" s="122"/>
      <c r="BQ255" s="42"/>
      <c r="BR255" s="95"/>
    </row>
    <row r="256" spans="1:70" ht="30" hidden="1" customHeight="1" x14ac:dyDescent="0.35">
      <c r="A256" s="94">
        <v>252</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94"/>
      <c r="BL256" s="94"/>
      <c r="BM256" s="97"/>
      <c r="BN256" s="98"/>
      <c r="BO256" s="122"/>
      <c r="BP256" s="122"/>
      <c r="BQ256" s="42"/>
      <c r="BR256" s="95"/>
    </row>
    <row r="257" spans="1:70" ht="30" hidden="1" customHeight="1" x14ac:dyDescent="0.35">
      <c r="A257" s="94">
        <v>253</v>
      </c>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94"/>
      <c r="BL257" s="94"/>
      <c r="BM257" s="97"/>
      <c r="BN257" s="98"/>
      <c r="BO257" s="122"/>
      <c r="BP257" s="122"/>
      <c r="BQ257" s="42"/>
      <c r="BR257" s="95"/>
    </row>
    <row r="258" spans="1:70" ht="30" hidden="1" customHeight="1" x14ac:dyDescent="0.35">
      <c r="A258" s="94">
        <v>254</v>
      </c>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94"/>
      <c r="BL258" s="94"/>
      <c r="BM258" s="97"/>
      <c r="BN258" s="98"/>
      <c r="BO258" s="122"/>
      <c r="BP258" s="122"/>
      <c r="BQ258" s="42"/>
      <c r="BR258" s="95"/>
    </row>
    <row r="259" spans="1:70" ht="30" hidden="1" customHeight="1" x14ac:dyDescent="0.35">
      <c r="A259" s="94">
        <v>255</v>
      </c>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94"/>
      <c r="BL259" s="94"/>
      <c r="BM259" s="97"/>
      <c r="BN259" s="98"/>
      <c r="BO259" s="122"/>
      <c r="BP259" s="122"/>
      <c r="BQ259" s="42"/>
      <c r="BR259" s="95"/>
    </row>
    <row r="260" spans="1:70" ht="30" hidden="1" customHeight="1" x14ac:dyDescent="0.35">
      <c r="A260" s="94">
        <v>256</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94"/>
      <c r="BL260" s="94"/>
      <c r="BM260" s="97"/>
      <c r="BN260" s="98"/>
      <c r="BO260" s="122"/>
      <c r="BP260" s="122"/>
      <c r="BQ260" s="42"/>
      <c r="BR260" s="95"/>
    </row>
    <row r="261" spans="1:70" ht="30" hidden="1" customHeight="1" x14ac:dyDescent="0.35">
      <c r="A261" s="94">
        <v>257</v>
      </c>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94"/>
      <c r="BL261" s="94"/>
      <c r="BM261" s="97"/>
      <c r="BN261" s="98"/>
      <c r="BO261" s="122"/>
      <c r="BP261" s="122"/>
      <c r="BQ261" s="42"/>
      <c r="BR261" s="95"/>
    </row>
    <row r="262" spans="1:70" ht="30" hidden="1" customHeight="1" x14ac:dyDescent="0.35">
      <c r="A262" s="94">
        <v>258</v>
      </c>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94"/>
      <c r="BL262" s="94"/>
      <c r="BM262" s="97"/>
      <c r="BN262" s="98"/>
      <c r="BO262" s="122"/>
      <c r="BP262" s="122"/>
      <c r="BQ262" s="42"/>
      <c r="BR262" s="95"/>
    </row>
    <row r="263" spans="1:70" ht="30" hidden="1" customHeight="1" x14ac:dyDescent="0.35">
      <c r="A263" s="94">
        <v>259</v>
      </c>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94"/>
      <c r="BL263" s="94"/>
      <c r="BM263" s="97"/>
      <c r="BN263" s="98"/>
      <c r="BO263" s="122"/>
      <c r="BP263" s="122"/>
      <c r="BQ263" s="42"/>
      <c r="BR263" s="95"/>
    </row>
    <row r="264" spans="1:70" ht="30" hidden="1" customHeight="1" x14ac:dyDescent="0.35">
      <c r="A264" s="94">
        <v>260</v>
      </c>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94"/>
      <c r="BL264" s="94"/>
      <c r="BM264" s="97"/>
      <c r="BN264" s="98"/>
      <c r="BO264" s="122"/>
      <c r="BP264" s="122"/>
      <c r="BQ264" s="42"/>
      <c r="BR264" s="95"/>
    </row>
    <row r="265" spans="1:70" ht="30" hidden="1" customHeight="1" x14ac:dyDescent="0.35">
      <c r="A265" s="94">
        <v>261</v>
      </c>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94"/>
      <c r="BL265" s="94"/>
      <c r="BM265" s="97"/>
      <c r="BN265" s="98"/>
      <c r="BO265" s="122"/>
      <c r="BP265" s="122"/>
      <c r="BQ265" s="42"/>
      <c r="BR265" s="95"/>
    </row>
    <row r="266" spans="1:70" ht="30" hidden="1" customHeight="1" x14ac:dyDescent="0.35">
      <c r="A266" s="94">
        <v>262</v>
      </c>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94"/>
      <c r="BL266" s="94"/>
      <c r="BM266" s="97"/>
      <c r="BN266" s="98"/>
      <c r="BO266" s="122"/>
      <c r="BP266" s="122"/>
      <c r="BQ266" s="42"/>
      <c r="BR266" s="95"/>
    </row>
    <row r="267" spans="1:70" ht="30" hidden="1" customHeight="1" x14ac:dyDescent="0.35">
      <c r="A267" s="94">
        <v>263</v>
      </c>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94"/>
      <c r="BL267" s="94"/>
      <c r="BM267" s="97"/>
      <c r="BN267" s="98"/>
      <c r="BO267" s="122"/>
      <c r="BP267" s="122"/>
      <c r="BQ267" s="42"/>
      <c r="BR267" s="95"/>
    </row>
    <row r="268" spans="1:70" ht="30" hidden="1" customHeight="1" x14ac:dyDescent="0.35">
      <c r="A268" s="94">
        <v>264</v>
      </c>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94"/>
      <c r="BL268" s="94"/>
      <c r="BM268" s="97"/>
      <c r="BN268" s="98"/>
      <c r="BO268" s="122"/>
      <c r="BP268" s="122"/>
      <c r="BQ268" s="42"/>
      <c r="BR268" s="95"/>
    </row>
    <row r="269" spans="1:70" ht="30" hidden="1" customHeight="1" x14ac:dyDescent="0.35">
      <c r="A269" s="94">
        <v>265</v>
      </c>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94"/>
      <c r="BL269" s="94"/>
      <c r="BM269" s="97"/>
      <c r="BN269" s="98"/>
      <c r="BO269" s="122"/>
      <c r="BP269" s="122"/>
      <c r="BQ269" s="42"/>
      <c r="BR269" s="95"/>
    </row>
    <row r="270" spans="1:70" ht="30" hidden="1" customHeight="1" x14ac:dyDescent="0.35">
      <c r="A270" s="94">
        <v>266</v>
      </c>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94"/>
      <c r="BL270" s="94"/>
      <c r="BM270" s="97"/>
      <c r="BN270" s="98"/>
      <c r="BO270" s="122"/>
      <c r="BP270" s="122"/>
      <c r="BQ270" s="42"/>
      <c r="BR270" s="95"/>
    </row>
    <row r="271" spans="1:70" ht="30" hidden="1" customHeight="1" x14ac:dyDescent="0.35">
      <c r="A271" s="94">
        <v>267</v>
      </c>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94"/>
      <c r="BL271" s="94"/>
      <c r="BM271" s="97"/>
      <c r="BN271" s="98"/>
      <c r="BO271" s="122"/>
      <c r="BP271" s="122"/>
      <c r="BQ271" s="42"/>
      <c r="BR271" s="95"/>
    </row>
    <row r="272" spans="1:70" ht="30" hidden="1" customHeight="1" x14ac:dyDescent="0.35">
      <c r="A272" s="94">
        <v>268</v>
      </c>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94"/>
      <c r="BL272" s="94"/>
      <c r="BM272" s="97"/>
      <c r="BN272" s="98"/>
      <c r="BO272" s="122"/>
      <c r="BP272" s="122"/>
      <c r="BQ272" s="42"/>
      <c r="BR272" s="95"/>
    </row>
    <row r="273" spans="1:70" ht="30" hidden="1" customHeight="1" x14ac:dyDescent="0.35">
      <c r="A273" s="94">
        <v>269</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94"/>
      <c r="BL273" s="94"/>
      <c r="BM273" s="97"/>
      <c r="BN273" s="98"/>
      <c r="BO273" s="122"/>
      <c r="BP273" s="122"/>
      <c r="BQ273" s="42"/>
      <c r="BR273" s="95"/>
    </row>
    <row r="274" spans="1:70" ht="30" hidden="1" customHeight="1" x14ac:dyDescent="0.35">
      <c r="A274" s="94">
        <v>270</v>
      </c>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94"/>
      <c r="BL274" s="94"/>
      <c r="BM274" s="97"/>
      <c r="BN274" s="98"/>
      <c r="BO274" s="122"/>
      <c r="BP274" s="122"/>
      <c r="BQ274" s="42"/>
      <c r="BR274" s="95"/>
    </row>
    <row r="275" spans="1:70" ht="30" hidden="1" customHeight="1" x14ac:dyDescent="0.35">
      <c r="A275" s="94">
        <v>271</v>
      </c>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94"/>
      <c r="BL275" s="94"/>
      <c r="BM275" s="97"/>
      <c r="BN275" s="98"/>
      <c r="BO275" s="122"/>
      <c r="BP275" s="122"/>
      <c r="BQ275" s="42"/>
      <c r="BR275" s="95"/>
    </row>
    <row r="276" spans="1:70" ht="30" hidden="1" customHeight="1" x14ac:dyDescent="0.35">
      <c r="A276" s="94">
        <v>272</v>
      </c>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94"/>
      <c r="BL276" s="94"/>
      <c r="BM276" s="97"/>
      <c r="BN276" s="98"/>
      <c r="BO276" s="122"/>
      <c r="BP276" s="122"/>
      <c r="BQ276" s="42"/>
      <c r="BR276" s="95"/>
    </row>
    <row r="277" spans="1:70" ht="30" hidden="1" customHeight="1" x14ac:dyDescent="0.35">
      <c r="A277" s="94">
        <v>273</v>
      </c>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94"/>
      <c r="BL277" s="94"/>
      <c r="BM277" s="97"/>
      <c r="BN277" s="98"/>
      <c r="BO277" s="122"/>
      <c r="BP277" s="122"/>
      <c r="BQ277" s="42"/>
      <c r="BR277" s="95"/>
    </row>
    <row r="278" spans="1:70" ht="30" hidden="1" customHeight="1" x14ac:dyDescent="0.35">
      <c r="A278" s="94">
        <v>274</v>
      </c>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94"/>
      <c r="BL278" s="94"/>
      <c r="BM278" s="97"/>
      <c r="BN278" s="98"/>
      <c r="BO278" s="122"/>
      <c r="BP278" s="122"/>
      <c r="BQ278" s="42"/>
      <c r="BR278" s="95"/>
    </row>
    <row r="279" spans="1:70" ht="30" hidden="1" customHeight="1" x14ac:dyDescent="0.35">
      <c r="A279" s="94">
        <v>275</v>
      </c>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94"/>
      <c r="BL279" s="94"/>
      <c r="BM279" s="97"/>
      <c r="BN279" s="98"/>
      <c r="BO279" s="122"/>
      <c r="BP279" s="122"/>
      <c r="BQ279" s="42"/>
      <c r="BR279" s="95"/>
    </row>
    <row r="280" spans="1:70" ht="30" hidden="1" customHeight="1" x14ac:dyDescent="0.35">
      <c r="A280" s="94">
        <v>276</v>
      </c>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94"/>
      <c r="BL280" s="94"/>
      <c r="BM280" s="97"/>
      <c r="BN280" s="98"/>
      <c r="BO280" s="122"/>
      <c r="BP280" s="122"/>
      <c r="BQ280" s="42"/>
      <c r="BR280" s="95"/>
    </row>
    <row r="281" spans="1:70" ht="30" hidden="1" customHeight="1" x14ac:dyDescent="0.35">
      <c r="A281" s="94">
        <v>277</v>
      </c>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94"/>
      <c r="BL281" s="94"/>
      <c r="BM281" s="97"/>
      <c r="BN281" s="98"/>
      <c r="BO281" s="122"/>
      <c r="BP281" s="122"/>
      <c r="BQ281" s="42"/>
      <c r="BR281" s="95"/>
    </row>
    <row r="282" spans="1:70" ht="30" hidden="1" customHeight="1" x14ac:dyDescent="0.35">
      <c r="A282" s="94">
        <v>278</v>
      </c>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94"/>
      <c r="BL282" s="94"/>
      <c r="BM282" s="97"/>
      <c r="BN282" s="98"/>
      <c r="BO282" s="122"/>
      <c r="BP282" s="122"/>
      <c r="BQ282" s="42"/>
      <c r="BR282" s="95"/>
    </row>
    <row r="283" spans="1:70" ht="30" hidden="1" customHeight="1" x14ac:dyDescent="0.35">
      <c r="A283" s="94">
        <v>279</v>
      </c>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94"/>
      <c r="BL283" s="94"/>
      <c r="BM283" s="97"/>
      <c r="BN283" s="98"/>
      <c r="BO283" s="122"/>
      <c r="BP283" s="122"/>
      <c r="BQ283" s="42"/>
      <c r="BR283" s="95"/>
    </row>
    <row r="284" spans="1:70" ht="30" hidden="1" customHeight="1" x14ac:dyDescent="0.35">
      <c r="A284" s="94">
        <v>280</v>
      </c>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94"/>
      <c r="BL284" s="94"/>
      <c r="BM284" s="97"/>
      <c r="BN284" s="98"/>
      <c r="BO284" s="122"/>
      <c r="BP284" s="122"/>
      <c r="BQ284" s="42"/>
      <c r="BR284" s="95"/>
    </row>
    <row r="285" spans="1:70" ht="30" hidden="1" customHeight="1" x14ac:dyDescent="0.35">
      <c r="A285" s="94">
        <v>281</v>
      </c>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94"/>
      <c r="BL285" s="94"/>
      <c r="BM285" s="97"/>
      <c r="BN285" s="98"/>
      <c r="BO285" s="122"/>
      <c r="BP285" s="122"/>
      <c r="BQ285" s="42"/>
      <c r="BR285" s="95"/>
    </row>
    <row r="286" spans="1:70" ht="30" hidden="1" customHeight="1" x14ac:dyDescent="0.35">
      <c r="A286" s="94">
        <v>282</v>
      </c>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94"/>
      <c r="BL286" s="94"/>
      <c r="BM286" s="97"/>
      <c r="BN286" s="98"/>
      <c r="BO286" s="122"/>
      <c r="BP286" s="122"/>
      <c r="BQ286" s="42"/>
      <c r="BR286" s="95"/>
    </row>
    <row r="287" spans="1:70" ht="30" hidden="1" customHeight="1" x14ac:dyDescent="0.35">
      <c r="A287" s="94">
        <v>283</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94"/>
      <c r="BL287" s="94"/>
      <c r="BM287" s="97"/>
      <c r="BN287" s="98"/>
      <c r="BO287" s="122"/>
      <c r="BP287" s="122"/>
      <c r="BQ287" s="42"/>
      <c r="BR287" s="95"/>
    </row>
    <row r="288" spans="1:70" ht="30" hidden="1" customHeight="1" x14ac:dyDescent="0.35">
      <c r="A288" s="94">
        <v>284</v>
      </c>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94"/>
      <c r="BL288" s="94"/>
      <c r="BM288" s="97"/>
      <c r="BN288" s="98"/>
      <c r="BO288" s="122"/>
      <c r="BP288" s="122"/>
      <c r="BQ288" s="42"/>
      <c r="BR288" s="95"/>
    </row>
    <row r="289" spans="1:70" ht="30" hidden="1" customHeight="1" x14ac:dyDescent="0.35">
      <c r="A289" s="94">
        <v>285</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94"/>
      <c r="BL289" s="94"/>
      <c r="BM289" s="97"/>
      <c r="BN289" s="98"/>
      <c r="BO289" s="122"/>
      <c r="BP289" s="122"/>
      <c r="BQ289" s="42"/>
      <c r="BR289" s="95"/>
    </row>
    <row r="290" spans="1:70" ht="30" hidden="1" customHeight="1" x14ac:dyDescent="0.35">
      <c r="A290" s="94">
        <v>286</v>
      </c>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94"/>
      <c r="BL290" s="94"/>
      <c r="BM290" s="97"/>
      <c r="BN290" s="98"/>
      <c r="BO290" s="122"/>
      <c r="BP290" s="122"/>
      <c r="BQ290" s="42"/>
      <c r="BR290" s="95"/>
    </row>
    <row r="291" spans="1:70" ht="30" hidden="1" customHeight="1" x14ac:dyDescent="0.35">
      <c r="A291" s="94">
        <v>287</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94"/>
      <c r="BL291" s="94"/>
      <c r="BM291" s="97"/>
      <c r="BN291" s="98"/>
      <c r="BO291" s="122"/>
      <c r="BP291" s="122"/>
      <c r="BQ291" s="42"/>
      <c r="BR291" s="95"/>
    </row>
    <row r="292" spans="1:70" ht="30" hidden="1" customHeight="1" x14ac:dyDescent="0.35">
      <c r="A292" s="94">
        <v>288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94"/>
      <c r="BL292" s="94"/>
      <c r="BM292" s="97"/>
      <c r="BN292" s="98"/>
      <c r="BO292" s="122"/>
      <c r="BP292" s="122"/>
      <c r="BQ292" s="42"/>
      <c r="BR292" s="95"/>
    </row>
    <row r="293" spans="1:70" ht="30" hidden="1" customHeight="1" x14ac:dyDescent="0.35">
      <c r="A293" s="94">
        <v>289</v>
      </c>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94"/>
      <c r="BL293" s="94"/>
      <c r="BM293" s="97"/>
      <c r="BN293" s="98"/>
      <c r="BO293" s="122"/>
      <c r="BP293" s="122"/>
      <c r="BQ293" s="42"/>
      <c r="BR293" s="95"/>
    </row>
    <row r="294" spans="1:70" ht="30" hidden="1" customHeight="1" x14ac:dyDescent="0.35">
      <c r="A294" s="94">
        <v>290</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94"/>
      <c r="BL294" s="94"/>
      <c r="BM294" s="97"/>
      <c r="BN294" s="98"/>
      <c r="BO294" s="122"/>
      <c r="BP294" s="122"/>
      <c r="BQ294" s="42"/>
      <c r="BR294" s="95"/>
    </row>
    <row r="295" spans="1:70" ht="30" hidden="1" customHeight="1" x14ac:dyDescent="0.35">
      <c r="A295" s="94">
        <v>291</v>
      </c>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94"/>
      <c r="BL295" s="94"/>
      <c r="BM295" s="97"/>
      <c r="BN295" s="98"/>
      <c r="BO295" s="122"/>
      <c r="BP295" s="122"/>
      <c r="BQ295" s="42"/>
      <c r="BR295" s="95"/>
    </row>
    <row r="296" spans="1:70" ht="30" hidden="1" customHeight="1" x14ac:dyDescent="0.35">
      <c r="A296" s="94">
        <v>292</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94"/>
      <c r="BL296" s="94"/>
      <c r="BM296" s="97"/>
      <c r="BN296" s="98"/>
      <c r="BO296" s="122"/>
      <c r="BP296" s="122"/>
      <c r="BQ296" s="42"/>
      <c r="BR296" s="95"/>
    </row>
    <row r="297" spans="1:70" ht="30" hidden="1" customHeight="1" x14ac:dyDescent="0.35">
      <c r="A297" s="94">
        <v>293</v>
      </c>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94"/>
      <c r="BL297" s="94"/>
      <c r="BM297" s="97"/>
      <c r="BN297" s="98"/>
      <c r="BO297" s="122"/>
      <c r="BP297" s="122"/>
      <c r="BQ297" s="42"/>
      <c r="BR297" s="95"/>
    </row>
    <row r="298" spans="1:70" ht="30" hidden="1" customHeight="1" x14ac:dyDescent="0.35">
      <c r="A298" s="94">
        <v>294</v>
      </c>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94"/>
      <c r="BL298" s="94"/>
      <c r="BM298" s="97"/>
      <c r="BN298" s="98"/>
      <c r="BO298" s="122"/>
      <c r="BP298" s="122"/>
      <c r="BQ298" s="42"/>
      <c r="BR298" s="95"/>
    </row>
    <row r="299" spans="1:70" ht="30" hidden="1" customHeight="1" x14ac:dyDescent="0.35">
      <c r="A299" s="94">
        <v>295</v>
      </c>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94"/>
      <c r="BL299" s="94"/>
      <c r="BM299" s="97"/>
      <c r="BN299" s="98"/>
      <c r="BO299" s="122"/>
      <c r="BP299" s="122"/>
      <c r="BQ299" s="42"/>
      <c r="BR299" s="95"/>
    </row>
    <row r="300" spans="1:70" ht="30" hidden="1" customHeight="1" x14ac:dyDescent="0.35">
      <c r="A300" s="94">
        <v>296</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94"/>
      <c r="BL300" s="94"/>
      <c r="BM300" s="97"/>
      <c r="BN300" s="98"/>
      <c r="BO300" s="122"/>
      <c r="BP300" s="122"/>
      <c r="BQ300" s="42"/>
      <c r="BR300" s="95"/>
    </row>
    <row r="301" spans="1:70" ht="30" hidden="1" customHeight="1" x14ac:dyDescent="0.35">
      <c r="A301" s="94">
        <v>297</v>
      </c>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94"/>
      <c r="BL301" s="94"/>
      <c r="BM301" s="97"/>
      <c r="BN301" s="98"/>
      <c r="BO301" s="122"/>
      <c r="BP301" s="122"/>
      <c r="BQ301" s="42"/>
      <c r="BR301" s="95"/>
    </row>
    <row r="302" spans="1:70" ht="30" hidden="1" customHeight="1" x14ac:dyDescent="0.35">
      <c r="A302" s="94">
        <v>298</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94"/>
      <c r="BL302" s="94"/>
      <c r="BM302" s="97"/>
      <c r="BN302" s="98"/>
      <c r="BO302" s="122"/>
      <c r="BP302" s="122"/>
      <c r="BQ302" s="42"/>
      <c r="BR302" s="95"/>
    </row>
    <row r="303" spans="1:70" ht="30" hidden="1" customHeight="1" x14ac:dyDescent="0.35">
      <c r="A303" s="94">
        <v>299</v>
      </c>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94"/>
      <c r="BL303" s="94"/>
      <c r="BM303" s="97"/>
      <c r="BN303" s="98"/>
      <c r="BO303" s="122"/>
      <c r="BP303" s="122"/>
      <c r="BQ303" s="42"/>
      <c r="BR303" s="95"/>
    </row>
    <row r="304" spans="1:70" ht="30" hidden="1" customHeight="1" x14ac:dyDescent="0.35">
      <c r="A304" s="94">
        <v>300</v>
      </c>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94"/>
      <c r="BL304" s="94"/>
      <c r="BM304" s="97"/>
      <c r="BN304" s="98"/>
      <c r="BO304" s="122"/>
      <c r="BP304" s="122"/>
      <c r="BQ304" s="42"/>
      <c r="BR304" s="95"/>
    </row>
    <row r="305" spans="1:70" ht="30" hidden="1" customHeight="1" x14ac:dyDescent="0.35">
      <c r="A305" s="94">
        <v>301</v>
      </c>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94"/>
      <c r="BL305" s="94"/>
      <c r="BM305" s="97"/>
      <c r="BN305" s="98"/>
      <c r="BO305" s="122"/>
      <c r="BP305" s="122"/>
      <c r="BQ305" s="42"/>
      <c r="BR305" s="95"/>
    </row>
    <row r="306" spans="1:70" ht="30" hidden="1" customHeight="1" x14ac:dyDescent="0.35">
      <c r="A306" s="94">
        <v>302</v>
      </c>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94"/>
      <c r="BL306" s="94"/>
      <c r="BM306" s="97"/>
      <c r="BN306" s="98"/>
      <c r="BO306" s="122"/>
      <c r="BP306" s="122"/>
      <c r="BQ306" s="42"/>
      <c r="BR306" s="95"/>
    </row>
    <row r="307" spans="1:70" ht="30" hidden="1" customHeight="1" x14ac:dyDescent="0.35">
      <c r="A307" s="94">
        <v>303</v>
      </c>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94"/>
      <c r="BL307" s="94"/>
      <c r="BM307" s="97"/>
      <c r="BN307" s="98"/>
      <c r="BO307" s="122"/>
      <c r="BP307" s="122"/>
      <c r="BQ307" s="42"/>
      <c r="BR307" s="95"/>
    </row>
    <row r="308" spans="1:70" ht="30" hidden="1" customHeight="1" x14ac:dyDescent="0.35">
      <c r="A308" s="94">
        <v>304</v>
      </c>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94"/>
      <c r="BL308" s="94"/>
      <c r="BM308" s="97"/>
      <c r="BN308" s="98"/>
      <c r="BO308" s="122"/>
      <c r="BP308" s="122"/>
      <c r="BQ308" s="42"/>
      <c r="BR308" s="95"/>
    </row>
    <row r="309" spans="1:70" ht="30" hidden="1" customHeight="1" x14ac:dyDescent="0.35">
      <c r="A309" s="94">
        <v>305</v>
      </c>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94"/>
      <c r="BL309" s="94"/>
      <c r="BM309" s="97"/>
      <c r="BN309" s="98"/>
      <c r="BO309" s="122"/>
      <c r="BP309" s="122"/>
      <c r="BQ309" s="42"/>
      <c r="BR309" s="95"/>
    </row>
    <row r="310" spans="1:70" ht="30" hidden="1" customHeight="1" x14ac:dyDescent="0.35">
      <c r="A310" s="94">
        <v>306</v>
      </c>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94"/>
      <c r="BL310" s="94"/>
      <c r="BM310" s="97"/>
      <c r="BN310" s="98"/>
      <c r="BO310" s="122"/>
      <c r="BP310" s="122"/>
      <c r="BQ310" s="42"/>
      <c r="BR310" s="95"/>
    </row>
    <row r="311" spans="1:70" ht="30" hidden="1" customHeight="1" x14ac:dyDescent="0.35">
      <c r="A311" s="94">
        <v>307</v>
      </c>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94"/>
      <c r="BL311" s="94"/>
      <c r="BM311" s="97"/>
      <c r="BN311" s="98"/>
      <c r="BO311" s="122"/>
      <c r="BP311" s="122"/>
      <c r="BQ311" s="42"/>
      <c r="BR311" s="95"/>
    </row>
    <row r="312" spans="1:70" ht="30" hidden="1" customHeight="1" x14ac:dyDescent="0.35">
      <c r="A312" s="94">
        <v>308</v>
      </c>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94"/>
      <c r="BL312" s="94"/>
      <c r="BM312" s="97"/>
      <c r="BN312" s="98"/>
      <c r="BO312" s="122"/>
      <c r="BP312" s="122"/>
      <c r="BQ312" s="42"/>
      <c r="BR312" s="95"/>
    </row>
    <row r="313" spans="1:70" ht="30" hidden="1" customHeight="1" x14ac:dyDescent="0.35">
      <c r="A313" s="94">
        <v>309</v>
      </c>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94"/>
      <c r="BL313" s="94"/>
      <c r="BM313" s="97"/>
      <c r="BN313" s="98"/>
      <c r="BO313" s="122"/>
      <c r="BP313" s="122"/>
      <c r="BQ313" s="42"/>
      <c r="BR313" s="95"/>
    </row>
    <row r="314" spans="1:70" ht="30" hidden="1" customHeight="1" x14ac:dyDescent="0.35">
      <c r="A314" s="94">
        <v>310</v>
      </c>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94"/>
      <c r="BL314" s="94"/>
      <c r="BM314" s="97"/>
      <c r="BN314" s="98"/>
      <c r="BO314" s="122"/>
      <c r="BP314" s="122"/>
      <c r="BQ314" s="42"/>
      <c r="BR314" s="95"/>
    </row>
    <row r="315" spans="1:70" ht="30" hidden="1" customHeight="1" x14ac:dyDescent="0.35">
      <c r="A315" s="94">
        <v>311</v>
      </c>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94"/>
      <c r="BL315" s="94"/>
      <c r="BM315" s="97"/>
      <c r="BN315" s="98"/>
      <c r="BO315" s="122"/>
      <c r="BP315" s="122"/>
      <c r="BQ315" s="42"/>
      <c r="BR315" s="95"/>
    </row>
    <row r="316" spans="1:70" ht="30" hidden="1" customHeight="1" x14ac:dyDescent="0.35">
      <c r="A316" s="94">
        <v>312</v>
      </c>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94"/>
      <c r="BL316" s="94"/>
      <c r="BM316" s="97"/>
      <c r="BN316" s="98"/>
      <c r="BO316" s="122"/>
      <c r="BP316" s="122"/>
      <c r="BQ316" s="42"/>
      <c r="BR316" s="95"/>
    </row>
    <row r="317" spans="1:70" ht="30" hidden="1" customHeight="1" x14ac:dyDescent="0.35">
      <c r="A317" s="94">
        <v>313</v>
      </c>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94"/>
      <c r="BL317" s="94"/>
      <c r="BM317" s="97"/>
      <c r="BN317" s="98"/>
      <c r="BO317" s="122"/>
      <c r="BP317" s="122"/>
      <c r="BQ317" s="42"/>
      <c r="BR317" s="95"/>
    </row>
    <row r="318" spans="1:70" ht="30" hidden="1" customHeight="1" x14ac:dyDescent="0.35">
      <c r="A318" s="94">
        <v>314</v>
      </c>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94"/>
      <c r="BL318" s="94"/>
      <c r="BM318" s="97"/>
      <c r="BN318" s="98"/>
      <c r="BO318" s="122"/>
      <c r="BP318" s="122"/>
      <c r="BQ318" s="42"/>
      <c r="BR318" s="95"/>
    </row>
    <row r="319" spans="1:70" ht="30" hidden="1" customHeight="1" x14ac:dyDescent="0.35">
      <c r="A319" s="94">
        <v>315</v>
      </c>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94"/>
      <c r="BL319" s="94"/>
      <c r="BM319" s="97"/>
      <c r="BN319" s="98"/>
      <c r="BO319" s="122"/>
      <c r="BP319" s="122"/>
      <c r="BQ319" s="42"/>
      <c r="BR319" s="95"/>
    </row>
    <row r="320" spans="1:70" ht="30" hidden="1" customHeight="1" x14ac:dyDescent="0.35">
      <c r="A320" s="94">
        <v>316</v>
      </c>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94"/>
      <c r="BL320" s="94"/>
      <c r="BM320" s="97"/>
      <c r="BN320" s="98"/>
      <c r="BO320" s="122"/>
      <c r="BP320" s="122"/>
      <c r="BQ320" s="42"/>
      <c r="BR320" s="95"/>
    </row>
    <row r="321" spans="1:70" ht="30" hidden="1" customHeight="1" x14ac:dyDescent="0.35">
      <c r="A321" s="94">
        <v>317</v>
      </c>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94"/>
      <c r="BL321" s="94"/>
      <c r="BM321" s="97"/>
      <c r="BN321" s="98"/>
      <c r="BO321" s="122"/>
      <c r="BP321" s="122"/>
      <c r="BQ321" s="42"/>
      <c r="BR321" s="95"/>
    </row>
    <row r="322" spans="1:70" ht="30" hidden="1" customHeight="1" x14ac:dyDescent="0.35">
      <c r="A322" s="94">
        <v>318</v>
      </c>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94"/>
      <c r="BL322" s="94"/>
      <c r="BM322" s="97"/>
      <c r="BN322" s="98"/>
      <c r="BO322" s="122"/>
      <c r="BP322" s="122"/>
      <c r="BQ322" s="42"/>
      <c r="BR322" s="95"/>
    </row>
    <row r="323" spans="1:70" ht="30" hidden="1" customHeight="1" x14ac:dyDescent="0.35">
      <c r="A323" s="94">
        <v>319</v>
      </c>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94"/>
      <c r="BL323" s="94"/>
      <c r="BM323" s="97"/>
      <c r="BN323" s="98"/>
      <c r="BO323" s="122"/>
      <c r="BP323" s="122"/>
      <c r="BQ323" s="42"/>
      <c r="BR323" s="95"/>
    </row>
    <row r="324" spans="1:70" ht="30" hidden="1" customHeight="1" x14ac:dyDescent="0.35">
      <c r="A324" s="94">
        <v>320</v>
      </c>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94"/>
      <c r="BL324" s="94"/>
      <c r="BM324" s="97"/>
      <c r="BN324" s="98"/>
      <c r="BO324" s="122"/>
      <c r="BP324" s="122"/>
      <c r="BQ324" s="42"/>
      <c r="BR324" s="95"/>
    </row>
    <row r="325" spans="1:70" ht="30" hidden="1" customHeight="1" x14ac:dyDescent="0.35">
      <c r="A325" s="94">
        <v>321</v>
      </c>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94"/>
      <c r="BL325" s="94"/>
      <c r="BM325" s="97"/>
      <c r="BN325" s="98"/>
      <c r="BO325" s="122"/>
      <c r="BP325" s="122"/>
      <c r="BQ325" s="42"/>
      <c r="BR325" s="95"/>
    </row>
    <row r="326" spans="1:70" ht="30" hidden="1" customHeight="1" x14ac:dyDescent="0.35">
      <c r="A326" s="94">
        <v>322</v>
      </c>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94"/>
      <c r="BL326" s="94"/>
      <c r="BM326" s="97"/>
      <c r="BN326" s="98"/>
      <c r="BO326" s="122"/>
      <c r="BP326" s="122"/>
      <c r="BQ326" s="42"/>
      <c r="BR326" s="95"/>
    </row>
    <row r="327" spans="1:70" ht="30" hidden="1" customHeight="1" x14ac:dyDescent="0.35">
      <c r="A327" s="94">
        <v>323</v>
      </c>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94"/>
      <c r="BL327" s="94"/>
      <c r="BM327" s="97"/>
      <c r="BN327" s="98"/>
      <c r="BO327" s="122"/>
      <c r="BP327" s="122"/>
      <c r="BQ327" s="42"/>
      <c r="BR327" s="95"/>
    </row>
    <row r="328" spans="1:70" ht="30" hidden="1" customHeight="1" x14ac:dyDescent="0.35">
      <c r="A328" s="94">
        <v>324</v>
      </c>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94"/>
      <c r="BL328" s="94"/>
      <c r="BM328" s="97"/>
      <c r="BN328" s="98"/>
      <c r="BO328" s="122"/>
      <c r="BP328" s="122"/>
      <c r="BQ328" s="42"/>
      <c r="BR328" s="95"/>
    </row>
    <row r="329" spans="1:70" ht="30" hidden="1" customHeight="1" x14ac:dyDescent="0.35">
      <c r="A329" s="94">
        <v>325</v>
      </c>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94"/>
      <c r="BL329" s="94"/>
      <c r="BM329" s="97"/>
      <c r="BN329" s="98"/>
      <c r="BO329" s="122"/>
      <c r="BP329" s="122"/>
      <c r="BQ329" s="42"/>
      <c r="BR329" s="95"/>
    </row>
    <row r="330" spans="1:70" ht="30" hidden="1" customHeight="1" x14ac:dyDescent="0.35">
      <c r="A330" s="94">
        <v>326</v>
      </c>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94"/>
      <c r="BL330" s="94"/>
      <c r="BM330" s="97"/>
      <c r="BN330" s="98"/>
      <c r="BO330" s="122"/>
      <c r="BP330" s="122"/>
      <c r="BQ330" s="42"/>
      <c r="BR330" s="95"/>
    </row>
    <row r="331" spans="1:70" ht="30" hidden="1" customHeight="1" x14ac:dyDescent="0.35">
      <c r="A331" s="94">
        <v>327</v>
      </c>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94"/>
      <c r="BL331" s="94"/>
      <c r="BM331" s="97"/>
      <c r="BN331" s="98"/>
      <c r="BO331" s="122"/>
      <c r="BP331" s="122"/>
      <c r="BQ331" s="42"/>
      <c r="BR331" s="95"/>
    </row>
    <row r="332" spans="1:70" ht="30" hidden="1" customHeight="1" x14ac:dyDescent="0.35">
      <c r="A332" s="94">
        <v>328</v>
      </c>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94"/>
      <c r="BL332" s="94"/>
      <c r="BM332" s="97"/>
      <c r="BN332" s="98"/>
      <c r="BO332" s="122"/>
      <c r="BP332" s="122"/>
      <c r="BQ332" s="42"/>
      <c r="BR332" s="95"/>
    </row>
    <row r="333" spans="1:70" ht="30" hidden="1" customHeight="1" x14ac:dyDescent="0.35">
      <c r="A333" s="94">
        <v>329</v>
      </c>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94"/>
      <c r="BL333" s="94"/>
      <c r="BM333" s="97"/>
      <c r="BN333" s="98"/>
      <c r="BO333" s="122"/>
      <c r="BP333" s="122"/>
      <c r="BQ333" s="42"/>
      <c r="BR333" s="95"/>
    </row>
    <row r="334" spans="1:70" ht="30" hidden="1" customHeight="1" x14ac:dyDescent="0.35">
      <c r="A334" s="94">
        <v>330</v>
      </c>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94"/>
      <c r="BL334" s="94"/>
      <c r="BM334" s="97"/>
      <c r="BN334" s="98"/>
      <c r="BO334" s="122"/>
      <c r="BP334" s="122"/>
      <c r="BQ334" s="42"/>
      <c r="BR334" s="95"/>
    </row>
    <row r="335" spans="1:70" ht="30" hidden="1" customHeight="1" x14ac:dyDescent="0.35">
      <c r="A335" s="94">
        <v>331</v>
      </c>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94"/>
      <c r="BL335" s="94"/>
      <c r="BM335" s="97"/>
      <c r="BN335" s="98"/>
      <c r="BO335" s="122"/>
      <c r="BP335" s="122"/>
      <c r="BQ335" s="42"/>
      <c r="BR335" s="95"/>
    </row>
    <row r="336" spans="1:70" ht="30" hidden="1" customHeight="1" x14ac:dyDescent="0.35">
      <c r="A336" s="94">
        <v>332</v>
      </c>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94"/>
      <c r="BL336" s="94"/>
      <c r="BM336" s="97"/>
      <c r="BN336" s="98"/>
      <c r="BO336" s="122"/>
      <c r="BP336" s="122"/>
      <c r="BQ336" s="42"/>
      <c r="BR336" s="95"/>
    </row>
    <row r="337" spans="1:70" ht="30" hidden="1" customHeight="1" x14ac:dyDescent="0.35">
      <c r="A337" s="94">
        <v>333</v>
      </c>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94"/>
      <c r="BL337" s="94"/>
      <c r="BM337" s="97"/>
      <c r="BN337" s="98"/>
      <c r="BO337" s="122"/>
      <c r="BP337" s="122"/>
      <c r="BQ337" s="42"/>
      <c r="BR337" s="95"/>
    </row>
    <row r="338" spans="1:70" ht="30" hidden="1" customHeight="1" x14ac:dyDescent="0.35">
      <c r="A338" s="94">
        <v>334</v>
      </c>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94"/>
      <c r="BL338" s="94"/>
      <c r="BM338" s="97"/>
      <c r="BN338" s="98"/>
      <c r="BO338" s="122"/>
      <c r="BP338" s="122"/>
      <c r="BQ338" s="42"/>
      <c r="BR338" s="95"/>
    </row>
    <row r="339" spans="1:70" ht="30" hidden="1" customHeight="1" x14ac:dyDescent="0.35">
      <c r="A339" s="94">
        <v>335</v>
      </c>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94"/>
      <c r="BL339" s="94"/>
      <c r="BM339" s="97"/>
      <c r="BN339" s="98"/>
      <c r="BO339" s="122"/>
      <c r="BP339" s="122"/>
      <c r="BQ339" s="42"/>
      <c r="BR339" s="95"/>
    </row>
    <row r="340" spans="1:70" ht="30" hidden="1" customHeight="1" x14ac:dyDescent="0.35">
      <c r="A340" s="94">
        <v>336</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94"/>
      <c r="BL340" s="94"/>
      <c r="BM340" s="97"/>
      <c r="BN340" s="98"/>
      <c r="BO340" s="122"/>
      <c r="BP340" s="122"/>
      <c r="BQ340" s="42"/>
      <c r="BR340" s="95"/>
    </row>
    <row r="341" spans="1:70" ht="30" hidden="1" customHeight="1" x14ac:dyDescent="0.35">
      <c r="A341" s="94">
        <v>337</v>
      </c>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94"/>
      <c r="BL341" s="94"/>
      <c r="BM341" s="97"/>
      <c r="BN341" s="98"/>
      <c r="BO341" s="122"/>
      <c r="BP341" s="122"/>
      <c r="BQ341" s="42"/>
      <c r="BR341" s="95"/>
    </row>
    <row r="342" spans="1:70" ht="30" hidden="1" customHeight="1" x14ac:dyDescent="0.35">
      <c r="A342" s="94">
        <v>338</v>
      </c>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94"/>
      <c r="BL342" s="94"/>
      <c r="BM342" s="97"/>
      <c r="BN342" s="98"/>
      <c r="BO342" s="122"/>
      <c r="BP342" s="122"/>
      <c r="BQ342" s="42"/>
      <c r="BR342" s="95"/>
    </row>
    <row r="343" spans="1:70" ht="30" hidden="1" customHeight="1" x14ac:dyDescent="0.35">
      <c r="A343" s="94">
        <v>339</v>
      </c>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94"/>
      <c r="BL343" s="94"/>
      <c r="BM343" s="97"/>
      <c r="BN343" s="98"/>
      <c r="BO343" s="122"/>
      <c r="BP343" s="122"/>
      <c r="BQ343" s="42"/>
      <c r="BR343" s="95"/>
    </row>
    <row r="344" spans="1:70" ht="30" hidden="1" customHeight="1" x14ac:dyDescent="0.35">
      <c r="A344" s="94">
        <v>340</v>
      </c>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94"/>
      <c r="BL344" s="94"/>
      <c r="BM344" s="97"/>
      <c r="BN344" s="98"/>
      <c r="BO344" s="122"/>
      <c r="BP344" s="122"/>
      <c r="BQ344" s="42"/>
      <c r="BR344" s="95"/>
    </row>
    <row r="345" spans="1:70" ht="30" hidden="1" customHeight="1" x14ac:dyDescent="0.35">
      <c r="A345" s="94">
        <v>341</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94"/>
      <c r="BL345" s="94"/>
      <c r="BM345" s="97"/>
      <c r="BN345" s="98"/>
      <c r="BO345" s="122"/>
      <c r="BP345" s="122"/>
      <c r="BQ345" s="42"/>
      <c r="BR345" s="95"/>
    </row>
    <row r="346" spans="1:70" ht="30" hidden="1" customHeight="1" x14ac:dyDescent="0.35">
      <c r="A346" s="94">
        <v>342</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94"/>
      <c r="BL346" s="94"/>
      <c r="BM346" s="97"/>
      <c r="BN346" s="98"/>
      <c r="BO346" s="122"/>
      <c r="BP346" s="122"/>
      <c r="BQ346" s="42"/>
      <c r="BR346" s="95"/>
    </row>
    <row r="347" spans="1:70" ht="30" hidden="1" customHeight="1" x14ac:dyDescent="0.35">
      <c r="A347" s="94">
        <v>343</v>
      </c>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94"/>
      <c r="BL347" s="94"/>
      <c r="BM347" s="97"/>
      <c r="BN347" s="98"/>
      <c r="BO347" s="122"/>
      <c r="BP347" s="122"/>
      <c r="BQ347" s="42"/>
      <c r="BR347" s="95"/>
    </row>
    <row r="348" spans="1:70" ht="30" hidden="1" customHeight="1" x14ac:dyDescent="0.35">
      <c r="A348" s="94">
        <v>344</v>
      </c>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94"/>
      <c r="BL348" s="94"/>
      <c r="BM348" s="97"/>
      <c r="BN348" s="98"/>
      <c r="BO348" s="122"/>
      <c r="BP348" s="122"/>
      <c r="BQ348" s="42"/>
      <c r="BR348" s="95"/>
    </row>
    <row r="349" spans="1:70" ht="30" hidden="1" customHeight="1" x14ac:dyDescent="0.35">
      <c r="A349" s="94">
        <v>345</v>
      </c>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94"/>
      <c r="BL349" s="94"/>
      <c r="BM349" s="97"/>
      <c r="BN349" s="98"/>
      <c r="BO349" s="122"/>
      <c r="BP349" s="122"/>
      <c r="BQ349" s="42"/>
      <c r="BR349" s="95"/>
    </row>
    <row r="350" spans="1:70" ht="30" hidden="1" customHeight="1" x14ac:dyDescent="0.35">
      <c r="A350" s="94">
        <v>346</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94"/>
      <c r="BL350" s="94"/>
      <c r="BM350" s="97"/>
      <c r="BN350" s="98"/>
      <c r="BO350" s="122"/>
      <c r="BP350" s="122"/>
      <c r="BQ350" s="42"/>
      <c r="BR350" s="95"/>
    </row>
    <row r="351" spans="1:70" ht="30" hidden="1" customHeight="1" x14ac:dyDescent="0.35">
      <c r="A351" s="94">
        <v>347</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94"/>
      <c r="BL351" s="94"/>
      <c r="BM351" s="97"/>
      <c r="BN351" s="98"/>
      <c r="BO351" s="122"/>
      <c r="BP351" s="122"/>
      <c r="BQ351" s="42"/>
      <c r="BR351" s="95"/>
    </row>
    <row r="352" spans="1:70" ht="30" hidden="1" customHeight="1" x14ac:dyDescent="0.35">
      <c r="A352" s="94">
        <v>348</v>
      </c>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94"/>
      <c r="BL352" s="94"/>
      <c r="BM352" s="97"/>
      <c r="BN352" s="98"/>
      <c r="BO352" s="122"/>
      <c r="BP352" s="122"/>
      <c r="BQ352" s="42"/>
      <c r="BR352" s="95"/>
    </row>
    <row r="353" spans="1:70" ht="30" hidden="1" customHeight="1" x14ac:dyDescent="0.35">
      <c r="A353" s="94">
        <v>349</v>
      </c>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94"/>
      <c r="BL353" s="94"/>
      <c r="BM353" s="97"/>
      <c r="BN353" s="98"/>
      <c r="BO353" s="122"/>
      <c r="BP353" s="122"/>
      <c r="BQ353" s="42"/>
      <c r="BR353" s="95"/>
    </row>
    <row r="354" spans="1:70" ht="30" hidden="1" customHeight="1" x14ac:dyDescent="0.35">
      <c r="A354" s="94">
        <v>350</v>
      </c>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94"/>
      <c r="BL354" s="94"/>
      <c r="BM354" s="97"/>
      <c r="BN354" s="98"/>
      <c r="BO354" s="122"/>
      <c r="BP354" s="122"/>
      <c r="BQ354" s="42"/>
      <c r="BR354" s="95"/>
    </row>
    <row r="355" spans="1:70" ht="30" hidden="1" customHeight="1" x14ac:dyDescent="0.35">
      <c r="A355" s="94">
        <v>351</v>
      </c>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94"/>
      <c r="BL355" s="94"/>
      <c r="BM355" s="97"/>
      <c r="BN355" s="98"/>
      <c r="BO355" s="122"/>
      <c r="BP355" s="122"/>
      <c r="BQ355" s="42"/>
      <c r="BR355" s="95"/>
    </row>
    <row r="356" spans="1:70" ht="30" hidden="1" customHeight="1" x14ac:dyDescent="0.35">
      <c r="A356" s="94">
        <v>352</v>
      </c>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94"/>
      <c r="BL356" s="94"/>
      <c r="BM356" s="97"/>
      <c r="BN356" s="98"/>
      <c r="BO356" s="122"/>
      <c r="BP356" s="122"/>
      <c r="BQ356" s="42"/>
      <c r="BR356" s="95"/>
    </row>
    <row r="357" spans="1:70" ht="30" hidden="1" customHeight="1" x14ac:dyDescent="0.35">
      <c r="A357" s="94">
        <v>353</v>
      </c>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94"/>
      <c r="BL357" s="94"/>
      <c r="BM357" s="97"/>
      <c r="BN357" s="98"/>
      <c r="BO357" s="122"/>
      <c r="BP357" s="122"/>
      <c r="BQ357" s="42"/>
      <c r="BR357" s="95"/>
    </row>
    <row r="358" spans="1:70" ht="30" hidden="1" customHeight="1" x14ac:dyDescent="0.35">
      <c r="A358" s="94">
        <v>354</v>
      </c>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94"/>
      <c r="BL358" s="94"/>
      <c r="BM358" s="97"/>
      <c r="BN358" s="98"/>
      <c r="BO358" s="122"/>
      <c r="BP358" s="122"/>
      <c r="BQ358" s="42"/>
      <c r="BR358" s="95"/>
    </row>
    <row r="359" spans="1:70" ht="30" hidden="1" customHeight="1" x14ac:dyDescent="0.35">
      <c r="A359" s="94">
        <v>355</v>
      </c>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94"/>
      <c r="BL359" s="94"/>
      <c r="BM359" s="97"/>
      <c r="BN359" s="98"/>
      <c r="BO359" s="122"/>
      <c r="BP359" s="122"/>
      <c r="BQ359" s="42"/>
      <c r="BR359" s="95"/>
    </row>
    <row r="360" spans="1:70" ht="30" hidden="1" customHeight="1" x14ac:dyDescent="0.35">
      <c r="A360" s="94">
        <v>356</v>
      </c>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94"/>
      <c r="BL360" s="94"/>
      <c r="BM360" s="97"/>
      <c r="BN360" s="98"/>
      <c r="BO360" s="122"/>
      <c r="BP360" s="122"/>
      <c r="BQ360" s="42"/>
      <c r="BR360" s="95"/>
    </row>
    <row r="361" spans="1:70" ht="30" hidden="1" customHeight="1" x14ac:dyDescent="0.35">
      <c r="A361" s="94">
        <v>357</v>
      </c>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94"/>
      <c r="BL361" s="94"/>
      <c r="BM361" s="97"/>
      <c r="BN361" s="98"/>
      <c r="BO361" s="122"/>
      <c r="BP361" s="122"/>
      <c r="BQ361" s="42"/>
      <c r="BR361" s="95"/>
    </row>
    <row r="362" spans="1:70" ht="30" hidden="1" customHeight="1" x14ac:dyDescent="0.35">
      <c r="A362" s="94">
        <v>358</v>
      </c>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94"/>
      <c r="BL362" s="94"/>
      <c r="BM362" s="97"/>
      <c r="BN362" s="98"/>
      <c r="BO362" s="122"/>
      <c r="BP362" s="122"/>
      <c r="BQ362" s="42"/>
      <c r="BR362" s="95"/>
    </row>
    <row r="363" spans="1:70" ht="30" hidden="1" customHeight="1" x14ac:dyDescent="0.35">
      <c r="A363" s="94">
        <v>359</v>
      </c>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94"/>
      <c r="BL363" s="94"/>
      <c r="BM363" s="97"/>
      <c r="BN363" s="98"/>
      <c r="BO363" s="122"/>
      <c r="BP363" s="122"/>
      <c r="BQ363" s="42"/>
      <c r="BR363" s="95"/>
    </row>
    <row r="364" spans="1:70" ht="30" hidden="1" customHeight="1" x14ac:dyDescent="0.35">
      <c r="A364" s="94">
        <v>360</v>
      </c>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94"/>
      <c r="BL364" s="94"/>
      <c r="BM364" s="97"/>
      <c r="BN364" s="98"/>
      <c r="BO364" s="122"/>
      <c r="BP364" s="122"/>
      <c r="BQ364" s="42"/>
      <c r="BR364" s="95"/>
    </row>
    <row r="365" spans="1:70" ht="30" hidden="1" customHeight="1" x14ac:dyDescent="0.35">
      <c r="A365" s="94">
        <v>361</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94"/>
      <c r="BL365" s="94"/>
      <c r="BM365" s="97"/>
      <c r="BN365" s="98"/>
      <c r="BO365" s="122"/>
      <c r="BP365" s="122"/>
      <c r="BQ365" s="42"/>
      <c r="BR365" s="95"/>
    </row>
    <row r="366" spans="1:70" ht="30" hidden="1" customHeight="1" x14ac:dyDescent="0.35">
      <c r="A366" s="94">
        <v>362</v>
      </c>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94"/>
      <c r="BL366" s="94"/>
      <c r="BM366" s="97"/>
      <c r="BN366" s="98"/>
      <c r="BO366" s="122"/>
      <c r="BP366" s="122"/>
      <c r="BQ366" s="42"/>
      <c r="BR366" s="95"/>
    </row>
    <row r="367" spans="1:70" ht="30" hidden="1" customHeight="1" x14ac:dyDescent="0.35">
      <c r="A367" s="94">
        <v>363</v>
      </c>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94"/>
      <c r="BL367" s="94"/>
      <c r="BM367" s="97"/>
      <c r="BN367" s="98"/>
      <c r="BO367" s="122"/>
      <c r="BP367" s="122"/>
      <c r="BQ367" s="42"/>
      <c r="BR367" s="95"/>
    </row>
    <row r="368" spans="1:70" ht="30" hidden="1" customHeight="1" x14ac:dyDescent="0.35">
      <c r="A368" s="94">
        <v>364</v>
      </c>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94"/>
      <c r="BL368" s="94"/>
      <c r="BM368" s="97"/>
      <c r="BN368" s="98"/>
      <c r="BO368" s="122"/>
      <c r="BP368" s="122"/>
      <c r="BQ368" s="42"/>
      <c r="BR368" s="95"/>
    </row>
    <row r="369" spans="1:70" ht="30" hidden="1" customHeight="1" x14ac:dyDescent="0.35">
      <c r="A369" s="94">
        <v>365</v>
      </c>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94"/>
      <c r="BL369" s="94"/>
      <c r="BM369" s="97"/>
      <c r="BN369" s="98"/>
      <c r="BO369" s="122"/>
      <c r="BP369" s="122"/>
      <c r="BQ369" s="42"/>
      <c r="BR369" s="95"/>
    </row>
    <row r="370" spans="1:70" ht="30" hidden="1" customHeight="1" x14ac:dyDescent="0.35">
      <c r="A370" s="94">
        <v>366</v>
      </c>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94"/>
      <c r="BL370" s="94"/>
      <c r="BM370" s="97"/>
      <c r="BN370" s="98"/>
      <c r="BO370" s="122"/>
      <c r="BP370" s="122"/>
      <c r="BQ370" s="42"/>
      <c r="BR370" s="95"/>
    </row>
    <row r="371" spans="1:70" ht="30" hidden="1" customHeight="1" x14ac:dyDescent="0.35">
      <c r="A371" s="94">
        <v>367</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94"/>
      <c r="BL371" s="94"/>
      <c r="BM371" s="97"/>
      <c r="BN371" s="98"/>
      <c r="BO371" s="122"/>
      <c r="BP371" s="122"/>
      <c r="BQ371" s="42"/>
      <c r="BR371" s="95"/>
    </row>
    <row r="372" spans="1:70" ht="30" hidden="1" customHeight="1" x14ac:dyDescent="0.35">
      <c r="A372" s="94">
        <v>368</v>
      </c>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94"/>
      <c r="BL372" s="94"/>
      <c r="BM372" s="97"/>
      <c r="BN372" s="98"/>
      <c r="BO372" s="122"/>
      <c r="BP372" s="122"/>
      <c r="BQ372" s="42"/>
      <c r="BR372" s="95"/>
    </row>
    <row r="373" spans="1:70" ht="30" hidden="1" customHeight="1" x14ac:dyDescent="0.35">
      <c r="A373" s="94">
        <v>369</v>
      </c>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94"/>
      <c r="BL373" s="94"/>
      <c r="BM373" s="97"/>
      <c r="BN373" s="98"/>
      <c r="BO373" s="122"/>
      <c r="BP373" s="122"/>
      <c r="BQ373" s="42"/>
      <c r="BR373" s="95"/>
    </row>
    <row r="374" spans="1:70" ht="30" hidden="1" customHeight="1" x14ac:dyDescent="0.35">
      <c r="A374" s="94">
        <v>370</v>
      </c>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94"/>
      <c r="BL374" s="94"/>
      <c r="BM374" s="97"/>
      <c r="BN374" s="98"/>
      <c r="BO374" s="122"/>
      <c r="BP374" s="122"/>
      <c r="BQ374" s="42"/>
      <c r="BR374" s="95"/>
    </row>
    <row r="375" spans="1:70" ht="30" hidden="1" customHeight="1" x14ac:dyDescent="0.35">
      <c r="A375" s="94">
        <v>371</v>
      </c>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94"/>
      <c r="BL375" s="94"/>
      <c r="BM375" s="97"/>
      <c r="BN375" s="98"/>
      <c r="BO375" s="122"/>
      <c r="BP375" s="122"/>
      <c r="BQ375" s="42"/>
      <c r="BR375" s="95"/>
    </row>
    <row r="376" spans="1:70" ht="30" hidden="1" customHeight="1" x14ac:dyDescent="0.35">
      <c r="A376" s="94">
        <v>372</v>
      </c>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94"/>
      <c r="BL376" s="94"/>
      <c r="BM376" s="97"/>
      <c r="BN376" s="98"/>
      <c r="BO376" s="122"/>
      <c r="BP376" s="122"/>
      <c r="BQ376" s="42"/>
      <c r="BR376" s="95"/>
    </row>
    <row r="377" spans="1:70" ht="30" hidden="1" customHeight="1" x14ac:dyDescent="0.35">
      <c r="A377" s="94">
        <v>373</v>
      </c>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94"/>
      <c r="BL377" s="94"/>
      <c r="BM377" s="97"/>
      <c r="BN377" s="98"/>
      <c r="BO377" s="122"/>
      <c r="BP377" s="122"/>
      <c r="BQ377" s="42"/>
      <c r="BR377" s="95"/>
    </row>
    <row r="378" spans="1:70" ht="30" hidden="1" customHeight="1" x14ac:dyDescent="0.35">
      <c r="A378" s="94">
        <v>374</v>
      </c>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94"/>
      <c r="BL378" s="94"/>
      <c r="BM378" s="97"/>
      <c r="BN378" s="98"/>
      <c r="BO378" s="122"/>
      <c r="BP378" s="122"/>
      <c r="BQ378" s="42"/>
      <c r="BR378" s="95"/>
    </row>
    <row r="379" spans="1:70" ht="30" hidden="1" customHeight="1" x14ac:dyDescent="0.35">
      <c r="A379" s="94">
        <v>375</v>
      </c>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94"/>
      <c r="BL379" s="94"/>
      <c r="BM379" s="97"/>
      <c r="BN379" s="98"/>
      <c r="BO379" s="122"/>
      <c r="BP379" s="122"/>
      <c r="BQ379" s="42"/>
      <c r="BR379" s="95"/>
    </row>
    <row r="380" spans="1:70" ht="30" hidden="1" customHeight="1" x14ac:dyDescent="0.35">
      <c r="A380" s="94">
        <v>376</v>
      </c>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94"/>
      <c r="BL380" s="94"/>
      <c r="BM380" s="97"/>
      <c r="BN380" s="98"/>
      <c r="BO380" s="122"/>
      <c r="BP380" s="122"/>
      <c r="BQ380" s="42"/>
      <c r="BR380" s="95"/>
    </row>
    <row r="381" spans="1:70" ht="30" hidden="1" customHeight="1" x14ac:dyDescent="0.35">
      <c r="A381" s="94">
        <v>377</v>
      </c>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94"/>
      <c r="BL381" s="94"/>
      <c r="BM381" s="97"/>
      <c r="BN381" s="98"/>
      <c r="BO381" s="122"/>
      <c r="BP381" s="122"/>
      <c r="BQ381" s="42"/>
      <c r="BR381" s="95"/>
    </row>
    <row r="382" spans="1:70" ht="30" hidden="1" customHeight="1" x14ac:dyDescent="0.35">
      <c r="A382" s="94">
        <v>378</v>
      </c>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94"/>
      <c r="BL382" s="94"/>
      <c r="BM382" s="97"/>
      <c r="BN382" s="98"/>
      <c r="BO382" s="122"/>
      <c r="BP382" s="122"/>
      <c r="BQ382" s="42"/>
      <c r="BR382" s="95"/>
    </row>
    <row r="383" spans="1:70" ht="30" hidden="1" customHeight="1" x14ac:dyDescent="0.35">
      <c r="A383" s="94">
        <v>379</v>
      </c>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94"/>
      <c r="BL383" s="94"/>
      <c r="BM383" s="97"/>
      <c r="BN383" s="98"/>
      <c r="BO383" s="122"/>
      <c r="BP383" s="122"/>
      <c r="BQ383" s="42"/>
      <c r="BR383" s="95"/>
    </row>
    <row r="384" spans="1:70" ht="30" hidden="1" customHeight="1" x14ac:dyDescent="0.35">
      <c r="A384" s="94">
        <v>380</v>
      </c>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94"/>
      <c r="BL384" s="94"/>
      <c r="BM384" s="97"/>
      <c r="BN384" s="98"/>
      <c r="BO384" s="122"/>
      <c r="BP384" s="122"/>
      <c r="BQ384" s="42"/>
      <c r="BR384" s="95"/>
    </row>
    <row r="385" spans="1:70" ht="30" hidden="1" customHeight="1" x14ac:dyDescent="0.35">
      <c r="A385" s="94">
        <v>381</v>
      </c>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94"/>
      <c r="BL385" s="94"/>
      <c r="BM385" s="97"/>
      <c r="BN385" s="98"/>
      <c r="BO385" s="122"/>
      <c r="BP385" s="122"/>
      <c r="BQ385" s="42"/>
      <c r="BR385" s="95"/>
    </row>
    <row r="386" spans="1:70" ht="30" hidden="1" customHeight="1" x14ac:dyDescent="0.35">
      <c r="A386" s="94">
        <v>382</v>
      </c>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94"/>
      <c r="BL386" s="94"/>
      <c r="BM386" s="97"/>
      <c r="BN386" s="98"/>
      <c r="BO386" s="122"/>
      <c r="BP386" s="122"/>
      <c r="BQ386" s="42"/>
      <c r="BR386" s="95"/>
    </row>
    <row r="387" spans="1:70" ht="30" hidden="1" customHeight="1" x14ac:dyDescent="0.35">
      <c r="A387" s="94">
        <v>383</v>
      </c>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94"/>
      <c r="BL387" s="94"/>
      <c r="BM387" s="97"/>
      <c r="BN387" s="98"/>
      <c r="BO387" s="122"/>
      <c r="BP387" s="122"/>
      <c r="BQ387" s="42"/>
      <c r="BR387" s="95"/>
    </row>
    <row r="388" spans="1:70" ht="30" hidden="1" customHeight="1" x14ac:dyDescent="0.35">
      <c r="A388" s="94">
        <v>384</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94"/>
      <c r="BL388" s="94"/>
      <c r="BM388" s="97"/>
      <c r="BN388" s="98"/>
      <c r="BO388" s="122"/>
      <c r="BP388" s="122"/>
      <c r="BQ388" s="42"/>
      <c r="BR388" s="95"/>
    </row>
    <row r="389" spans="1:70" ht="30" hidden="1" customHeight="1" x14ac:dyDescent="0.35">
      <c r="A389" s="94">
        <v>385</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94"/>
      <c r="BL389" s="94"/>
      <c r="BM389" s="97"/>
      <c r="BN389" s="98"/>
      <c r="BO389" s="122"/>
      <c r="BP389" s="122"/>
      <c r="BQ389" s="42"/>
      <c r="BR389" s="95"/>
    </row>
    <row r="390" spans="1:70" ht="30" hidden="1" customHeight="1" x14ac:dyDescent="0.35">
      <c r="A390" s="94">
        <v>386</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94"/>
      <c r="BL390" s="94"/>
      <c r="BM390" s="97"/>
      <c r="BN390" s="98"/>
      <c r="BO390" s="122"/>
      <c r="BP390" s="122"/>
      <c r="BQ390" s="42"/>
      <c r="BR390" s="95"/>
    </row>
    <row r="391" spans="1:70" ht="30" hidden="1" customHeight="1" x14ac:dyDescent="0.35">
      <c r="A391" s="94">
        <v>387</v>
      </c>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94"/>
      <c r="BL391" s="94"/>
      <c r="BM391" s="97"/>
      <c r="BN391" s="98"/>
      <c r="BO391" s="122"/>
      <c r="BP391" s="122"/>
      <c r="BQ391" s="42"/>
      <c r="BR391" s="95"/>
    </row>
    <row r="392" spans="1:70" ht="30" hidden="1" customHeight="1" x14ac:dyDescent="0.35">
      <c r="A392" s="94">
        <v>388</v>
      </c>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94"/>
      <c r="BL392" s="94"/>
      <c r="BM392" s="97"/>
      <c r="BN392" s="98"/>
      <c r="BO392" s="122"/>
      <c r="BP392" s="122"/>
      <c r="BQ392" s="42"/>
      <c r="BR392" s="95"/>
    </row>
    <row r="393" spans="1:70" ht="30" hidden="1" customHeight="1" x14ac:dyDescent="0.35">
      <c r="A393" s="94">
        <v>389</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94"/>
      <c r="BL393" s="94"/>
      <c r="BM393" s="97"/>
      <c r="BN393" s="98"/>
      <c r="BO393" s="122"/>
      <c r="BP393" s="122"/>
      <c r="BQ393" s="42"/>
      <c r="BR393" s="95"/>
    </row>
    <row r="394" spans="1:70" ht="30" hidden="1" customHeight="1" x14ac:dyDescent="0.35">
      <c r="A394" s="94">
        <v>390</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94"/>
      <c r="BL394" s="94"/>
      <c r="BM394" s="97"/>
      <c r="BN394" s="98"/>
      <c r="BO394" s="122"/>
      <c r="BP394" s="122"/>
      <c r="BQ394" s="42"/>
      <c r="BR394" s="95"/>
    </row>
    <row r="395" spans="1:70" ht="30" hidden="1" customHeight="1" x14ac:dyDescent="0.35">
      <c r="A395" s="94">
        <v>391</v>
      </c>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94"/>
      <c r="BL395" s="94"/>
      <c r="BM395" s="97"/>
      <c r="BN395" s="98"/>
      <c r="BO395" s="122"/>
      <c r="BP395" s="122"/>
      <c r="BQ395" s="42"/>
      <c r="BR395" s="95"/>
    </row>
    <row r="396" spans="1:70" ht="30" hidden="1" customHeight="1" x14ac:dyDescent="0.35">
      <c r="A396" s="94">
        <v>392</v>
      </c>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94"/>
      <c r="BL396" s="94"/>
      <c r="BM396" s="97"/>
      <c r="BN396" s="98"/>
      <c r="BO396" s="122"/>
      <c r="BP396" s="122"/>
      <c r="BQ396" s="42"/>
      <c r="BR396" s="95"/>
    </row>
    <row r="397" spans="1:70" ht="30" hidden="1" customHeight="1" x14ac:dyDescent="0.35">
      <c r="A397" s="94">
        <v>393</v>
      </c>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94"/>
      <c r="BL397" s="94"/>
      <c r="BM397" s="97"/>
      <c r="BN397" s="98"/>
      <c r="BO397" s="122"/>
      <c r="BP397" s="122"/>
      <c r="BQ397" s="42"/>
      <c r="BR397" s="95"/>
    </row>
    <row r="398" spans="1:70" ht="30" hidden="1" customHeight="1" x14ac:dyDescent="0.35">
      <c r="A398" s="94">
        <v>394</v>
      </c>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94"/>
      <c r="BL398" s="94"/>
      <c r="BM398" s="97"/>
      <c r="BN398" s="98"/>
      <c r="BO398" s="122"/>
      <c r="BP398" s="122"/>
      <c r="BQ398" s="42"/>
      <c r="BR398" s="95"/>
    </row>
    <row r="399" spans="1:70" ht="30" hidden="1" customHeight="1" x14ac:dyDescent="0.35">
      <c r="A399" s="94">
        <v>395</v>
      </c>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94"/>
      <c r="BL399" s="94"/>
      <c r="BM399" s="97"/>
      <c r="BN399" s="98"/>
      <c r="BO399" s="122"/>
      <c r="BP399" s="122"/>
      <c r="BQ399" s="42"/>
      <c r="BR399" s="95"/>
    </row>
    <row r="400" spans="1:70" ht="30" hidden="1" customHeight="1" x14ac:dyDescent="0.35">
      <c r="A400" s="94">
        <v>396</v>
      </c>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94"/>
      <c r="BL400" s="94"/>
      <c r="BM400" s="97"/>
      <c r="BN400" s="98"/>
      <c r="BO400" s="122"/>
      <c r="BP400" s="122"/>
      <c r="BQ400" s="42"/>
      <c r="BR400" s="95"/>
    </row>
    <row r="401" spans="1:70" ht="30" hidden="1" customHeight="1" x14ac:dyDescent="0.35">
      <c r="A401" s="94">
        <v>397</v>
      </c>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94"/>
      <c r="BL401" s="94"/>
      <c r="BM401" s="97"/>
      <c r="BN401" s="98"/>
      <c r="BO401" s="122"/>
      <c r="BP401" s="122"/>
      <c r="BQ401" s="42"/>
      <c r="BR401" s="95"/>
    </row>
    <row r="402" spans="1:70" ht="30" hidden="1" customHeight="1" x14ac:dyDescent="0.35">
      <c r="A402" s="94">
        <v>398</v>
      </c>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94"/>
      <c r="BL402" s="94"/>
      <c r="BM402" s="97"/>
      <c r="BN402" s="98"/>
      <c r="BO402" s="122"/>
      <c r="BP402" s="122"/>
      <c r="BQ402" s="42"/>
      <c r="BR402" s="95"/>
    </row>
    <row r="403" spans="1:70" ht="30" hidden="1" customHeight="1" x14ac:dyDescent="0.35">
      <c r="A403" s="94">
        <v>399</v>
      </c>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94"/>
      <c r="BL403" s="94"/>
      <c r="BM403" s="97"/>
      <c r="BN403" s="98"/>
      <c r="BO403" s="122"/>
      <c r="BP403" s="122"/>
      <c r="BQ403" s="42"/>
      <c r="BR403" s="95"/>
    </row>
    <row r="404" spans="1:70" ht="30" hidden="1" customHeight="1" x14ac:dyDescent="0.35">
      <c r="A404" s="94">
        <v>400</v>
      </c>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94"/>
      <c r="BL404" s="94"/>
      <c r="BM404" s="97"/>
      <c r="BN404" s="98"/>
      <c r="BO404" s="122"/>
      <c r="BP404" s="122"/>
      <c r="BQ404" s="42"/>
      <c r="BR404" s="95"/>
    </row>
    <row r="405" spans="1:70" ht="30" hidden="1" customHeight="1" x14ac:dyDescent="0.35">
      <c r="A405" s="94">
        <v>401</v>
      </c>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94"/>
      <c r="BL405" s="94"/>
      <c r="BM405" s="97"/>
      <c r="BN405" s="98"/>
      <c r="BO405" s="122"/>
      <c r="BP405" s="122"/>
      <c r="BQ405" s="42"/>
      <c r="BR405" s="95"/>
    </row>
    <row r="406" spans="1:70" ht="30" hidden="1" customHeight="1" x14ac:dyDescent="0.35">
      <c r="A406" s="94">
        <v>402</v>
      </c>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94"/>
      <c r="BL406" s="94"/>
      <c r="BM406" s="97"/>
      <c r="BN406" s="98"/>
      <c r="BO406" s="122"/>
      <c r="BP406" s="122"/>
      <c r="BQ406" s="42"/>
      <c r="BR406" s="95"/>
    </row>
    <row r="407" spans="1:70" ht="30" hidden="1" customHeight="1" x14ac:dyDescent="0.35">
      <c r="A407" s="94">
        <v>403</v>
      </c>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94"/>
      <c r="BL407" s="94"/>
      <c r="BM407" s="97"/>
      <c r="BN407" s="98"/>
      <c r="BO407" s="122"/>
      <c r="BP407" s="122"/>
      <c r="BQ407" s="42"/>
      <c r="BR407" s="95"/>
    </row>
    <row r="408" spans="1:70" ht="30" hidden="1" customHeight="1" x14ac:dyDescent="0.35">
      <c r="A408" s="94">
        <v>404</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94"/>
      <c r="BL408" s="94"/>
      <c r="BM408" s="97"/>
      <c r="BN408" s="98"/>
      <c r="BO408" s="122"/>
      <c r="BP408" s="122"/>
      <c r="BQ408" s="42"/>
      <c r="BR408" s="95"/>
    </row>
    <row r="409" spans="1:70" ht="30" hidden="1" customHeight="1" x14ac:dyDescent="0.35">
      <c r="A409" s="94">
        <v>405</v>
      </c>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94"/>
      <c r="BL409" s="94"/>
      <c r="BM409" s="97"/>
      <c r="BN409" s="98"/>
      <c r="BO409" s="122"/>
      <c r="BP409" s="122"/>
      <c r="BQ409" s="42"/>
      <c r="BR409" s="95"/>
    </row>
    <row r="410" spans="1:70" ht="30" hidden="1" customHeight="1" x14ac:dyDescent="0.35">
      <c r="A410" s="94">
        <v>406</v>
      </c>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94"/>
      <c r="BL410" s="94"/>
      <c r="BM410" s="97"/>
      <c r="BN410" s="98"/>
      <c r="BO410" s="122"/>
      <c r="BP410" s="122"/>
      <c r="BQ410" s="42"/>
      <c r="BR410" s="95"/>
    </row>
    <row r="411" spans="1:70" ht="30" hidden="1" customHeight="1" x14ac:dyDescent="0.35">
      <c r="A411" s="94">
        <v>407</v>
      </c>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94"/>
      <c r="BL411" s="94"/>
      <c r="BM411" s="97"/>
      <c r="BN411" s="98"/>
      <c r="BO411" s="122"/>
      <c r="BP411" s="122"/>
      <c r="BQ411" s="42"/>
      <c r="BR411" s="95"/>
    </row>
    <row r="412" spans="1:70" ht="30" hidden="1" customHeight="1" x14ac:dyDescent="0.35">
      <c r="A412" s="94">
        <v>408</v>
      </c>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94"/>
      <c r="BL412" s="94"/>
      <c r="BM412" s="97"/>
      <c r="BN412" s="98"/>
      <c r="BO412" s="122"/>
      <c r="BP412" s="122"/>
      <c r="BQ412" s="42"/>
      <c r="BR412" s="95"/>
    </row>
    <row r="413" spans="1:70" ht="30" hidden="1" customHeight="1" x14ac:dyDescent="0.35">
      <c r="A413" s="94">
        <v>409</v>
      </c>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94"/>
      <c r="BL413" s="94"/>
      <c r="BM413" s="97"/>
      <c r="BN413" s="98"/>
      <c r="BO413" s="122"/>
      <c r="BP413" s="122"/>
      <c r="BQ413" s="42"/>
      <c r="BR413" s="95"/>
    </row>
    <row r="414" spans="1:70" ht="30" hidden="1" customHeight="1" x14ac:dyDescent="0.35">
      <c r="A414" s="94">
        <v>410</v>
      </c>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94"/>
      <c r="BL414" s="94"/>
      <c r="BM414" s="97"/>
      <c r="BN414" s="98"/>
      <c r="BO414" s="122"/>
      <c r="BP414" s="122"/>
      <c r="BQ414" s="42"/>
      <c r="BR414" s="95"/>
    </row>
    <row r="415" spans="1:70" ht="30" hidden="1" customHeight="1" x14ac:dyDescent="0.35">
      <c r="A415" s="94">
        <v>411</v>
      </c>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94"/>
      <c r="BL415" s="94"/>
      <c r="BM415" s="97"/>
      <c r="BN415" s="98"/>
      <c r="BO415" s="122"/>
      <c r="BP415" s="122"/>
      <c r="BQ415" s="42"/>
      <c r="BR415" s="95"/>
    </row>
    <row r="416" spans="1:70" ht="30" hidden="1" customHeight="1" x14ac:dyDescent="0.35">
      <c r="A416" s="94">
        <v>412</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94"/>
      <c r="BL416" s="94"/>
      <c r="BM416" s="97"/>
      <c r="BN416" s="98"/>
      <c r="BO416" s="122"/>
      <c r="BP416" s="122"/>
      <c r="BQ416" s="42"/>
      <c r="BR416" s="95"/>
    </row>
    <row r="417" spans="1:70" ht="30" hidden="1" customHeight="1" x14ac:dyDescent="0.35">
      <c r="A417" s="94">
        <v>413</v>
      </c>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94"/>
      <c r="BL417" s="94"/>
      <c r="BM417" s="97"/>
      <c r="BN417" s="98"/>
      <c r="BO417" s="122"/>
      <c r="BP417" s="122"/>
      <c r="BQ417" s="42"/>
      <c r="BR417" s="95"/>
    </row>
    <row r="418" spans="1:70" ht="30" hidden="1" customHeight="1" x14ac:dyDescent="0.35">
      <c r="A418" s="94">
        <v>414</v>
      </c>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94"/>
      <c r="BL418" s="94"/>
      <c r="BM418" s="97"/>
      <c r="BN418" s="98"/>
      <c r="BO418" s="122"/>
      <c r="BP418" s="122"/>
      <c r="BQ418" s="42"/>
      <c r="BR418" s="95"/>
    </row>
    <row r="419" spans="1:70" ht="30" hidden="1" customHeight="1" x14ac:dyDescent="0.35">
      <c r="A419" s="94">
        <v>415</v>
      </c>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94"/>
      <c r="BL419" s="94"/>
      <c r="BM419" s="97"/>
      <c r="BN419" s="98"/>
      <c r="BO419" s="122"/>
      <c r="BP419" s="122"/>
      <c r="BQ419" s="42"/>
      <c r="BR419" s="95"/>
    </row>
    <row r="420" spans="1:70" ht="30" hidden="1" customHeight="1" x14ac:dyDescent="0.35">
      <c r="A420" s="94">
        <v>416</v>
      </c>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94"/>
      <c r="BL420" s="94"/>
      <c r="BM420" s="97"/>
      <c r="BN420" s="98"/>
      <c r="BO420" s="122"/>
      <c r="BP420" s="122"/>
      <c r="BQ420" s="42"/>
      <c r="BR420" s="95"/>
    </row>
    <row r="421" spans="1:70" ht="30" hidden="1" customHeight="1" x14ac:dyDescent="0.35">
      <c r="A421" s="94">
        <v>417</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94"/>
      <c r="BL421" s="94"/>
      <c r="BM421" s="97"/>
      <c r="BN421" s="98"/>
      <c r="BO421" s="122"/>
      <c r="BP421" s="122"/>
      <c r="BQ421" s="42"/>
      <c r="BR421" s="95"/>
    </row>
    <row r="422" spans="1:70" ht="30" hidden="1" customHeight="1" x14ac:dyDescent="0.35">
      <c r="A422" s="94">
        <v>418</v>
      </c>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94"/>
      <c r="BL422" s="94"/>
      <c r="BM422" s="97"/>
      <c r="BN422" s="98"/>
      <c r="BO422" s="122"/>
      <c r="BP422" s="122"/>
      <c r="BQ422" s="42"/>
      <c r="BR422" s="95"/>
    </row>
    <row r="423" spans="1:70" ht="30" hidden="1" customHeight="1" x14ac:dyDescent="0.35">
      <c r="A423" s="94">
        <v>419</v>
      </c>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94"/>
      <c r="BL423" s="94"/>
      <c r="BM423" s="97"/>
      <c r="BN423" s="98"/>
      <c r="BO423" s="122"/>
      <c r="BP423" s="122"/>
      <c r="BQ423" s="42"/>
      <c r="BR423" s="95"/>
    </row>
    <row r="424" spans="1:70" ht="30" hidden="1" customHeight="1" x14ac:dyDescent="0.35">
      <c r="A424" s="94">
        <v>420</v>
      </c>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94"/>
      <c r="BL424" s="94"/>
      <c r="BM424" s="97"/>
      <c r="BN424" s="98"/>
      <c r="BO424" s="122"/>
      <c r="BP424" s="122"/>
      <c r="BQ424" s="42"/>
      <c r="BR424" s="95"/>
    </row>
    <row r="425" spans="1:70" ht="30" hidden="1" customHeight="1" x14ac:dyDescent="0.35">
      <c r="A425" s="94">
        <v>421</v>
      </c>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94"/>
      <c r="BL425" s="94"/>
      <c r="BM425" s="97"/>
      <c r="BN425" s="98"/>
      <c r="BO425" s="122"/>
      <c r="BP425" s="122"/>
      <c r="BQ425" s="42"/>
      <c r="BR425" s="95"/>
    </row>
    <row r="426" spans="1:70" ht="30" hidden="1" customHeight="1" x14ac:dyDescent="0.35">
      <c r="A426" s="94">
        <v>422</v>
      </c>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94"/>
      <c r="BL426" s="94"/>
      <c r="BM426" s="97"/>
      <c r="BN426" s="98"/>
      <c r="BO426" s="122"/>
      <c r="BP426" s="122"/>
      <c r="BQ426" s="42"/>
      <c r="BR426" s="95"/>
    </row>
    <row r="427" spans="1:70" ht="30" hidden="1" customHeight="1" x14ac:dyDescent="0.35">
      <c r="A427" s="94">
        <v>423</v>
      </c>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94"/>
      <c r="BL427" s="94"/>
      <c r="BM427" s="97"/>
      <c r="BN427" s="98"/>
      <c r="BO427" s="122"/>
      <c r="BP427" s="122"/>
      <c r="BQ427" s="42"/>
      <c r="BR427" s="95"/>
    </row>
    <row r="428" spans="1:70" ht="30" hidden="1" customHeight="1" x14ac:dyDescent="0.35">
      <c r="A428" s="94">
        <v>424</v>
      </c>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94"/>
      <c r="BL428" s="94"/>
      <c r="BM428" s="97"/>
      <c r="BN428" s="98"/>
      <c r="BO428" s="122"/>
      <c r="BP428" s="122"/>
      <c r="BQ428" s="42"/>
      <c r="BR428" s="95"/>
    </row>
    <row r="429" spans="1:70" ht="30" hidden="1" customHeight="1" x14ac:dyDescent="0.35">
      <c r="A429" s="94">
        <v>425</v>
      </c>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94"/>
      <c r="BL429" s="94"/>
      <c r="BM429" s="97"/>
      <c r="BN429" s="98"/>
      <c r="BO429" s="122"/>
      <c r="BP429" s="122"/>
      <c r="BQ429" s="42"/>
      <c r="BR429" s="95"/>
    </row>
    <row r="430" spans="1:70" ht="30" hidden="1" customHeight="1" x14ac:dyDescent="0.35">
      <c r="A430" s="94">
        <v>426</v>
      </c>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94"/>
      <c r="BL430" s="94"/>
      <c r="BM430" s="97"/>
      <c r="BN430" s="98"/>
      <c r="BO430" s="122"/>
      <c r="BP430" s="122"/>
      <c r="BQ430" s="42"/>
      <c r="BR430" s="95"/>
    </row>
    <row r="431" spans="1:70" ht="30" hidden="1" customHeight="1" x14ac:dyDescent="0.35">
      <c r="A431" s="94">
        <v>427</v>
      </c>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94"/>
      <c r="BL431" s="94"/>
      <c r="BM431" s="97"/>
      <c r="BN431" s="98"/>
      <c r="BO431" s="122"/>
      <c r="BP431" s="122"/>
      <c r="BQ431" s="42"/>
      <c r="BR431" s="95"/>
    </row>
    <row r="432" spans="1:70" ht="30" hidden="1" customHeight="1" x14ac:dyDescent="0.35">
      <c r="A432" s="94">
        <v>428</v>
      </c>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94"/>
      <c r="BL432" s="94"/>
      <c r="BM432" s="97"/>
      <c r="BN432" s="98"/>
      <c r="BO432" s="122"/>
      <c r="BP432" s="122"/>
      <c r="BQ432" s="42"/>
      <c r="BR432" s="95"/>
    </row>
    <row r="433" spans="1:70" ht="30" hidden="1" customHeight="1" x14ac:dyDescent="0.35">
      <c r="A433" s="94">
        <v>429</v>
      </c>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94"/>
      <c r="BL433" s="94"/>
      <c r="BM433" s="97"/>
      <c r="BN433" s="98"/>
      <c r="BO433" s="122"/>
      <c r="BP433" s="122"/>
      <c r="BQ433" s="42"/>
      <c r="BR433" s="95"/>
    </row>
    <row r="434" spans="1:70" ht="30" hidden="1" customHeight="1" x14ac:dyDescent="0.35">
      <c r="A434" s="94">
        <v>430</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94"/>
      <c r="BL434" s="94"/>
      <c r="BM434" s="97"/>
      <c r="BN434" s="98"/>
      <c r="BO434" s="122"/>
      <c r="BP434" s="122"/>
      <c r="BQ434" s="42"/>
      <c r="BR434" s="95"/>
    </row>
    <row r="435" spans="1:70" ht="30" hidden="1" customHeight="1" x14ac:dyDescent="0.35">
      <c r="A435" s="94">
        <v>431</v>
      </c>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94"/>
      <c r="BL435" s="94"/>
      <c r="BM435" s="97"/>
      <c r="BN435" s="98"/>
      <c r="BO435" s="122"/>
      <c r="BP435" s="122"/>
      <c r="BQ435" s="42"/>
      <c r="BR435" s="95"/>
    </row>
    <row r="436" spans="1:70" ht="30" hidden="1" customHeight="1" x14ac:dyDescent="0.35">
      <c r="A436" s="94">
        <v>432</v>
      </c>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94"/>
      <c r="BL436" s="94"/>
      <c r="BM436" s="97"/>
      <c r="BN436" s="98"/>
      <c r="BO436" s="122"/>
      <c r="BP436" s="122"/>
      <c r="BQ436" s="42"/>
      <c r="BR436" s="95"/>
    </row>
    <row r="437" spans="1:70" ht="30" hidden="1" customHeight="1" x14ac:dyDescent="0.35">
      <c r="A437" s="94">
        <v>433</v>
      </c>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94"/>
      <c r="BL437" s="94"/>
      <c r="BM437" s="97"/>
      <c r="BN437" s="98"/>
      <c r="BO437" s="122"/>
      <c r="BP437" s="122"/>
      <c r="BQ437" s="42"/>
      <c r="BR437" s="95"/>
    </row>
    <row r="438" spans="1:70" ht="30" hidden="1" customHeight="1" x14ac:dyDescent="0.35">
      <c r="A438" s="94">
        <v>434</v>
      </c>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94"/>
      <c r="BL438" s="94"/>
      <c r="BM438" s="97"/>
      <c r="BN438" s="98"/>
      <c r="BO438" s="122"/>
      <c r="BP438" s="122"/>
      <c r="BQ438" s="42"/>
      <c r="BR438" s="95"/>
    </row>
    <row r="439" spans="1:70" ht="30" hidden="1" customHeight="1" x14ac:dyDescent="0.35">
      <c r="A439" s="94">
        <v>435</v>
      </c>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94"/>
      <c r="BL439" s="94"/>
      <c r="BM439" s="97"/>
      <c r="BN439" s="98"/>
      <c r="BO439" s="122"/>
      <c r="BP439" s="122"/>
      <c r="BQ439" s="42"/>
      <c r="BR439" s="95"/>
    </row>
    <row r="440" spans="1:70" ht="30" hidden="1" customHeight="1" x14ac:dyDescent="0.35">
      <c r="A440" s="94">
        <v>436</v>
      </c>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94"/>
      <c r="BL440" s="94"/>
      <c r="BM440" s="97"/>
      <c r="BN440" s="98"/>
      <c r="BO440" s="122"/>
      <c r="BP440" s="122"/>
      <c r="BQ440" s="42"/>
      <c r="BR440" s="95"/>
    </row>
    <row r="441" spans="1:70" ht="30" hidden="1" customHeight="1" x14ac:dyDescent="0.35">
      <c r="A441" s="94">
        <v>437</v>
      </c>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94"/>
      <c r="BL441" s="94"/>
      <c r="BM441" s="97"/>
      <c r="BN441" s="98"/>
      <c r="BO441" s="122"/>
      <c r="BP441" s="122"/>
      <c r="BQ441" s="42"/>
      <c r="BR441" s="95"/>
    </row>
    <row r="442" spans="1:70" ht="30" hidden="1" customHeight="1" x14ac:dyDescent="0.35">
      <c r="A442" s="94">
        <v>438</v>
      </c>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94"/>
      <c r="BL442" s="94"/>
      <c r="BM442" s="97"/>
      <c r="BN442" s="98"/>
      <c r="BO442" s="122"/>
      <c r="BP442" s="122"/>
      <c r="BQ442" s="42"/>
      <c r="BR442" s="95"/>
    </row>
    <row r="443" spans="1:70" ht="30" hidden="1" customHeight="1" x14ac:dyDescent="0.35">
      <c r="A443" s="94">
        <v>439</v>
      </c>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94"/>
      <c r="BL443" s="94"/>
      <c r="BM443" s="97"/>
      <c r="BN443" s="98"/>
      <c r="BO443" s="122"/>
      <c r="BP443" s="122"/>
      <c r="BQ443" s="42"/>
      <c r="BR443" s="95"/>
    </row>
    <row r="444" spans="1:70" ht="30" hidden="1" customHeight="1" x14ac:dyDescent="0.35">
      <c r="A444" s="94">
        <v>440</v>
      </c>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94"/>
      <c r="BL444" s="94"/>
      <c r="BM444" s="97"/>
      <c r="BN444" s="98"/>
      <c r="BO444" s="122"/>
      <c r="BP444" s="122"/>
      <c r="BQ444" s="42"/>
      <c r="BR444" s="95"/>
    </row>
    <row r="445" spans="1:70" ht="30" hidden="1" customHeight="1" x14ac:dyDescent="0.35">
      <c r="A445" s="94">
        <v>441</v>
      </c>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94"/>
      <c r="BL445" s="94"/>
      <c r="BM445" s="97"/>
      <c r="BN445" s="98"/>
      <c r="BO445" s="122"/>
      <c r="BP445" s="122"/>
      <c r="BQ445" s="42"/>
      <c r="BR445" s="95"/>
    </row>
    <row r="446" spans="1:70" ht="30" hidden="1" customHeight="1" x14ac:dyDescent="0.35">
      <c r="A446" s="94">
        <v>442</v>
      </c>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94"/>
      <c r="BL446" s="94"/>
      <c r="BM446" s="97"/>
      <c r="BN446" s="98"/>
      <c r="BO446" s="122"/>
      <c r="BP446" s="122"/>
      <c r="BQ446" s="42"/>
      <c r="BR446" s="95"/>
    </row>
    <row r="447" spans="1:70" ht="30" hidden="1" customHeight="1" x14ac:dyDescent="0.35">
      <c r="A447" s="94">
        <v>443</v>
      </c>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94"/>
      <c r="BL447" s="94"/>
      <c r="BM447" s="97"/>
      <c r="BN447" s="98"/>
      <c r="BO447" s="122"/>
      <c r="BP447" s="122"/>
      <c r="BQ447" s="42"/>
      <c r="BR447" s="95"/>
    </row>
    <row r="448" spans="1:70" ht="30" hidden="1" customHeight="1" x14ac:dyDescent="0.35">
      <c r="A448" s="94">
        <v>444</v>
      </c>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94"/>
      <c r="BL448" s="94"/>
      <c r="BM448" s="97"/>
      <c r="BN448" s="98"/>
      <c r="BO448" s="122"/>
      <c r="BP448" s="122"/>
      <c r="BQ448" s="42"/>
      <c r="BR448" s="95"/>
    </row>
    <row r="449" spans="1:70" ht="30" hidden="1" customHeight="1" x14ac:dyDescent="0.35">
      <c r="A449" s="94">
        <v>445</v>
      </c>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94"/>
      <c r="BL449" s="94"/>
      <c r="BM449" s="97"/>
      <c r="BN449" s="98"/>
      <c r="BO449" s="122"/>
      <c r="BP449" s="122"/>
      <c r="BQ449" s="42"/>
      <c r="BR449" s="95"/>
    </row>
    <row r="450" spans="1:70" ht="30" hidden="1" customHeight="1" x14ac:dyDescent="0.35">
      <c r="A450" s="94">
        <v>446</v>
      </c>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94"/>
      <c r="BL450" s="94"/>
      <c r="BM450" s="97"/>
      <c r="BN450" s="98"/>
      <c r="BO450" s="122"/>
      <c r="BP450" s="122"/>
      <c r="BQ450" s="42"/>
      <c r="BR450" s="95"/>
    </row>
    <row r="451" spans="1:70" ht="30" hidden="1" customHeight="1" x14ac:dyDescent="0.35">
      <c r="A451" s="94">
        <v>447</v>
      </c>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94"/>
      <c r="BL451" s="94"/>
      <c r="BM451" s="97"/>
      <c r="BN451" s="98"/>
      <c r="BO451" s="122"/>
      <c r="BP451" s="122"/>
      <c r="BQ451" s="42"/>
      <c r="BR451" s="95"/>
    </row>
    <row r="452" spans="1:70" ht="30" hidden="1" customHeight="1" x14ac:dyDescent="0.35">
      <c r="A452" s="94">
        <v>448</v>
      </c>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94"/>
      <c r="BL452" s="94"/>
      <c r="BM452" s="97"/>
      <c r="BN452" s="98"/>
      <c r="BO452" s="122"/>
      <c r="BP452" s="122"/>
      <c r="BQ452" s="42"/>
      <c r="BR452" s="95"/>
    </row>
    <row r="453" spans="1:70" ht="30" hidden="1" customHeight="1" x14ac:dyDescent="0.35">
      <c r="A453" s="94">
        <v>449</v>
      </c>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94"/>
      <c r="BL453" s="94"/>
      <c r="BM453" s="97"/>
      <c r="BN453" s="98"/>
      <c r="BO453" s="122"/>
      <c r="BP453" s="122"/>
      <c r="BQ453" s="42"/>
      <c r="BR453" s="95"/>
    </row>
    <row r="454" spans="1:70" ht="30" hidden="1" customHeight="1" x14ac:dyDescent="0.35">
      <c r="A454" s="94">
        <v>450</v>
      </c>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94"/>
      <c r="BL454" s="94"/>
      <c r="BM454" s="97"/>
      <c r="BN454" s="98"/>
      <c r="BO454" s="122"/>
      <c r="BP454" s="122"/>
      <c r="BQ454" s="42"/>
      <c r="BR454" s="95"/>
    </row>
    <row r="455" spans="1:70" ht="30" hidden="1" customHeight="1" x14ac:dyDescent="0.35">
      <c r="A455" s="94">
        <v>451</v>
      </c>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94"/>
      <c r="BL455" s="94"/>
      <c r="BM455" s="97"/>
      <c r="BN455" s="98"/>
      <c r="BO455" s="122"/>
      <c r="BP455" s="122"/>
      <c r="BQ455" s="42"/>
      <c r="BR455" s="95"/>
    </row>
    <row r="456" spans="1:70" ht="30" hidden="1" customHeight="1" x14ac:dyDescent="0.35">
      <c r="A456" s="94">
        <v>452</v>
      </c>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94"/>
      <c r="BL456" s="94"/>
      <c r="BM456" s="97"/>
      <c r="BN456" s="98"/>
      <c r="BO456" s="122"/>
      <c r="BP456" s="122"/>
      <c r="BQ456" s="42"/>
      <c r="BR456" s="95"/>
    </row>
    <row r="457" spans="1:70" ht="30" hidden="1" customHeight="1" x14ac:dyDescent="0.35">
      <c r="A457" s="94">
        <v>453</v>
      </c>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94"/>
      <c r="BL457" s="94"/>
      <c r="BM457" s="97"/>
      <c r="BN457" s="98"/>
      <c r="BO457" s="122"/>
      <c r="BP457" s="122"/>
      <c r="BQ457" s="42"/>
      <c r="BR457" s="95"/>
    </row>
    <row r="458" spans="1:70" ht="30" hidden="1" customHeight="1" x14ac:dyDescent="0.35">
      <c r="A458" s="94">
        <v>454</v>
      </c>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94"/>
      <c r="BL458" s="94"/>
      <c r="BM458" s="97"/>
      <c r="BN458" s="98"/>
      <c r="BO458" s="122"/>
      <c r="BP458" s="122"/>
      <c r="BQ458" s="42"/>
      <c r="BR458" s="95"/>
    </row>
    <row r="459" spans="1:70" ht="30" hidden="1" customHeight="1" x14ac:dyDescent="0.35">
      <c r="A459" s="94">
        <v>455</v>
      </c>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94"/>
      <c r="BL459" s="94"/>
      <c r="BM459" s="97"/>
      <c r="BN459" s="98"/>
      <c r="BO459" s="122"/>
      <c r="BP459" s="122"/>
      <c r="BQ459" s="42"/>
      <c r="BR459" s="95"/>
    </row>
    <row r="460" spans="1:70" ht="30" hidden="1" customHeight="1" x14ac:dyDescent="0.35">
      <c r="A460" s="94">
        <v>456</v>
      </c>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94"/>
      <c r="BL460" s="94"/>
      <c r="BM460" s="97"/>
      <c r="BN460" s="98"/>
      <c r="BO460" s="122"/>
      <c r="BP460" s="122"/>
      <c r="BQ460" s="42"/>
      <c r="BR460" s="95"/>
    </row>
    <row r="461" spans="1:70" ht="30" hidden="1" customHeight="1" x14ac:dyDescent="0.35">
      <c r="A461" s="94">
        <v>457</v>
      </c>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94"/>
      <c r="BL461" s="94"/>
      <c r="BM461" s="97"/>
      <c r="BN461" s="98"/>
      <c r="BO461" s="122"/>
      <c r="BP461" s="122"/>
      <c r="BQ461" s="42"/>
      <c r="BR461" s="95"/>
    </row>
    <row r="462" spans="1:70" ht="30" hidden="1" customHeight="1" x14ac:dyDescent="0.35">
      <c r="A462" s="94">
        <v>458</v>
      </c>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94"/>
      <c r="BL462" s="94"/>
      <c r="BM462" s="97"/>
      <c r="BN462" s="98"/>
      <c r="BO462" s="122"/>
      <c r="BP462" s="122"/>
      <c r="BQ462" s="42"/>
      <c r="BR462" s="95"/>
    </row>
    <row r="463" spans="1:70" ht="30" hidden="1" customHeight="1" x14ac:dyDescent="0.35">
      <c r="A463" s="94">
        <v>459</v>
      </c>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94"/>
      <c r="BL463" s="94"/>
      <c r="BM463" s="97"/>
      <c r="BN463" s="98"/>
      <c r="BO463" s="122"/>
      <c r="BP463" s="122"/>
      <c r="BQ463" s="42"/>
      <c r="BR463" s="95"/>
    </row>
    <row r="464" spans="1:70" ht="30" hidden="1" customHeight="1" x14ac:dyDescent="0.35">
      <c r="A464" s="94">
        <v>460</v>
      </c>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94"/>
      <c r="BL464" s="94"/>
      <c r="BM464" s="97"/>
      <c r="BN464" s="98"/>
      <c r="BO464" s="122"/>
      <c r="BP464" s="122"/>
      <c r="BQ464" s="42"/>
      <c r="BR464" s="95"/>
    </row>
    <row r="465" spans="1:70" ht="30" hidden="1" customHeight="1" x14ac:dyDescent="0.35">
      <c r="A465" s="94">
        <v>461</v>
      </c>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94"/>
      <c r="BL465" s="94"/>
      <c r="BM465" s="97"/>
      <c r="BN465" s="98"/>
      <c r="BO465" s="122"/>
      <c r="BP465" s="122"/>
      <c r="BQ465" s="42"/>
      <c r="BR465" s="95"/>
    </row>
    <row r="466" spans="1:70" ht="30" hidden="1" customHeight="1" x14ac:dyDescent="0.35">
      <c r="A466" s="94">
        <v>462</v>
      </c>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94"/>
      <c r="BL466" s="94"/>
      <c r="BM466" s="97"/>
      <c r="BN466" s="98"/>
      <c r="BO466" s="122"/>
      <c r="BP466" s="122"/>
      <c r="BQ466" s="42"/>
      <c r="BR466" s="95"/>
    </row>
    <row r="467" spans="1:70" ht="30" hidden="1" customHeight="1" x14ac:dyDescent="0.35">
      <c r="A467" s="94">
        <v>463</v>
      </c>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94"/>
      <c r="BL467" s="94"/>
      <c r="BM467" s="97"/>
      <c r="BN467" s="98"/>
      <c r="BO467" s="122"/>
      <c r="BP467" s="122"/>
      <c r="BQ467" s="42"/>
      <c r="BR467" s="95"/>
    </row>
    <row r="468" spans="1:70" ht="30" hidden="1" customHeight="1" x14ac:dyDescent="0.35">
      <c r="A468" s="94">
        <v>464</v>
      </c>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94"/>
      <c r="BL468" s="94"/>
      <c r="BM468" s="97"/>
      <c r="BN468" s="98"/>
      <c r="BO468" s="122"/>
      <c r="BP468" s="122"/>
      <c r="BQ468" s="42"/>
      <c r="BR468" s="95"/>
    </row>
    <row r="469" spans="1:70" ht="30" hidden="1" customHeight="1" x14ac:dyDescent="0.35">
      <c r="A469" s="94">
        <v>465</v>
      </c>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94"/>
      <c r="BL469" s="94"/>
      <c r="BM469" s="97"/>
      <c r="BN469" s="98"/>
      <c r="BO469" s="122"/>
      <c r="BP469" s="122"/>
      <c r="BQ469" s="42"/>
      <c r="BR469" s="95"/>
    </row>
    <row r="470" spans="1:70" ht="30" hidden="1" customHeight="1" x14ac:dyDescent="0.35">
      <c r="A470" s="94">
        <v>466</v>
      </c>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94"/>
      <c r="BL470" s="94"/>
      <c r="BM470" s="97"/>
      <c r="BN470" s="98"/>
      <c r="BO470" s="122"/>
      <c r="BP470" s="122"/>
      <c r="BQ470" s="42"/>
      <c r="BR470" s="95"/>
    </row>
    <row r="471" spans="1:70" ht="30" hidden="1" customHeight="1" x14ac:dyDescent="0.35">
      <c r="A471" s="94">
        <v>467</v>
      </c>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94"/>
      <c r="BL471" s="94"/>
      <c r="BM471" s="97"/>
      <c r="BN471" s="98"/>
      <c r="BO471" s="122"/>
      <c r="BP471" s="122"/>
      <c r="BQ471" s="42"/>
      <c r="BR471" s="95"/>
    </row>
    <row r="472" spans="1:70" ht="30" hidden="1" customHeight="1" x14ac:dyDescent="0.35">
      <c r="A472" s="94">
        <v>468</v>
      </c>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94"/>
      <c r="BL472" s="94"/>
      <c r="BM472" s="97"/>
      <c r="BN472" s="98"/>
      <c r="BO472" s="122"/>
      <c r="BP472" s="122"/>
      <c r="BQ472" s="42"/>
      <c r="BR472" s="95"/>
    </row>
    <row r="473" spans="1:70" ht="30" hidden="1" customHeight="1" x14ac:dyDescent="0.35">
      <c r="A473" s="94">
        <v>469</v>
      </c>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94"/>
      <c r="BL473" s="94"/>
      <c r="BM473" s="97"/>
      <c r="BN473" s="98"/>
      <c r="BO473" s="122"/>
      <c r="BP473" s="122"/>
      <c r="BQ473" s="42"/>
      <c r="BR473" s="95"/>
    </row>
    <row r="474" spans="1:70" ht="30" hidden="1" customHeight="1" x14ac:dyDescent="0.35">
      <c r="A474" s="94">
        <v>470</v>
      </c>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94"/>
      <c r="BL474" s="94"/>
      <c r="BM474" s="97"/>
      <c r="BN474" s="98"/>
      <c r="BO474" s="122"/>
      <c r="BP474" s="122"/>
      <c r="BQ474" s="42"/>
      <c r="BR474" s="95"/>
    </row>
    <row r="475" spans="1:70" ht="30" hidden="1" customHeight="1" x14ac:dyDescent="0.35">
      <c r="A475" s="94">
        <v>471</v>
      </c>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94"/>
      <c r="BL475" s="94"/>
      <c r="BM475" s="97"/>
      <c r="BN475" s="98"/>
      <c r="BO475" s="122"/>
      <c r="BP475" s="122"/>
      <c r="BQ475" s="42"/>
      <c r="BR475" s="95"/>
    </row>
    <row r="476" spans="1:70" ht="30" hidden="1" customHeight="1" x14ac:dyDescent="0.35">
      <c r="A476" s="94">
        <v>472</v>
      </c>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94"/>
      <c r="BL476" s="94"/>
      <c r="BM476" s="97"/>
      <c r="BN476" s="98"/>
      <c r="BO476" s="122"/>
      <c r="BP476" s="122"/>
      <c r="BQ476" s="42"/>
      <c r="BR476" s="95"/>
    </row>
    <row r="477" spans="1:70" ht="30" hidden="1" customHeight="1" x14ac:dyDescent="0.35">
      <c r="A477" s="94">
        <v>473</v>
      </c>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94"/>
      <c r="BL477" s="94"/>
      <c r="BM477" s="97"/>
      <c r="BN477" s="98"/>
      <c r="BO477" s="122"/>
      <c r="BP477" s="122"/>
      <c r="BQ477" s="42"/>
      <c r="BR477" s="95"/>
    </row>
    <row r="478" spans="1:70" ht="30" hidden="1" customHeight="1" x14ac:dyDescent="0.35">
      <c r="A478" s="94">
        <v>474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94"/>
      <c r="BL478" s="94"/>
      <c r="BM478" s="97"/>
      <c r="BN478" s="98"/>
      <c r="BO478" s="122"/>
      <c r="BP478" s="122"/>
      <c r="BQ478" s="42"/>
      <c r="BR478" s="95"/>
    </row>
    <row r="479" spans="1:70" ht="30" hidden="1" customHeight="1" x14ac:dyDescent="0.35">
      <c r="A479" s="94">
        <v>475</v>
      </c>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94"/>
      <c r="BL479" s="94"/>
      <c r="BM479" s="97"/>
      <c r="BN479" s="98"/>
      <c r="BO479" s="122"/>
      <c r="BP479" s="122"/>
      <c r="BQ479" s="42"/>
      <c r="BR479" s="95"/>
    </row>
    <row r="480" spans="1:70" ht="30" hidden="1" customHeight="1" x14ac:dyDescent="0.35">
      <c r="A480" s="94">
        <v>476</v>
      </c>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94"/>
      <c r="BL480" s="94"/>
      <c r="BM480" s="97"/>
      <c r="BN480" s="98"/>
      <c r="BO480" s="122"/>
      <c r="BP480" s="122"/>
      <c r="BQ480" s="42"/>
      <c r="BR480" s="95"/>
    </row>
    <row r="481" spans="1:70" ht="30" hidden="1" customHeight="1" x14ac:dyDescent="0.35">
      <c r="A481" s="94">
        <v>477</v>
      </c>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94"/>
      <c r="BL481" s="94"/>
      <c r="BM481" s="97"/>
      <c r="BN481" s="98"/>
      <c r="BO481" s="122"/>
      <c r="BP481" s="122"/>
      <c r="BQ481" s="42"/>
      <c r="BR481" s="95"/>
    </row>
    <row r="482" spans="1:70" ht="30" hidden="1" customHeight="1" x14ac:dyDescent="0.35">
      <c r="A482" s="94">
        <v>478</v>
      </c>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94"/>
      <c r="BL482" s="94"/>
      <c r="BM482" s="97"/>
      <c r="BN482" s="98"/>
      <c r="BO482" s="122"/>
      <c r="BP482" s="122"/>
      <c r="BQ482" s="42"/>
      <c r="BR482" s="95"/>
    </row>
    <row r="483" spans="1:70" ht="30" hidden="1" customHeight="1" x14ac:dyDescent="0.35">
      <c r="A483" s="94">
        <v>479</v>
      </c>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94"/>
      <c r="BL483" s="94"/>
      <c r="BM483" s="97"/>
      <c r="BN483" s="98"/>
      <c r="BO483" s="122"/>
      <c r="BP483" s="122"/>
      <c r="BQ483" s="42"/>
      <c r="BR483" s="95"/>
    </row>
    <row r="484" spans="1:70" ht="30" hidden="1" customHeight="1" x14ac:dyDescent="0.35">
      <c r="A484" s="94">
        <v>480</v>
      </c>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94"/>
      <c r="BL484" s="94"/>
      <c r="BM484" s="97"/>
      <c r="BN484" s="98"/>
      <c r="BO484" s="122"/>
      <c r="BP484" s="122"/>
      <c r="BQ484" s="42"/>
      <c r="BR484" s="95"/>
    </row>
    <row r="485" spans="1:70" ht="30" hidden="1" customHeight="1" x14ac:dyDescent="0.35">
      <c r="A485" s="94">
        <v>481</v>
      </c>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94"/>
      <c r="BL485" s="94"/>
      <c r="BM485" s="97"/>
      <c r="BN485" s="98"/>
      <c r="BO485" s="122"/>
      <c r="BP485" s="122"/>
      <c r="BQ485" s="42"/>
      <c r="BR485" s="95"/>
    </row>
    <row r="486" spans="1:70" ht="30" hidden="1" customHeight="1" x14ac:dyDescent="0.35">
      <c r="A486" s="94">
        <v>482</v>
      </c>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94"/>
      <c r="BL486" s="94"/>
      <c r="BM486" s="97"/>
      <c r="BN486" s="98"/>
      <c r="BO486" s="122"/>
      <c r="BP486" s="122"/>
      <c r="BQ486" s="42"/>
      <c r="BR486" s="95"/>
    </row>
    <row r="487" spans="1:70" ht="30" hidden="1" customHeight="1" x14ac:dyDescent="0.35">
      <c r="A487" s="94">
        <v>483</v>
      </c>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94"/>
      <c r="BL487" s="94"/>
      <c r="BM487" s="97"/>
      <c r="BN487" s="98"/>
      <c r="BO487" s="122"/>
      <c r="BP487" s="122"/>
      <c r="BQ487" s="42"/>
      <c r="BR487" s="95"/>
    </row>
    <row r="488" spans="1:70" ht="30" hidden="1" customHeight="1" x14ac:dyDescent="0.35">
      <c r="A488" s="94">
        <v>484</v>
      </c>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94"/>
      <c r="BL488" s="94"/>
      <c r="BM488" s="97"/>
      <c r="BN488" s="98"/>
      <c r="BO488" s="122"/>
      <c r="BP488" s="122"/>
      <c r="BQ488" s="42"/>
      <c r="BR488" s="95"/>
    </row>
    <row r="489" spans="1:70" ht="30" hidden="1" customHeight="1" x14ac:dyDescent="0.35">
      <c r="A489" s="94">
        <v>485</v>
      </c>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94"/>
      <c r="BL489" s="94"/>
      <c r="BM489" s="97"/>
      <c r="BN489" s="98"/>
      <c r="BO489" s="122"/>
      <c r="BP489" s="122"/>
      <c r="BQ489" s="42"/>
      <c r="BR489" s="95"/>
    </row>
    <row r="490" spans="1:70" ht="30" hidden="1" customHeight="1" x14ac:dyDescent="0.35">
      <c r="A490" s="94">
        <v>486</v>
      </c>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94"/>
      <c r="BL490" s="94"/>
      <c r="BM490" s="97"/>
      <c r="BN490" s="98"/>
      <c r="BO490" s="122"/>
      <c r="BP490" s="122"/>
      <c r="BQ490" s="42"/>
      <c r="BR490" s="95"/>
    </row>
    <row r="491" spans="1:70" ht="30" hidden="1" customHeight="1" x14ac:dyDescent="0.35">
      <c r="A491" s="94">
        <v>487</v>
      </c>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94"/>
      <c r="BL491" s="94"/>
      <c r="BM491" s="97"/>
      <c r="BN491" s="98"/>
      <c r="BO491" s="122"/>
      <c r="BP491" s="122"/>
      <c r="BQ491" s="42"/>
      <c r="BR491" s="95"/>
    </row>
    <row r="492" spans="1:70" ht="30" hidden="1" customHeight="1" x14ac:dyDescent="0.35">
      <c r="A492" s="94">
        <v>488</v>
      </c>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94"/>
      <c r="BL492" s="94"/>
      <c r="BM492" s="97"/>
      <c r="BN492" s="98"/>
      <c r="BO492" s="122"/>
      <c r="BP492" s="122"/>
      <c r="BQ492" s="42"/>
      <c r="BR492" s="95"/>
    </row>
    <row r="493" spans="1:70" ht="30" hidden="1" customHeight="1" x14ac:dyDescent="0.35">
      <c r="A493" s="94">
        <v>489</v>
      </c>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94"/>
      <c r="BL493" s="94"/>
      <c r="BM493" s="97"/>
      <c r="BN493" s="98"/>
      <c r="BO493" s="122"/>
      <c r="BP493" s="122"/>
      <c r="BQ493" s="42"/>
      <c r="BR493" s="95"/>
    </row>
    <row r="494" spans="1:70" ht="30" hidden="1" customHeight="1" x14ac:dyDescent="0.35">
      <c r="A494" s="94">
        <v>490</v>
      </c>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94"/>
      <c r="BL494" s="94"/>
      <c r="BM494" s="97"/>
      <c r="BN494" s="98"/>
      <c r="BO494" s="122"/>
      <c r="BP494" s="122"/>
      <c r="BQ494" s="42"/>
      <c r="BR494" s="95"/>
    </row>
    <row r="495" spans="1:70" ht="30" hidden="1" customHeight="1" x14ac:dyDescent="0.35">
      <c r="A495" s="94">
        <v>491</v>
      </c>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94"/>
      <c r="BL495" s="94"/>
      <c r="BM495" s="97"/>
      <c r="BN495" s="98"/>
      <c r="BO495" s="122"/>
      <c r="BP495" s="122"/>
      <c r="BQ495" s="42"/>
      <c r="BR495" s="95"/>
    </row>
    <row r="496" spans="1:70" ht="30" hidden="1" customHeight="1" x14ac:dyDescent="0.35">
      <c r="A496" s="94">
        <v>492</v>
      </c>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94"/>
      <c r="BL496" s="94"/>
      <c r="BM496" s="97"/>
      <c r="BN496" s="98"/>
      <c r="BO496" s="122"/>
      <c r="BP496" s="122"/>
      <c r="BQ496" s="42"/>
      <c r="BR496" s="95"/>
    </row>
    <row r="497" spans="1:70" ht="30" hidden="1" customHeight="1" x14ac:dyDescent="0.35">
      <c r="A497" s="94">
        <v>493</v>
      </c>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94"/>
      <c r="BL497" s="94"/>
      <c r="BM497" s="97"/>
      <c r="BN497" s="98"/>
      <c r="BO497" s="122"/>
      <c r="BP497" s="122"/>
      <c r="BQ497" s="42"/>
      <c r="BR497" s="95"/>
    </row>
    <row r="498" spans="1:70" ht="30" hidden="1" customHeight="1" x14ac:dyDescent="0.35">
      <c r="A498" s="94">
        <v>494</v>
      </c>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94"/>
      <c r="BL498" s="94"/>
      <c r="BM498" s="97"/>
      <c r="BN498" s="98"/>
      <c r="BO498" s="122"/>
      <c r="BP498" s="122"/>
      <c r="BQ498" s="42"/>
      <c r="BR498" s="95"/>
    </row>
    <row r="499" spans="1:70" ht="30" hidden="1" customHeight="1" x14ac:dyDescent="0.35">
      <c r="A499" s="94">
        <v>495</v>
      </c>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94"/>
      <c r="BL499" s="94"/>
      <c r="BM499" s="97"/>
      <c r="BN499" s="98"/>
      <c r="BO499" s="122"/>
      <c r="BP499" s="122"/>
      <c r="BQ499" s="42"/>
      <c r="BR499" s="95"/>
    </row>
    <row r="500" spans="1:70" ht="30" hidden="1" customHeight="1" x14ac:dyDescent="0.35">
      <c r="A500" s="94">
        <v>496</v>
      </c>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94"/>
      <c r="BL500" s="94"/>
      <c r="BM500" s="97"/>
      <c r="BN500" s="98"/>
      <c r="BO500" s="122"/>
      <c r="BP500" s="122"/>
      <c r="BQ500" s="42"/>
      <c r="BR500" s="95"/>
    </row>
    <row r="501" spans="1:70" ht="30" hidden="1" customHeight="1" x14ac:dyDescent="0.35">
      <c r="A501" s="94">
        <v>497</v>
      </c>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94"/>
      <c r="BL501" s="94"/>
      <c r="BM501" s="97"/>
      <c r="BN501" s="98"/>
      <c r="BO501" s="122"/>
      <c r="BP501" s="122"/>
      <c r="BQ501" s="42"/>
      <c r="BR501" s="95"/>
    </row>
    <row r="502" spans="1:70" ht="30" hidden="1" customHeight="1" x14ac:dyDescent="0.35">
      <c r="A502" s="94">
        <v>498</v>
      </c>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94"/>
      <c r="BL502" s="94"/>
      <c r="BM502" s="97"/>
      <c r="BN502" s="98"/>
      <c r="BO502" s="122"/>
      <c r="BP502" s="122"/>
      <c r="BQ502" s="42"/>
      <c r="BR502" s="95"/>
    </row>
    <row r="503" spans="1:70" ht="30" hidden="1" customHeight="1" x14ac:dyDescent="0.35">
      <c r="A503" s="94">
        <v>499</v>
      </c>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94"/>
      <c r="BL503" s="94"/>
      <c r="BM503" s="97"/>
      <c r="BN503" s="98"/>
      <c r="BO503" s="122"/>
      <c r="BP503" s="122"/>
      <c r="BQ503" s="42"/>
      <c r="BR503" s="95"/>
    </row>
    <row r="504" spans="1:70" ht="30" hidden="1" customHeight="1" x14ac:dyDescent="0.35">
      <c r="A504" s="94">
        <v>500</v>
      </c>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94"/>
      <c r="BL504" s="94"/>
      <c r="BM504" s="97"/>
      <c r="BN504" s="98"/>
      <c r="BO504" s="122"/>
      <c r="BP504" s="122"/>
      <c r="BQ504" s="42"/>
      <c r="BR504" s="95"/>
    </row>
    <row r="505" spans="1:70" ht="30" hidden="1" customHeight="1" x14ac:dyDescent="0.35">
      <c r="A505" s="94">
        <v>501</v>
      </c>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94"/>
      <c r="BL505" s="94"/>
      <c r="BM505" s="97"/>
      <c r="BN505" s="98"/>
      <c r="BO505" s="122"/>
      <c r="BP505" s="122"/>
      <c r="BQ505" s="42"/>
      <c r="BR505" s="95"/>
    </row>
    <row r="506" spans="1:70" ht="30" hidden="1" customHeight="1" x14ac:dyDescent="0.35">
      <c r="A506" s="94">
        <v>502</v>
      </c>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94"/>
      <c r="BL506" s="94"/>
      <c r="BM506" s="97"/>
      <c r="BN506" s="98"/>
      <c r="BO506" s="122"/>
      <c r="BP506" s="122"/>
      <c r="BQ506" s="42"/>
      <c r="BR506" s="95"/>
    </row>
    <row r="507" spans="1:70" ht="30" hidden="1" customHeight="1" x14ac:dyDescent="0.35">
      <c r="A507" s="94">
        <v>503</v>
      </c>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94"/>
      <c r="BL507" s="94"/>
      <c r="BM507" s="97"/>
      <c r="BN507" s="98"/>
      <c r="BO507" s="122"/>
      <c r="BP507" s="122"/>
      <c r="BQ507" s="42"/>
      <c r="BR507" s="95"/>
    </row>
    <row r="508" spans="1:70" ht="30" hidden="1" customHeight="1" x14ac:dyDescent="0.35">
      <c r="A508" s="94">
        <v>504</v>
      </c>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94"/>
      <c r="BL508" s="94"/>
      <c r="BM508" s="97"/>
      <c r="BN508" s="98"/>
      <c r="BO508" s="122"/>
      <c r="BP508" s="122"/>
      <c r="BQ508" s="42"/>
      <c r="BR508" s="95"/>
    </row>
    <row r="509" spans="1:70" ht="30" hidden="1" customHeight="1" x14ac:dyDescent="0.35">
      <c r="A509" s="94">
        <v>505</v>
      </c>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94"/>
      <c r="BL509" s="94"/>
      <c r="BM509" s="97"/>
      <c r="BN509" s="98"/>
      <c r="BO509" s="122"/>
      <c r="BP509" s="122"/>
      <c r="BQ509" s="42"/>
      <c r="BR509" s="95"/>
    </row>
    <row r="510" spans="1:70" ht="30" hidden="1" customHeight="1" x14ac:dyDescent="0.35">
      <c r="A510" s="94">
        <v>506</v>
      </c>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94"/>
      <c r="BL510" s="94"/>
      <c r="BM510" s="97"/>
      <c r="BN510" s="98"/>
      <c r="BO510" s="122"/>
      <c r="BP510" s="122"/>
      <c r="BQ510" s="42"/>
      <c r="BR510" s="95"/>
    </row>
    <row r="511" spans="1:70" ht="30" hidden="1" customHeight="1" x14ac:dyDescent="0.35">
      <c r="A511" s="94">
        <v>507</v>
      </c>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94"/>
      <c r="BL511" s="94"/>
      <c r="BM511" s="97"/>
      <c r="BN511" s="98"/>
      <c r="BO511" s="122"/>
      <c r="BP511" s="122"/>
      <c r="BQ511" s="42"/>
      <c r="BR511" s="95"/>
    </row>
    <row r="512" spans="1:70" ht="30" hidden="1" customHeight="1" x14ac:dyDescent="0.35">
      <c r="A512" s="94">
        <v>508</v>
      </c>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94"/>
      <c r="BL512" s="94"/>
      <c r="BM512" s="97"/>
      <c r="BN512" s="98"/>
      <c r="BO512" s="122"/>
      <c r="BP512" s="122"/>
      <c r="BQ512" s="42"/>
      <c r="BR512" s="95"/>
    </row>
    <row r="513" spans="1:70" ht="30" hidden="1" customHeight="1" x14ac:dyDescent="0.35">
      <c r="A513" s="94">
        <v>509</v>
      </c>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94"/>
      <c r="BL513" s="94"/>
      <c r="BM513" s="97"/>
      <c r="BN513" s="98"/>
      <c r="BO513" s="122"/>
      <c r="BP513" s="122"/>
      <c r="BQ513" s="42"/>
      <c r="BR513" s="95"/>
    </row>
    <row r="514" spans="1:70" ht="30" hidden="1" customHeight="1" x14ac:dyDescent="0.35">
      <c r="A514" s="94">
        <v>510</v>
      </c>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94"/>
      <c r="BL514" s="94"/>
      <c r="BM514" s="97"/>
      <c r="BN514" s="98"/>
      <c r="BO514" s="122"/>
      <c r="BP514" s="122"/>
      <c r="BQ514" s="42"/>
      <c r="BR514" s="95"/>
    </row>
    <row r="515" spans="1:70" ht="30" hidden="1" customHeight="1" x14ac:dyDescent="0.35">
      <c r="A515" s="94">
        <v>511</v>
      </c>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94"/>
      <c r="BL515" s="94"/>
      <c r="BM515" s="97"/>
      <c r="BN515" s="98"/>
      <c r="BO515" s="122"/>
      <c r="BP515" s="122"/>
      <c r="BQ515" s="42"/>
      <c r="BR515" s="95"/>
    </row>
    <row r="516" spans="1:70" ht="30" hidden="1" customHeight="1" x14ac:dyDescent="0.35">
      <c r="A516" s="94">
        <v>512</v>
      </c>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94"/>
      <c r="BL516" s="94"/>
      <c r="BM516" s="97"/>
      <c r="BN516" s="98"/>
      <c r="BO516" s="122"/>
      <c r="BP516" s="122"/>
      <c r="BQ516" s="42"/>
      <c r="BR516" s="95"/>
    </row>
    <row r="517" spans="1:70" ht="30" hidden="1" customHeight="1" x14ac:dyDescent="0.35">
      <c r="A517" s="94">
        <v>513</v>
      </c>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94"/>
      <c r="BL517" s="94"/>
      <c r="BM517" s="97"/>
      <c r="BN517" s="98"/>
      <c r="BO517" s="122"/>
      <c r="BP517" s="122"/>
      <c r="BQ517" s="42"/>
      <c r="BR517" s="95"/>
    </row>
    <row r="518" spans="1:70" ht="30" hidden="1" customHeight="1" x14ac:dyDescent="0.35">
      <c r="A518" s="94">
        <v>514</v>
      </c>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94"/>
      <c r="BL518" s="94"/>
      <c r="BM518" s="97"/>
      <c r="BN518" s="98"/>
      <c r="BO518" s="122"/>
      <c r="BP518" s="122"/>
      <c r="BQ518" s="42"/>
      <c r="BR518" s="95"/>
    </row>
    <row r="519" spans="1:70" ht="30" hidden="1" customHeight="1" x14ac:dyDescent="0.35">
      <c r="A519" s="94">
        <v>515</v>
      </c>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94"/>
      <c r="BL519" s="94"/>
      <c r="BM519" s="97"/>
      <c r="BN519" s="98"/>
      <c r="BO519" s="122"/>
      <c r="BP519" s="122"/>
      <c r="BQ519" s="42"/>
      <c r="BR519" s="95"/>
    </row>
    <row r="520" spans="1:70" ht="30" hidden="1" customHeight="1" x14ac:dyDescent="0.35">
      <c r="A520" s="94">
        <v>516</v>
      </c>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94"/>
      <c r="BL520" s="94"/>
      <c r="BM520" s="97"/>
      <c r="BN520" s="98"/>
      <c r="BO520" s="122"/>
      <c r="BP520" s="122"/>
      <c r="BQ520" s="42"/>
      <c r="BR520" s="95"/>
    </row>
    <row r="521" spans="1:70" ht="30" hidden="1" customHeight="1" x14ac:dyDescent="0.35">
      <c r="A521" s="94">
        <v>517</v>
      </c>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94"/>
      <c r="BL521" s="94"/>
      <c r="BM521" s="97"/>
      <c r="BN521" s="98"/>
      <c r="BO521" s="122"/>
      <c r="BP521" s="122"/>
      <c r="BQ521" s="42"/>
      <c r="BR521" s="95"/>
    </row>
    <row r="522" spans="1:70" ht="30" hidden="1" customHeight="1" x14ac:dyDescent="0.35">
      <c r="A522" s="94">
        <v>518</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94"/>
      <c r="BL522" s="94"/>
      <c r="BM522" s="97"/>
      <c r="BN522" s="98"/>
      <c r="BO522" s="122"/>
      <c r="BP522" s="122"/>
      <c r="BQ522" s="42"/>
      <c r="BR522" s="95"/>
    </row>
    <row r="523" spans="1:70" ht="30" hidden="1" customHeight="1" x14ac:dyDescent="0.35">
      <c r="A523" s="94">
        <v>519</v>
      </c>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94"/>
      <c r="BL523" s="94"/>
      <c r="BM523" s="97"/>
      <c r="BN523" s="98"/>
      <c r="BO523" s="122"/>
      <c r="BP523" s="122"/>
      <c r="BQ523" s="42"/>
      <c r="BR523" s="95"/>
    </row>
    <row r="524" spans="1:70" ht="30" hidden="1" customHeight="1" x14ac:dyDescent="0.35">
      <c r="A524" s="94">
        <v>520</v>
      </c>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94"/>
      <c r="BL524" s="94"/>
      <c r="BM524" s="97"/>
      <c r="BN524" s="98"/>
      <c r="BO524" s="122"/>
      <c r="BP524" s="122"/>
      <c r="BQ524" s="42"/>
      <c r="BR524" s="95"/>
    </row>
    <row r="525" spans="1:70" ht="30" hidden="1" customHeight="1" x14ac:dyDescent="0.35">
      <c r="A525" s="94">
        <v>521</v>
      </c>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94"/>
      <c r="BL525" s="94"/>
      <c r="BM525" s="97"/>
      <c r="BN525" s="98"/>
      <c r="BO525" s="122"/>
      <c r="BP525" s="122"/>
      <c r="BQ525" s="42"/>
      <c r="BR525" s="95"/>
    </row>
    <row r="526" spans="1:70" ht="30" hidden="1" customHeight="1" x14ac:dyDescent="0.35">
      <c r="A526" s="94">
        <v>522</v>
      </c>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94"/>
      <c r="BL526" s="94"/>
      <c r="BM526" s="97"/>
      <c r="BN526" s="98"/>
      <c r="BO526" s="122"/>
      <c r="BP526" s="122"/>
      <c r="BQ526" s="42"/>
      <c r="BR526" s="95"/>
    </row>
    <row r="527" spans="1:70" ht="30" hidden="1" customHeight="1" x14ac:dyDescent="0.35">
      <c r="A527" s="94">
        <v>523</v>
      </c>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94"/>
      <c r="BL527" s="94"/>
      <c r="BM527" s="97"/>
      <c r="BN527" s="98"/>
      <c r="BO527" s="122"/>
      <c r="BP527" s="122"/>
      <c r="BQ527" s="42"/>
      <c r="BR527" s="95"/>
    </row>
    <row r="528" spans="1:70" ht="30" hidden="1" customHeight="1" x14ac:dyDescent="0.35">
      <c r="A528" s="94">
        <v>524</v>
      </c>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94"/>
      <c r="BL528" s="94"/>
      <c r="BM528" s="97"/>
      <c r="BN528" s="98"/>
      <c r="BO528" s="122"/>
      <c r="BP528" s="122"/>
      <c r="BQ528" s="42"/>
      <c r="BR528" s="95"/>
    </row>
    <row r="529" spans="1:70" ht="30" hidden="1" customHeight="1" x14ac:dyDescent="0.35">
      <c r="A529" s="94">
        <v>525</v>
      </c>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94"/>
      <c r="BL529" s="94"/>
      <c r="BM529" s="97"/>
      <c r="BN529" s="98"/>
      <c r="BO529" s="122"/>
      <c r="BP529" s="122"/>
      <c r="BQ529" s="42"/>
      <c r="BR529" s="95"/>
    </row>
    <row r="530" spans="1:70" ht="30" hidden="1" customHeight="1" x14ac:dyDescent="0.35">
      <c r="A530" s="94">
        <v>526</v>
      </c>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94"/>
      <c r="BL530" s="94"/>
      <c r="BM530" s="97"/>
      <c r="BN530" s="98"/>
      <c r="BO530" s="122"/>
      <c r="BP530" s="122"/>
      <c r="BQ530" s="42"/>
      <c r="BR530" s="95"/>
    </row>
    <row r="531" spans="1:70" ht="30" hidden="1" customHeight="1" x14ac:dyDescent="0.35">
      <c r="A531" s="94">
        <v>527</v>
      </c>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94"/>
      <c r="BL531" s="94"/>
      <c r="BM531" s="97"/>
      <c r="BN531" s="98"/>
      <c r="BO531" s="122"/>
      <c r="BP531" s="122"/>
      <c r="BQ531" s="42"/>
      <c r="BR531" s="95"/>
    </row>
    <row r="532" spans="1:70" ht="30" hidden="1" customHeight="1" x14ac:dyDescent="0.35">
      <c r="A532" s="94">
        <v>528</v>
      </c>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94"/>
      <c r="BL532" s="94"/>
      <c r="BM532" s="97"/>
      <c r="BN532" s="98"/>
      <c r="BO532" s="122"/>
      <c r="BP532" s="122"/>
      <c r="BQ532" s="42"/>
      <c r="BR532" s="95"/>
    </row>
    <row r="533" spans="1:70" ht="30" hidden="1" customHeight="1" x14ac:dyDescent="0.35">
      <c r="A533" s="94">
        <v>529</v>
      </c>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94"/>
      <c r="BL533" s="94"/>
      <c r="BM533" s="97"/>
      <c r="BN533" s="98"/>
      <c r="BO533" s="122"/>
      <c r="BP533" s="122"/>
      <c r="BQ533" s="42"/>
      <c r="BR533" s="95"/>
    </row>
    <row r="534" spans="1:70" ht="30" hidden="1" customHeight="1" x14ac:dyDescent="0.35">
      <c r="A534" s="94">
        <v>530</v>
      </c>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94"/>
      <c r="BL534" s="94"/>
      <c r="BM534" s="97"/>
      <c r="BN534" s="98"/>
      <c r="BO534" s="122"/>
      <c r="BP534" s="122"/>
      <c r="BQ534" s="42"/>
      <c r="BR534" s="95"/>
    </row>
    <row r="535" spans="1:70" ht="30" hidden="1" customHeight="1" x14ac:dyDescent="0.35">
      <c r="A535" s="94">
        <v>531</v>
      </c>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94"/>
      <c r="BL535" s="94"/>
      <c r="BM535" s="97"/>
      <c r="BN535" s="98"/>
      <c r="BO535" s="122"/>
      <c r="BP535" s="122"/>
      <c r="BQ535" s="42"/>
      <c r="BR535" s="95"/>
    </row>
    <row r="536" spans="1:70" ht="30" hidden="1" customHeight="1" x14ac:dyDescent="0.35">
      <c r="A536" s="94">
        <v>532</v>
      </c>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94"/>
      <c r="BL536" s="94"/>
      <c r="BM536" s="97"/>
      <c r="BN536" s="98"/>
      <c r="BO536" s="122"/>
      <c r="BP536" s="122"/>
      <c r="BQ536" s="42"/>
      <c r="BR536" s="95"/>
    </row>
    <row r="537" spans="1:70" ht="30" hidden="1" customHeight="1" x14ac:dyDescent="0.35">
      <c r="A537" s="94">
        <v>533</v>
      </c>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94"/>
      <c r="BL537" s="94"/>
      <c r="BM537" s="97"/>
      <c r="BN537" s="98"/>
      <c r="BO537" s="122"/>
      <c r="BP537" s="122"/>
      <c r="BQ537" s="42"/>
      <c r="BR537" s="95"/>
    </row>
    <row r="538" spans="1:70" ht="30" hidden="1" customHeight="1" x14ac:dyDescent="0.35">
      <c r="A538" s="94">
        <v>534</v>
      </c>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94"/>
      <c r="BL538" s="94"/>
      <c r="BM538" s="97"/>
      <c r="BN538" s="98"/>
      <c r="BO538" s="122"/>
      <c r="BP538" s="122"/>
      <c r="BQ538" s="42"/>
      <c r="BR538" s="95"/>
    </row>
    <row r="539" spans="1:70" ht="30" hidden="1" customHeight="1" x14ac:dyDescent="0.35">
      <c r="A539" s="94">
        <v>535</v>
      </c>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94"/>
      <c r="BL539" s="94"/>
      <c r="BM539" s="97"/>
      <c r="BN539" s="98"/>
      <c r="BO539" s="122"/>
      <c r="BP539" s="122"/>
      <c r="BQ539" s="42"/>
      <c r="BR539" s="95"/>
    </row>
    <row r="540" spans="1:70" ht="30" hidden="1" customHeight="1" x14ac:dyDescent="0.35">
      <c r="A540" s="94">
        <v>536</v>
      </c>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94"/>
      <c r="BL540" s="94"/>
      <c r="BM540" s="97"/>
      <c r="BN540" s="98"/>
      <c r="BO540" s="122"/>
      <c r="BP540" s="122"/>
      <c r="BQ540" s="42"/>
      <c r="BR540" s="95"/>
    </row>
    <row r="541" spans="1:70" ht="30" hidden="1" customHeight="1" x14ac:dyDescent="0.35">
      <c r="A541" s="94">
        <v>537</v>
      </c>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94"/>
      <c r="BL541" s="94"/>
      <c r="BM541" s="97"/>
      <c r="BN541" s="98"/>
      <c r="BO541" s="122"/>
      <c r="BP541" s="122"/>
      <c r="BQ541" s="42"/>
      <c r="BR541" s="95"/>
    </row>
    <row r="542" spans="1:70" ht="30" hidden="1" customHeight="1" x14ac:dyDescent="0.35">
      <c r="A542" s="94">
        <v>538</v>
      </c>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94"/>
      <c r="BL542" s="94"/>
      <c r="BM542" s="97"/>
      <c r="BN542" s="98"/>
      <c r="BO542" s="122"/>
      <c r="BP542" s="122"/>
      <c r="BQ542" s="42"/>
      <c r="BR542" s="95"/>
    </row>
    <row r="543" spans="1:70" ht="30" hidden="1" customHeight="1" x14ac:dyDescent="0.35">
      <c r="A543" s="94">
        <v>539</v>
      </c>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94"/>
      <c r="BL543" s="94"/>
      <c r="BM543" s="97"/>
      <c r="BN543" s="98"/>
      <c r="BO543" s="122"/>
      <c r="BP543" s="122"/>
      <c r="BQ543" s="42"/>
      <c r="BR543" s="95"/>
    </row>
    <row r="544" spans="1:70" ht="30" hidden="1" customHeight="1" x14ac:dyDescent="0.35">
      <c r="A544" s="94">
        <v>540</v>
      </c>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94"/>
      <c r="BL544" s="94"/>
      <c r="BM544" s="97"/>
      <c r="BN544" s="98"/>
      <c r="BO544" s="122"/>
      <c r="BP544" s="122"/>
      <c r="BQ544" s="42"/>
      <c r="BR544" s="95"/>
    </row>
    <row r="545" spans="1:70" ht="30" hidden="1" customHeight="1" x14ac:dyDescent="0.35">
      <c r="A545" s="94">
        <v>541</v>
      </c>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94"/>
      <c r="BL545" s="94"/>
      <c r="BM545" s="97"/>
      <c r="BN545" s="98"/>
      <c r="BO545" s="122"/>
      <c r="BP545" s="122"/>
      <c r="BQ545" s="42"/>
      <c r="BR545" s="95"/>
    </row>
    <row r="546" spans="1:70" ht="30" hidden="1" customHeight="1" x14ac:dyDescent="0.35">
      <c r="A546" s="94">
        <v>542</v>
      </c>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94"/>
      <c r="BL546" s="94"/>
      <c r="BM546" s="97"/>
      <c r="BN546" s="98"/>
      <c r="BO546" s="122"/>
      <c r="BP546" s="122"/>
      <c r="BQ546" s="42"/>
      <c r="BR546" s="95"/>
    </row>
    <row r="547" spans="1:70" ht="30" hidden="1" customHeight="1" x14ac:dyDescent="0.35">
      <c r="A547" s="94">
        <v>543</v>
      </c>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94"/>
      <c r="BL547" s="94"/>
      <c r="BM547" s="97"/>
      <c r="BN547" s="98"/>
      <c r="BO547" s="122"/>
      <c r="BP547" s="122"/>
      <c r="BQ547" s="42"/>
      <c r="BR547" s="95"/>
    </row>
    <row r="548" spans="1:70" ht="30" hidden="1" customHeight="1" x14ac:dyDescent="0.35">
      <c r="A548" s="94">
        <v>544</v>
      </c>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94"/>
      <c r="BL548" s="94"/>
      <c r="BM548" s="97"/>
      <c r="BN548" s="98"/>
      <c r="BO548" s="122"/>
      <c r="BP548" s="122"/>
      <c r="BQ548" s="42"/>
      <c r="BR548" s="95"/>
    </row>
    <row r="549" spans="1:70" ht="30" hidden="1" customHeight="1" x14ac:dyDescent="0.35">
      <c r="A549" s="94">
        <v>545</v>
      </c>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94"/>
      <c r="BL549" s="94"/>
      <c r="BM549" s="97"/>
      <c r="BN549" s="98"/>
      <c r="BO549" s="122"/>
      <c r="BP549" s="122"/>
      <c r="BQ549" s="42"/>
      <c r="BR549" s="95"/>
    </row>
    <row r="550" spans="1:70" ht="30" hidden="1" customHeight="1" x14ac:dyDescent="0.35">
      <c r="A550" s="94">
        <v>546</v>
      </c>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94"/>
      <c r="BL550" s="94"/>
      <c r="BM550" s="97"/>
      <c r="BN550" s="98"/>
      <c r="BO550" s="122"/>
      <c r="BP550" s="122"/>
      <c r="BQ550" s="42"/>
      <c r="BR550" s="95"/>
    </row>
    <row r="551" spans="1:70" ht="30" hidden="1" customHeight="1" x14ac:dyDescent="0.35">
      <c r="A551" s="94">
        <v>547</v>
      </c>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94"/>
      <c r="BL551" s="94"/>
      <c r="BM551" s="97"/>
      <c r="BN551" s="98"/>
      <c r="BO551" s="122"/>
      <c r="BP551" s="122"/>
      <c r="BQ551" s="42"/>
      <c r="BR551" s="95"/>
    </row>
    <row r="552" spans="1:70" ht="30" hidden="1" customHeight="1" x14ac:dyDescent="0.35">
      <c r="A552" s="94">
        <v>548</v>
      </c>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94"/>
      <c r="BL552" s="94"/>
      <c r="BM552" s="97"/>
      <c r="BN552" s="98"/>
      <c r="BO552" s="122"/>
      <c r="BP552" s="122"/>
      <c r="BQ552" s="42"/>
      <c r="BR552" s="95"/>
    </row>
    <row r="553" spans="1:70" ht="30" hidden="1" customHeight="1" x14ac:dyDescent="0.35">
      <c r="A553" s="94">
        <v>549</v>
      </c>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94"/>
      <c r="BL553" s="94"/>
      <c r="BM553" s="97"/>
      <c r="BN553" s="98"/>
      <c r="BO553" s="122"/>
      <c r="BP553" s="122"/>
      <c r="BQ553" s="42"/>
      <c r="BR553" s="95"/>
    </row>
    <row r="554" spans="1:70" ht="30" hidden="1" customHeight="1" x14ac:dyDescent="0.35">
      <c r="A554" s="94">
        <v>550</v>
      </c>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94"/>
      <c r="BL554" s="94"/>
      <c r="BM554" s="97"/>
      <c r="BN554" s="98"/>
      <c r="BO554" s="122"/>
      <c r="BP554" s="122"/>
      <c r="BQ554" s="42"/>
      <c r="BR554" s="95"/>
    </row>
    <row r="555" spans="1:70" ht="30" hidden="1" customHeight="1" x14ac:dyDescent="0.35">
      <c r="A555" s="94">
        <v>551</v>
      </c>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94"/>
      <c r="BL555" s="94"/>
      <c r="BM555" s="97"/>
      <c r="BN555" s="98"/>
      <c r="BO555" s="122"/>
      <c r="BP555" s="122"/>
      <c r="BQ555" s="42"/>
      <c r="BR555" s="95"/>
    </row>
    <row r="556" spans="1:70" ht="30" hidden="1" customHeight="1" x14ac:dyDescent="0.35">
      <c r="A556" s="94">
        <v>552</v>
      </c>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94"/>
      <c r="BL556" s="94"/>
      <c r="BM556" s="97"/>
      <c r="BN556" s="98"/>
      <c r="BO556" s="122"/>
      <c r="BP556" s="122"/>
      <c r="BQ556" s="42"/>
      <c r="BR556" s="95"/>
    </row>
    <row r="557" spans="1:70" ht="30" hidden="1" customHeight="1" x14ac:dyDescent="0.35">
      <c r="A557" s="94">
        <v>553</v>
      </c>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94"/>
      <c r="BL557" s="94"/>
      <c r="BM557" s="97"/>
      <c r="BN557" s="98"/>
      <c r="BO557" s="122"/>
      <c r="BP557" s="122"/>
      <c r="BQ557" s="42"/>
      <c r="BR557" s="95"/>
    </row>
    <row r="558" spans="1:70" ht="30" hidden="1" customHeight="1" x14ac:dyDescent="0.35">
      <c r="A558" s="94">
        <v>554</v>
      </c>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94"/>
      <c r="BL558" s="94"/>
      <c r="BM558" s="97"/>
      <c r="BN558" s="98"/>
      <c r="BO558" s="122"/>
      <c r="BP558" s="122"/>
      <c r="BQ558" s="42"/>
      <c r="BR558" s="95"/>
    </row>
    <row r="559" spans="1:70" ht="30" hidden="1" customHeight="1" x14ac:dyDescent="0.35">
      <c r="A559" s="94">
        <v>555</v>
      </c>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94"/>
      <c r="BL559" s="94"/>
      <c r="BM559" s="97"/>
      <c r="BN559" s="98"/>
      <c r="BO559" s="122"/>
      <c r="BP559" s="122"/>
      <c r="BQ559" s="42"/>
      <c r="BR559" s="95"/>
    </row>
    <row r="560" spans="1:70" ht="30" hidden="1" customHeight="1" x14ac:dyDescent="0.35">
      <c r="A560" s="94">
        <v>556</v>
      </c>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94"/>
      <c r="BL560" s="94"/>
      <c r="BM560" s="97"/>
      <c r="BN560" s="98"/>
      <c r="BO560" s="122"/>
      <c r="BP560" s="122"/>
      <c r="BQ560" s="42"/>
      <c r="BR560" s="95"/>
    </row>
    <row r="561" spans="1:70" ht="30" hidden="1" customHeight="1" x14ac:dyDescent="0.35">
      <c r="A561" s="94">
        <v>557</v>
      </c>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94"/>
      <c r="BL561" s="94"/>
      <c r="BM561" s="97"/>
      <c r="BN561" s="98"/>
      <c r="BO561" s="122"/>
      <c r="BP561" s="122"/>
      <c r="BQ561" s="42"/>
      <c r="BR561" s="95"/>
    </row>
    <row r="562" spans="1:70" ht="30" hidden="1" customHeight="1" x14ac:dyDescent="0.35">
      <c r="A562" s="94">
        <v>558</v>
      </c>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94"/>
      <c r="BL562" s="94"/>
      <c r="BM562" s="97"/>
      <c r="BN562" s="98"/>
      <c r="BO562" s="122"/>
      <c r="BP562" s="122"/>
      <c r="BQ562" s="42"/>
      <c r="BR562" s="95"/>
    </row>
    <row r="563" spans="1:70" ht="30" hidden="1" customHeight="1" x14ac:dyDescent="0.35">
      <c r="A563" s="94">
        <v>559</v>
      </c>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94"/>
      <c r="BL563" s="94"/>
      <c r="BM563" s="97"/>
      <c r="BN563" s="98"/>
      <c r="BO563" s="122"/>
      <c r="BP563" s="122"/>
      <c r="BQ563" s="42"/>
      <c r="BR563" s="95"/>
    </row>
    <row r="564" spans="1:70" ht="30" hidden="1" customHeight="1" x14ac:dyDescent="0.35">
      <c r="A564" s="94">
        <v>560</v>
      </c>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94"/>
      <c r="BL564" s="94"/>
      <c r="BM564" s="97"/>
      <c r="BN564" s="98"/>
      <c r="BO564" s="122"/>
      <c r="BP564" s="122"/>
      <c r="BQ564" s="42"/>
      <c r="BR564" s="95"/>
    </row>
    <row r="565" spans="1:70" ht="30" hidden="1" customHeight="1" x14ac:dyDescent="0.35">
      <c r="A565" s="94">
        <v>561</v>
      </c>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94"/>
      <c r="BL565" s="94"/>
      <c r="BM565" s="97"/>
      <c r="BN565" s="98"/>
      <c r="BO565" s="122"/>
      <c r="BP565" s="122"/>
      <c r="BQ565" s="42"/>
      <c r="BR565" s="95"/>
    </row>
    <row r="566" spans="1:70" ht="30" hidden="1" customHeight="1" x14ac:dyDescent="0.35">
      <c r="A566" s="94">
        <v>562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94"/>
      <c r="BL566" s="94"/>
      <c r="BM566" s="97"/>
      <c r="BN566" s="98"/>
      <c r="BO566" s="122"/>
      <c r="BP566" s="122"/>
      <c r="BQ566" s="42"/>
      <c r="BR566" s="95"/>
    </row>
    <row r="567" spans="1:70" ht="30" hidden="1" customHeight="1" x14ac:dyDescent="0.35">
      <c r="A567" s="94">
        <v>563</v>
      </c>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94"/>
      <c r="BL567" s="94"/>
      <c r="BM567" s="97"/>
      <c r="BN567" s="98"/>
      <c r="BO567" s="122"/>
      <c r="BP567" s="122"/>
      <c r="BQ567" s="42"/>
      <c r="BR567" s="95"/>
    </row>
    <row r="568" spans="1:70" ht="30" hidden="1" customHeight="1" x14ac:dyDescent="0.35">
      <c r="A568" s="94">
        <v>564</v>
      </c>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94"/>
      <c r="BL568" s="94"/>
      <c r="BM568" s="97"/>
      <c r="BN568" s="98"/>
      <c r="BO568" s="122"/>
      <c r="BP568" s="122"/>
      <c r="BQ568" s="42"/>
      <c r="BR568" s="95"/>
    </row>
    <row r="569" spans="1:70" ht="30" hidden="1" customHeight="1" x14ac:dyDescent="0.35">
      <c r="A569" s="94">
        <v>565</v>
      </c>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94"/>
      <c r="BL569" s="94"/>
      <c r="BM569" s="97"/>
      <c r="BN569" s="98"/>
      <c r="BO569" s="122"/>
      <c r="BP569" s="122"/>
      <c r="BQ569" s="42"/>
      <c r="BR569" s="95"/>
    </row>
    <row r="570" spans="1:70" ht="30" hidden="1" customHeight="1" x14ac:dyDescent="0.35">
      <c r="A570" s="94">
        <v>566</v>
      </c>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94"/>
      <c r="BL570" s="94"/>
      <c r="BM570" s="97"/>
      <c r="BN570" s="98"/>
      <c r="BO570" s="122"/>
      <c r="BP570" s="122"/>
      <c r="BQ570" s="42"/>
      <c r="BR570" s="95"/>
    </row>
    <row r="571" spans="1:70" ht="30" hidden="1" customHeight="1" x14ac:dyDescent="0.35">
      <c r="A571" s="94">
        <v>567</v>
      </c>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94"/>
      <c r="BL571" s="94"/>
      <c r="BM571" s="97"/>
      <c r="BN571" s="98"/>
      <c r="BO571" s="122"/>
      <c r="BP571" s="122"/>
      <c r="BQ571" s="42"/>
      <c r="BR571" s="95"/>
    </row>
    <row r="572" spans="1:70" ht="30" hidden="1" customHeight="1" x14ac:dyDescent="0.35">
      <c r="A572" s="94">
        <v>568</v>
      </c>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94"/>
      <c r="BL572" s="94"/>
      <c r="BM572" s="97"/>
      <c r="BN572" s="98"/>
      <c r="BO572" s="122"/>
      <c r="BP572" s="122"/>
      <c r="BQ572" s="42"/>
      <c r="BR572" s="95"/>
    </row>
    <row r="573" spans="1:70" ht="30" hidden="1" customHeight="1" x14ac:dyDescent="0.35">
      <c r="A573" s="94">
        <v>569</v>
      </c>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94"/>
      <c r="BL573" s="94"/>
      <c r="BM573" s="97"/>
      <c r="BN573" s="98"/>
      <c r="BO573" s="122"/>
      <c r="BP573" s="122"/>
      <c r="BQ573" s="42"/>
      <c r="BR573" s="95"/>
    </row>
    <row r="574" spans="1:70" ht="30" hidden="1" customHeight="1" x14ac:dyDescent="0.35">
      <c r="A574" s="94">
        <v>570</v>
      </c>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94"/>
      <c r="BL574" s="94"/>
      <c r="BM574" s="97"/>
      <c r="BN574" s="98"/>
      <c r="BO574" s="122"/>
      <c r="BP574" s="122"/>
      <c r="BQ574" s="42"/>
      <c r="BR574" s="95"/>
    </row>
    <row r="575" spans="1:70" ht="30" hidden="1" customHeight="1" x14ac:dyDescent="0.35">
      <c r="A575" s="94">
        <v>571</v>
      </c>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94"/>
      <c r="BL575" s="94"/>
      <c r="BM575" s="97"/>
      <c r="BN575" s="98"/>
      <c r="BO575" s="122"/>
      <c r="BP575" s="122"/>
      <c r="BQ575" s="42"/>
      <c r="BR575" s="95"/>
    </row>
    <row r="576" spans="1:70" ht="30" hidden="1" customHeight="1" x14ac:dyDescent="0.35">
      <c r="A576" s="94">
        <v>572</v>
      </c>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94"/>
      <c r="BL576" s="94"/>
      <c r="BM576" s="97"/>
      <c r="BN576" s="98"/>
      <c r="BO576" s="122"/>
      <c r="BP576" s="122"/>
      <c r="BQ576" s="42"/>
      <c r="BR576" s="95"/>
    </row>
    <row r="577" spans="1:70" ht="30" hidden="1" customHeight="1" x14ac:dyDescent="0.35">
      <c r="A577" s="94">
        <v>573</v>
      </c>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94"/>
      <c r="BL577" s="94"/>
      <c r="BM577" s="97"/>
      <c r="BN577" s="98"/>
      <c r="BO577" s="122"/>
      <c r="BP577" s="122"/>
      <c r="BQ577" s="42"/>
      <c r="BR577" s="95"/>
    </row>
    <row r="578" spans="1:70" ht="30" hidden="1" customHeight="1" x14ac:dyDescent="0.35">
      <c r="A578" s="94">
        <v>574</v>
      </c>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94"/>
      <c r="BL578" s="94"/>
      <c r="BM578" s="97"/>
      <c r="BN578" s="98"/>
      <c r="BO578" s="122"/>
      <c r="BP578" s="122"/>
      <c r="BQ578" s="42"/>
      <c r="BR578" s="95"/>
    </row>
    <row r="579" spans="1:70" ht="30" hidden="1" customHeight="1" x14ac:dyDescent="0.35">
      <c r="A579" s="94">
        <v>575</v>
      </c>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94"/>
      <c r="BL579" s="94"/>
      <c r="BM579" s="97"/>
      <c r="BN579" s="98"/>
      <c r="BO579" s="122"/>
      <c r="BP579" s="122"/>
      <c r="BQ579" s="42"/>
      <c r="BR579" s="95"/>
    </row>
    <row r="580" spans="1:70" ht="30" hidden="1" customHeight="1" x14ac:dyDescent="0.35">
      <c r="A580" s="94">
        <v>576</v>
      </c>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94"/>
      <c r="BL580" s="94"/>
      <c r="BM580" s="97"/>
      <c r="BN580" s="98"/>
      <c r="BO580" s="122"/>
      <c r="BP580" s="122"/>
      <c r="BQ580" s="42"/>
      <c r="BR580" s="95"/>
    </row>
    <row r="581" spans="1:70" ht="30" hidden="1" customHeight="1" x14ac:dyDescent="0.35">
      <c r="A581" s="94">
        <v>577</v>
      </c>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94"/>
      <c r="BL581" s="94"/>
      <c r="BM581" s="97"/>
      <c r="BN581" s="98"/>
      <c r="BO581" s="122"/>
      <c r="BP581" s="122"/>
      <c r="BQ581" s="42"/>
      <c r="BR581" s="95"/>
    </row>
    <row r="582" spans="1:70" ht="30" hidden="1" customHeight="1" x14ac:dyDescent="0.35">
      <c r="A582" s="94">
        <v>578</v>
      </c>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94"/>
      <c r="BL582" s="94"/>
      <c r="BM582" s="97"/>
      <c r="BN582" s="98"/>
      <c r="BO582" s="122"/>
      <c r="BP582" s="122"/>
      <c r="BQ582" s="42"/>
      <c r="BR582" s="95"/>
    </row>
    <row r="583" spans="1:70" ht="30" hidden="1" customHeight="1" x14ac:dyDescent="0.35">
      <c r="A583" s="94">
        <v>579</v>
      </c>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94"/>
      <c r="BL583" s="94"/>
      <c r="BM583" s="97"/>
      <c r="BN583" s="98"/>
      <c r="BO583" s="122"/>
      <c r="BP583" s="122"/>
      <c r="BQ583" s="42"/>
      <c r="BR583" s="95"/>
    </row>
    <row r="584" spans="1:70" ht="30" hidden="1" customHeight="1" x14ac:dyDescent="0.35">
      <c r="A584" s="94">
        <v>580</v>
      </c>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94"/>
      <c r="BL584" s="94"/>
      <c r="BM584" s="97"/>
      <c r="BN584" s="98"/>
      <c r="BO584" s="122"/>
      <c r="BP584" s="122"/>
      <c r="BQ584" s="42"/>
      <c r="BR584" s="95"/>
    </row>
    <row r="585" spans="1:70" ht="30" hidden="1" customHeight="1" x14ac:dyDescent="0.35">
      <c r="A585" s="94">
        <v>581</v>
      </c>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94"/>
      <c r="BL585" s="94"/>
      <c r="BM585" s="97"/>
      <c r="BN585" s="98"/>
      <c r="BO585" s="122"/>
      <c r="BP585" s="122"/>
      <c r="BQ585" s="42"/>
      <c r="BR585" s="95"/>
    </row>
    <row r="586" spans="1:70" ht="30" hidden="1" customHeight="1" x14ac:dyDescent="0.35">
      <c r="A586" s="94">
        <v>582</v>
      </c>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94"/>
      <c r="BL586" s="94"/>
      <c r="BM586" s="97"/>
      <c r="BN586" s="98"/>
      <c r="BO586" s="122"/>
      <c r="BP586" s="122"/>
      <c r="BQ586" s="42"/>
      <c r="BR586" s="95"/>
    </row>
    <row r="587" spans="1:70" ht="30" hidden="1" customHeight="1" x14ac:dyDescent="0.35">
      <c r="A587" s="94">
        <v>583</v>
      </c>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94"/>
      <c r="BL587" s="94"/>
      <c r="BM587" s="97"/>
      <c r="BN587" s="98"/>
      <c r="BO587" s="122"/>
      <c r="BP587" s="122"/>
      <c r="BQ587" s="42"/>
      <c r="BR587" s="95"/>
    </row>
    <row r="588" spans="1:70" ht="30" hidden="1" customHeight="1" x14ac:dyDescent="0.35">
      <c r="A588" s="94">
        <v>584</v>
      </c>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94"/>
      <c r="BL588" s="94"/>
      <c r="BM588" s="97"/>
      <c r="BN588" s="98"/>
      <c r="BO588" s="122"/>
      <c r="BP588" s="122"/>
      <c r="BQ588" s="42"/>
      <c r="BR588" s="95"/>
    </row>
    <row r="589" spans="1:70" ht="30" hidden="1" customHeight="1" x14ac:dyDescent="0.35">
      <c r="A589" s="94">
        <v>585</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94"/>
      <c r="BL589" s="94"/>
      <c r="BM589" s="97"/>
      <c r="BN589" s="98"/>
      <c r="BO589" s="122"/>
      <c r="BP589" s="122"/>
      <c r="BQ589" s="42"/>
      <c r="BR589" s="95"/>
    </row>
    <row r="590" spans="1:70" ht="30" hidden="1" customHeight="1" x14ac:dyDescent="0.35">
      <c r="A590" s="94">
        <v>586</v>
      </c>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94"/>
      <c r="BL590" s="94"/>
      <c r="BM590" s="97"/>
      <c r="BN590" s="98"/>
      <c r="BO590" s="122"/>
      <c r="BP590" s="122"/>
      <c r="BQ590" s="42"/>
      <c r="BR590" s="95"/>
    </row>
    <row r="591" spans="1:70" ht="30" hidden="1" customHeight="1" x14ac:dyDescent="0.35">
      <c r="A591" s="94">
        <v>587</v>
      </c>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94"/>
      <c r="BL591" s="94"/>
      <c r="BM591" s="97"/>
      <c r="BN591" s="98"/>
      <c r="BO591" s="122"/>
      <c r="BP591" s="122"/>
      <c r="BQ591" s="42"/>
      <c r="BR591" s="95"/>
    </row>
    <row r="592" spans="1:70" ht="30" hidden="1" customHeight="1" x14ac:dyDescent="0.35">
      <c r="A592" s="94">
        <v>588</v>
      </c>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94"/>
      <c r="BL592" s="94"/>
      <c r="BM592" s="97"/>
      <c r="BN592" s="98"/>
      <c r="BO592" s="122"/>
      <c r="BP592" s="122"/>
      <c r="BQ592" s="42"/>
      <c r="BR592" s="95"/>
    </row>
    <row r="593" spans="1:70" ht="30" hidden="1" customHeight="1" x14ac:dyDescent="0.35">
      <c r="A593" s="94">
        <v>589</v>
      </c>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94"/>
      <c r="BL593" s="94"/>
      <c r="BM593" s="97"/>
      <c r="BN593" s="98"/>
      <c r="BO593" s="122"/>
      <c r="BP593" s="122"/>
      <c r="BQ593" s="42"/>
      <c r="BR593" s="95"/>
    </row>
    <row r="594" spans="1:70" ht="30" hidden="1" customHeight="1" x14ac:dyDescent="0.35">
      <c r="A594" s="94">
        <v>590</v>
      </c>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94"/>
      <c r="BL594" s="94"/>
      <c r="BM594" s="97"/>
      <c r="BN594" s="98"/>
      <c r="BO594" s="122"/>
      <c r="BP594" s="122"/>
      <c r="BQ594" s="42"/>
      <c r="BR594" s="95"/>
    </row>
    <row r="595" spans="1:70" ht="30" hidden="1" customHeight="1" x14ac:dyDescent="0.35">
      <c r="A595" s="94">
        <v>591</v>
      </c>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94"/>
      <c r="BL595" s="94"/>
      <c r="BM595" s="97"/>
      <c r="BN595" s="98"/>
      <c r="BO595" s="122"/>
      <c r="BP595" s="122"/>
      <c r="BQ595" s="42"/>
      <c r="BR595" s="95"/>
    </row>
    <row r="596" spans="1:70" ht="30" hidden="1" customHeight="1" x14ac:dyDescent="0.35">
      <c r="A596" s="94">
        <v>592</v>
      </c>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94"/>
      <c r="BL596" s="94"/>
      <c r="BM596" s="97"/>
      <c r="BN596" s="98"/>
      <c r="BO596" s="122"/>
      <c r="BP596" s="122"/>
      <c r="BQ596" s="42"/>
      <c r="BR596" s="95"/>
    </row>
    <row r="597" spans="1:70" ht="30" hidden="1" customHeight="1" x14ac:dyDescent="0.35">
      <c r="A597" s="94">
        <v>593</v>
      </c>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94"/>
      <c r="BL597" s="94"/>
      <c r="BM597" s="97"/>
      <c r="BN597" s="98"/>
      <c r="BO597" s="122"/>
      <c r="BP597" s="122"/>
      <c r="BQ597" s="42"/>
      <c r="BR597" s="95"/>
    </row>
    <row r="598" spans="1:70" ht="30" hidden="1" customHeight="1" x14ac:dyDescent="0.35">
      <c r="A598" s="94">
        <v>594</v>
      </c>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94"/>
      <c r="BL598" s="94"/>
      <c r="BM598" s="97"/>
      <c r="BN598" s="98"/>
      <c r="BO598" s="122"/>
      <c r="BP598" s="122"/>
      <c r="BQ598" s="42"/>
      <c r="BR598" s="95"/>
    </row>
    <row r="599" spans="1:70" ht="30" hidden="1" customHeight="1" x14ac:dyDescent="0.35">
      <c r="A599" s="94">
        <v>595</v>
      </c>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94"/>
      <c r="BL599" s="94"/>
      <c r="BM599" s="97"/>
      <c r="BN599" s="98"/>
      <c r="BO599" s="122"/>
      <c r="BP599" s="122"/>
      <c r="BQ599" s="42"/>
      <c r="BR599" s="95"/>
    </row>
    <row r="600" spans="1:70" ht="30" hidden="1" customHeight="1" x14ac:dyDescent="0.35">
      <c r="A600" s="94">
        <v>596</v>
      </c>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94"/>
      <c r="BL600" s="94"/>
      <c r="BM600" s="97"/>
      <c r="BN600" s="98"/>
      <c r="BO600" s="122"/>
      <c r="BP600" s="122"/>
      <c r="BQ600" s="42"/>
      <c r="BR600" s="95"/>
    </row>
    <row r="601" spans="1:70" ht="30" hidden="1" customHeight="1" x14ac:dyDescent="0.35">
      <c r="A601" s="94">
        <v>597</v>
      </c>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94"/>
      <c r="BL601" s="94"/>
      <c r="BM601" s="97"/>
      <c r="BN601" s="98"/>
      <c r="BO601" s="122"/>
      <c r="BP601" s="122"/>
      <c r="BQ601" s="42"/>
      <c r="BR601" s="95"/>
    </row>
    <row r="602" spans="1:70" ht="30" hidden="1" customHeight="1" x14ac:dyDescent="0.35">
      <c r="A602" s="94">
        <v>598</v>
      </c>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94"/>
      <c r="BL602" s="94"/>
      <c r="BM602" s="97"/>
      <c r="BN602" s="98"/>
      <c r="BO602" s="122"/>
      <c r="BP602" s="122"/>
      <c r="BQ602" s="42"/>
      <c r="BR602" s="95"/>
    </row>
    <row r="603" spans="1:70" ht="30" hidden="1" customHeight="1" x14ac:dyDescent="0.35">
      <c r="A603" s="94">
        <v>599</v>
      </c>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94"/>
      <c r="BL603" s="94"/>
      <c r="BM603" s="97"/>
      <c r="BN603" s="98"/>
      <c r="BO603" s="122"/>
      <c r="BP603" s="122"/>
      <c r="BQ603" s="42"/>
      <c r="BR603" s="95"/>
    </row>
    <row r="604" spans="1:70" ht="30" hidden="1" customHeight="1" x14ac:dyDescent="0.35">
      <c r="A604" s="94">
        <v>600</v>
      </c>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94"/>
      <c r="BL604" s="94"/>
      <c r="BM604" s="97"/>
      <c r="BN604" s="98"/>
      <c r="BO604" s="122"/>
      <c r="BP604" s="122"/>
      <c r="BQ604" s="42"/>
      <c r="BR604" s="95"/>
    </row>
    <row r="605" spans="1:70" ht="30" hidden="1" customHeight="1" x14ac:dyDescent="0.35">
      <c r="A605" s="94">
        <v>601</v>
      </c>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94"/>
      <c r="BL605" s="94"/>
      <c r="BM605" s="97"/>
      <c r="BN605" s="98"/>
      <c r="BO605" s="122"/>
      <c r="BP605" s="122"/>
      <c r="BQ605" s="42"/>
      <c r="BR605" s="95"/>
    </row>
    <row r="606" spans="1:70" ht="30" hidden="1" customHeight="1" x14ac:dyDescent="0.35">
      <c r="A606" s="94">
        <v>602</v>
      </c>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94"/>
      <c r="BL606" s="94"/>
      <c r="BM606" s="97"/>
      <c r="BN606" s="98"/>
      <c r="BO606" s="122"/>
      <c r="BP606" s="122"/>
      <c r="BQ606" s="42"/>
      <c r="BR606" s="95"/>
    </row>
    <row r="607" spans="1:70" ht="30" hidden="1" customHeight="1" x14ac:dyDescent="0.35">
      <c r="A607" s="94">
        <v>603</v>
      </c>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94"/>
      <c r="BL607" s="94"/>
      <c r="BM607" s="97"/>
      <c r="BN607" s="98"/>
      <c r="BO607" s="122"/>
      <c r="BP607" s="122"/>
      <c r="BQ607" s="42"/>
      <c r="BR607" s="95"/>
    </row>
    <row r="608" spans="1:70" ht="30" hidden="1" customHeight="1" x14ac:dyDescent="0.35">
      <c r="A608" s="94">
        <v>604</v>
      </c>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94"/>
      <c r="BL608" s="94"/>
      <c r="BM608" s="97"/>
      <c r="BN608" s="98"/>
      <c r="BO608" s="122"/>
      <c r="BP608" s="122"/>
      <c r="BQ608" s="42"/>
      <c r="BR608" s="95"/>
    </row>
    <row r="609" spans="1:70" ht="30" hidden="1" customHeight="1" x14ac:dyDescent="0.35">
      <c r="A609" s="94">
        <v>605</v>
      </c>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94"/>
      <c r="BL609" s="94"/>
      <c r="BM609" s="97"/>
      <c r="BN609" s="98"/>
      <c r="BO609" s="122"/>
      <c r="BP609" s="122"/>
      <c r="BQ609" s="42"/>
      <c r="BR609" s="95"/>
    </row>
    <row r="610" spans="1:70" ht="30" hidden="1" customHeight="1" x14ac:dyDescent="0.35">
      <c r="A610" s="94">
        <v>606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94"/>
      <c r="BL610" s="94"/>
      <c r="BM610" s="97"/>
      <c r="BN610" s="98"/>
      <c r="BO610" s="122"/>
      <c r="BP610" s="122"/>
      <c r="BQ610" s="42"/>
      <c r="BR610" s="95"/>
    </row>
    <row r="611" spans="1:70" ht="30" hidden="1" customHeight="1" x14ac:dyDescent="0.35">
      <c r="A611" s="94">
        <v>607</v>
      </c>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94"/>
      <c r="BL611" s="94"/>
      <c r="BM611" s="97"/>
      <c r="BN611" s="98"/>
      <c r="BO611" s="122"/>
      <c r="BP611" s="122"/>
      <c r="BQ611" s="42"/>
      <c r="BR611" s="95"/>
    </row>
    <row r="612" spans="1:70" ht="30" hidden="1" customHeight="1" x14ac:dyDescent="0.35">
      <c r="A612" s="94">
        <v>608</v>
      </c>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94"/>
      <c r="BL612" s="94"/>
      <c r="BM612" s="97"/>
      <c r="BN612" s="98"/>
      <c r="BO612" s="122"/>
      <c r="BP612" s="122"/>
      <c r="BQ612" s="42"/>
      <c r="BR612" s="95"/>
    </row>
    <row r="613" spans="1:70" ht="30" hidden="1" customHeight="1" x14ac:dyDescent="0.35">
      <c r="A613" s="94">
        <v>609</v>
      </c>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94"/>
      <c r="BL613" s="94"/>
      <c r="BM613" s="97"/>
      <c r="BN613" s="98"/>
      <c r="BO613" s="122"/>
      <c r="BP613" s="122"/>
      <c r="BQ613" s="42"/>
      <c r="BR613" s="95"/>
    </row>
    <row r="614" spans="1:70" ht="30" hidden="1" customHeight="1" x14ac:dyDescent="0.35">
      <c r="A614" s="94">
        <v>610</v>
      </c>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94"/>
      <c r="BL614" s="94"/>
      <c r="BM614" s="97"/>
      <c r="BN614" s="98"/>
      <c r="BO614" s="122"/>
      <c r="BP614" s="122"/>
      <c r="BQ614" s="42"/>
      <c r="BR614" s="95"/>
    </row>
    <row r="615" spans="1:70" ht="30" hidden="1" customHeight="1" x14ac:dyDescent="0.35">
      <c r="A615" s="94">
        <v>611</v>
      </c>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94"/>
      <c r="BL615" s="94"/>
      <c r="BM615" s="97"/>
      <c r="BN615" s="98"/>
      <c r="BO615" s="122"/>
      <c r="BP615" s="122"/>
      <c r="BQ615" s="42"/>
      <c r="BR615" s="95"/>
    </row>
    <row r="616" spans="1:70" ht="30" hidden="1" customHeight="1" x14ac:dyDescent="0.35">
      <c r="A616" s="94">
        <v>612</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94"/>
      <c r="BL616" s="94"/>
      <c r="BM616" s="97"/>
      <c r="BN616" s="98"/>
      <c r="BO616" s="122"/>
      <c r="BP616" s="122"/>
      <c r="BQ616" s="42"/>
      <c r="BR616" s="95"/>
    </row>
    <row r="617" spans="1:70" ht="30" hidden="1" customHeight="1" x14ac:dyDescent="0.35">
      <c r="A617" s="94">
        <v>613</v>
      </c>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94"/>
      <c r="BL617" s="94"/>
      <c r="BM617" s="97"/>
      <c r="BN617" s="98"/>
      <c r="BO617" s="122"/>
      <c r="BP617" s="122"/>
      <c r="BQ617" s="42"/>
      <c r="BR617" s="95"/>
    </row>
    <row r="618" spans="1:70" ht="30" hidden="1" customHeight="1" x14ac:dyDescent="0.35">
      <c r="A618" s="94">
        <v>614</v>
      </c>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94"/>
      <c r="BL618" s="94"/>
      <c r="BM618" s="97"/>
      <c r="BN618" s="98"/>
      <c r="BO618" s="122"/>
      <c r="BP618" s="122"/>
      <c r="BQ618" s="42"/>
      <c r="BR618" s="95"/>
    </row>
    <row r="619" spans="1:70" ht="30" hidden="1" customHeight="1" x14ac:dyDescent="0.35">
      <c r="A619" s="94">
        <v>615</v>
      </c>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94"/>
      <c r="BL619" s="94"/>
      <c r="BM619" s="97"/>
      <c r="BN619" s="98"/>
      <c r="BO619" s="122"/>
      <c r="BP619" s="122"/>
      <c r="BQ619" s="42"/>
      <c r="BR619" s="95"/>
    </row>
    <row r="620" spans="1:70" ht="30" hidden="1" customHeight="1" x14ac:dyDescent="0.35">
      <c r="A620" s="94">
        <v>616</v>
      </c>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94"/>
      <c r="BL620" s="94"/>
      <c r="BM620" s="97"/>
      <c r="BN620" s="98"/>
      <c r="BO620" s="122"/>
      <c r="BP620" s="122"/>
      <c r="BQ620" s="42"/>
      <c r="BR620" s="95"/>
    </row>
    <row r="621" spans="1:70" ht="30" hidden="1" customHeight="1" x14ac:dyDescent="0.35">
      <c r="A621" s="94">
        <v>617</v>
      </c>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94"/>
      <c r="BL621" s="94"/>
      <c r="BM621" s="97"/>
      <c r="BN621" s="98"/>
      <c r="BO621" s="122"/>
      <c r="BP621" s="122"/>
      <c r="BQ621" s="42"/>
      <c r="BR621" s="95"/>
    </row>
    <row r="622" spans="1:70" ht="30" hidden="1" customHeight="1" x14ac:dyDescent="0.35">
      <c r="A622" s="94">
        <v>618</v>
      </c>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94"/>
      <c r="BL622" s="94"/>
      <c r="BM622" s="97"/>
      <c r="BN622" s="98"/>
      <c r="BO622" s="122"/>
      <c r="BP622" s="122"/>
      <c r="BQ622" s="42"/>
      <c r="BR622" s="95"/>
    </row>
    <row r="623" spans="1:70" ht="30" hidden="1" customHeight="1" x14ac:dyDescent="0.35">
      <c r="A623" s="94">
        <v>619</v>
      </c>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94"/>
      <c r="BL623" s="94"/>
      <c r="BM623" s="97"/>
      <c r="BN623" s="98"/>
      <c r="BO623" s="122"/>
      <c r="BP623" s="122"/>
      <c r="BQ623" s="42"/>
      <c r="BR623" s="95"/>
    </row>
    <row r="624" spans="1:70" ht="30" hidden="1" customHeight="1" x14ac:dyDescent="0.35">
      <c r="A624" s="94">
        <v>620</v>
      </c>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94"/>
      <c r="BL624" s="94"/>
      <c r="BM624" s="97"/>
      <c r="BN624" s="98"/>
      <c r="BO624" s="122"/>
      <c r="BP624" s="122"/>
      <c r="BQ624" s="42"/>
      <c r="BR624" s="95"/>
    </row>
    <row r="625" spans="1:70" ht="30" hidden="1" customHeight="1" x14ac:dyDescent="0.35">
      <c r="A625" s="94">
        <v>621</v>
      </c>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94"/>
      <c r="BL625" s="94"/>
      <c r="BM625" s="97"/>
      <c r="BN625" s="98"/>
      <c r="BO625" s="122"/>
      <c r="BP625" s="122"/>
      <c r="BQ625" s="42"/>
      <c r="BR625" s="95"/>
    </row>
    <row r="626" spans="1:70" ht="30" hidden="1" customHeight="1" x14ac:dyDescent="0.35">
      <c r="A626" s="94">
        <v>622</v>
      </c>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94"/>
      <c r="BL626" s="94"/>
      <c r="BM626" s="97"/>
      <c r="BN626" s="98"/>
      <c r="BO626" s="122"/>
      <c r="BP626" s="122"/>
      <c r="BQ626" s="42"/>
      <c r="BR626" s="95"/>
    </row>
    <row r="627" spans="1:70" ht="30" hidden="1" customHeight="1" x14ac:dyDescent="0.35">
      <c r="A627" s="94">
        <v>623</v>
      </c>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94"/>
      <c r="BL627" s="94"/>
      <c r="BM627" s="97"/>
      <c r="BN627" s="98"/>
      <c r="BO627" s="122"/>
      <c r="BP627" s="122"/>
      <c r="BQ627" s="42"/>
      <c r="BR627" s="95"/>
    </row>
    <row r="628" spans="1:70" ht="30" hidden="1" customHeight="1" x14ac:dyDescent="0.35">
      <c r="A628" s="94">
        <v>624</v>
      </c>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94"/>
      <c r="BL628" s="94"/>
      <c r="BM628" s="97"/>
      <c r="BN628" s="98"/>
      <c r="BO628" s="122"/>
      <c r="BP628" s="122"/>
      <c r="BQ628" s="42"/>
      <c r="BR628" s="95"/>
    </row>
    <row r="629" spans="1:70" ht="30" hidden="1" customHeight="1" x14ac:dyDescent="0.35">
      <c r="A629" s="94">
        <v>625</v>
      </c>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94"/>
      <c r="BL629" s="94"/>
      <c r="BM629" s="97"/>
      <c r="BN629" s="98"/>
      <c r="BO629" s="122"/>
      <c r="BP629" s="122"/>
      <c r="BQ629" s="42"/>
      <c r="BR629" s="95"/>
    </row>
    <row r="630" spans="1:70" ht="30" hidden="1" customHeight="1" x14ac:dyDescent="0.35">
      <c r="A630" s="94">
        <v>626</v>
      </c>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94"/>
      <c r="BL630" s="94"/>
      <c r="BM630" s="97"/>
      <c r="BN630" s="98"/>
      <c r="BO630" s="122"/>
      <c r="BP630" s="122"/>
      <c r="BQ630" s="42"/>
      <c r="BR630" s="95"/>
    </row>
    <row r="631" spans="1:70" ht="30" hidden="1" customHeight="1" x14ac:dyDescent="0.35">
      <c r="A631" s="94">
        <v>627</v>
      </c>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94"/>
      <c r="BL631" s="94"/>
      <c r="BM631" s="97"/>
      <c r="BN631" s="98"/>
      <c r="BO631" s="122"/>
      <c r="BP631" s="122"/>
      <c r="BQ631" s="42"/>
      <c r="BR631" s="95"/>
    </row>
    <row r="632" spans="1:70" ht="30" hidden="1" customHeight="1" x14ac:dyDescent="0.35">
      <c r="A632" s="94">
        <v>628</v>
      </c>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94"/>
      <c r="BL632" s="94"/>
      <c r="BM632" s="97"/>
      <c r="BN632" s="98"/>
      <c r="BO632" s="122"/>
      <c r="BP632" s="122"/>
      <c r="BQ632" s="42"/>
      <c r="BR632" s="95"/>
    </row>
    <row r="633" spans="1:70" ht="30" hidden="1" customHeight="1" x14ac:dyDescent="0.35">
      <c r="A633" s="94">
        <v>629</v>
      </c>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94"/>
      <c r="BL633" s="94"/>
      <c r="BM633" s="97"/>
      <c r="BN633" s="98"/>
      <c r="BO633" s="122"/>
      <c r="BP633" s="122"/>
      <c r="BQ633" s="42"/>
      <c r="BR633" s="95"/>
    </row>
    <row r="634" spans="1:70" ht="30" hidden="1" customHeight="1" x14ac:dyDescent="0.35">
      <c r="A634" s="94">
        <v>630</v>
      </c>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94"/>
      <c r="BL634" s="94"/>
      <c r="BM634" s="97"/>
      <c r="BN634" s="98"/>
      <c r="BO634" s="122"/>
      <c r="BP634" s="122"/>
      <c r="BQ634" s="42"/>
      <c r="BR634" s="95"/>
    </row>
    <row r="635" spans="1:70" ht="30" hidden="1" customHeight="1" x14ac:dyDescent="0.35">
      <c r="A635" s="94">
        <v>631</v>
      </c>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94"/>
      <c r="BL635" s="94"/>
      <c r="BM635" s="97"/>
      <c r="BN635" s="98"/>
      <c r="BO635" s="122"/>
      <c r="BP635" s="122"/>
      <c r="BQ635" s="42"/>
      <c r="BR635" s="95"/>
    </row>
    <row r="636" spans="1:70" ht="30" hidden="1" customHeight="1" x14ac:dyDescent="0.35">
      <c r="A636" s="94">
        <v>632</v>
      </c>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94"/>
      <c r="BL636" s="94"/>
      <c r="BM636" s="97"/>
      <c r="BN636" s="98"/>
      <c r="BO636" s="122"/>
      <c r="BP636" s="122"/>
      <c r="BQ636" s="42"/>
      <c r="BR636" s="95"/>
    </row>
    <row r="637" spans="1:70" ht="30" hidden="1" customHeight="1" x14ac:dyDescent="0.35">
      <c r="A637" s="94">
        <v>633</v>
      </c>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94"/>
      <c r="BL637" s="94"/>
      <c r="BM637" s="97"/>
      <c r="BN637" s="98"/>
      <c r="BO637" s="122"/>
      <c r="BP637" s="122"/>
      <c r="BQ637" s="42"/>
      <c r="BR637" s="95"/>
    </row>
    <row r="638" spans="1:70" ht="30" hidden="1" customHeight="1" x14ac:dyDescent="0.35">
      <c r="A638" s="94">
        <v>634</v>
      </c>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94"/>
      <c r="BL638" s="94"/>
      <c r="BM638" s="97"/>
      <c r="BN638" s="98"/>
      <c r="BO638" s="122"/>
      <c r="BP638" s="122"/>
      <c r="BQ638" s="42"/>
      <c r="BR638" s="95"/>
    </row>
    <row r="639" spans="1:70" ht="30" hidden="1" customHeight="1" x14ac:dyDescent="0.35">
      <c r="A639" s="94">
        <v>635</v>
      </c>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94"/>
      <c r="BL639" s="94"/>
      <c r="BM639" s="97"/>
      <c r="BN639" s="98"/>
      <c r="BO639" s="122"/>
      <c r="BP639" s="122"/>
      <c r="BQ639" s="42"/>
      <c r="BR639" s="95"/>
    </row>
    <row r="640" spans="1:70" ht="30" hidden="1" customHeight="1" x14ac:dyDescent="0.35">
      <c r="A640" s="94">
        <v>636</v>
      </c>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94"/>
      <c r="BL640" s="94"/>
      <c r="BM640" s="97"/>
      <c r="BN640" s="98"/>
      <c r="BO640" s="122"/>
      <c r="BP640" s="122"/>
      <c r="BQ640" s="42"/>
      <c r="BR640" s="95"/>
    </row>
    <row r="641" spans="1:70" ht="30" hidden="1" customHeight="1" x14ac:dyDescent="0.35">
      <c r="A641" s="94">
        <v>637</v>
      </c>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94"/>
      <c r="BL641" s="94"/>
      <c r="BM641" s="97"/>
      <c r="BN641" s="98"/>
      <c r="BO641" s="122"/>
      <c r="BP641" s="122"/>
      <c r="BQ641" s="42"/>
      <c r="BR641" s="95"/>
    </row>
    <row r="642" spans="1:70" ht="30" hidden="1" customHeight="1" x14ac:dyDescent="0.35">
      <c r="A642" s="94">
        <v>638</v>
      </c>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94"/>
      <c r="BL642" s="94"/>
      <c r="BM642" s="97"/>
      <c r="BN642" s="98"/>
      <c r="BO642" s="122"/>
      <c r="BP642" s="122"/>
      <c r="BQ642" s="42"/>
      <c r="BR642" s="95"/>
    </row>
    <row r="643" spans="1:70" ht="30" hidden="1" customHeight="1" x14ac:dyDescent="0.35">
      <c r="A643" s="94">
        <v>639</v>
      </c>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94"/>
      <c r="BL643" s="94"/>
      <c r="BM643" s="97"/>
      <c r="BN643" s="98"/>
      <c r="BO643" s="122"/>
      <c r="BP643" s="122"/>
      <c r="BQ643" s="42"/>
      <c r="BR643" s="95"/>
    </row>
    <row r="644" spans="1:70" ht="30" hidden="1" customHeight="1" x14ac:dyDescent="0.35">
      <c r="A644" s="94">
        <v>640</v>
      </c>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94"/>
      <c r="BL644" s="94"/>
      <c r="BM644" s="97"/>
      <c r="BN644" s="98"/>
      <c r="BO644" s="122"/>
      <c r="BP644" s="122"/>
      <c r="BQ644" s="42"/>
      <c r="BR644" s="95"/>
    </row>
    <row r="645" spans="1:70" ht="30" hidden="1" customHeight="1" x14ac:dyDescent="0.35">
      <c r="A645" s="94">
        <v>641</v>
      </c>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94"/>
      <c r="BL645" s="94"/>
      <c r="BM645" s="97"/>
      <c r="BN645" s="98"/>
      <c r="BO645" s="122"/>
      <c r="BP645" s="122"/>
      <c r="BQ645" s="42"/>
      <c r="BR645" s="95"/>
    </row>
    <row r="646" spans="1:70" ht="30" hidden="1" customHeight="1" x14ac:dyDescent="0.35">
      <c r="A646" s="94">
        <v>642</v>
      </c>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94"/>
      <c r="BL646" s="94"/>
      <c r="BM646" s="97"/>
      <c r="BN646" s="98"/>
      <c r="BO646" s="122"/>
      <c r="BP646" s="122"/>
      <c r="BQ646" s="42"/>
      <c r="BR646" s="95"/>
    </row>
    <row r="647" spans="1:70" ht="30" hidden="1" customHeight="1" x14ac:dyDescent="0.35">
      <c r="A647" s="94">
        <v>643</v>
      </c>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94"/>
      <c r="BL647" s="94"/>
      <c r="BM647" s="97"/>
      <c r="BN647" s="98"/>
      <c r="BO647" s="122"/>
      <c r="BP647" s="122"/>
      <c r="BQ647" s="42"/>
      <c r="BR647" s="95"/>
    </row>
    <row r="648" spans="1:70" ht="30" hidden="1" customHeight="1" x14ac:dyDescent="0.35">
      <c r="A648" s="94">
        <v>644</v>
      </c>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94"/>
      <c r="BL648" s="94"/>
      <c r="BM648" s="97"/>
      <c r="BN648" s="98"/>
      <c r="BO648" s="122"/>
      <c r="BP648" s="122"/>
      <c r="BQ648" s="42"/>
      <c r="BR648" s="95"/>
    </row>
    <row r="649" spans="1:70" ht="30" hidden="1" customHeight="1" x14ac:dyDescent="0.35">
      <c r="A649" s="94">
        <v>645</v>
      </c>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94"/>
      <c r="BL649" s="94"/>
      <c r="BM649" s="97"/>
      <c r="BN649" s="98"/>
      <c r="BO649" s="122"/>
      <c r="BP649" s="122"/>
      <c r="BQ649" s="42"/>
      <c r="BR649" s="95"/>
    </row>
    <row r="650" spans="1:70" ht="30" hidden="1" customHeight="1" x14ac:dyDescent="0.35">
      <c r="A650" s="94">
        <v>646</v>
      </c>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94"/>
      <c r="BL650" s="94"/>
      <c r="BM650" s="97"/>
      <c r="BN650" s="98"/>
      <c r="BO650" s="122"/>
      <c r="BP650" s="122"/>
      <c r="BQ650" s="42"/>
      <c r="BR650" s="95"/>
    </row>
    <row r="651" spans="1:70" ht="30" hidden="1" customHeight="1" x14ac:dyDescent="0.35">
      <c r="A651" s="94">
        <v>647</v>
      </c>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94"/>
      <c r="BL651" s="94"/>
      <c r="BM651" s="97"/>
      <c r="BN651" s="98"/>
      <c r="BO651" s="122"/>
      <c r="BP651" s="122"/>
      <c r="BQ651" s="42"/>
      <c r="BR651" s="95"/>
    </row>
    <row r="652" spans="1:70" ht="30" hidden="1" customHeight="1" x14ac:dyDescent="0.35">
      <c r="A652" s="94">
        <v>648</v>
      </c>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94"/>
      <c r="BL652" s="94"/>
      <c r="BM652" s="97"/>
      <c r="BN652" s="98"/>
      <c r="BO652" s="122"/>
      <c r="BP652" s="122"/>
      <c r="BQ652" s="42"/>
      <c r="BR652" s="95"/>
    </row>
    <row r="653" spans="1:70" ht="30" hidden="1" customHeight="1" x14ac:dyDescent="0.35">
      <c r="A653" s="94">
        <v>649</v>
      </c>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94"/>
      <c r="BL653" s="94"/>
      <c r="BM653" s="97"/>
      <c r="BN653" s="98"/>
      <c r="BO653" s="122"/>
      <c r="BP653" s="122"/>
      <c r="BQ653" s="42"/>
      <c r="BR653" s="95"/>
    </row>
    <row r="654" spans="1:70" ht="30" hidden="1" customHeight="1" x14ac:dyDescent="0.35">
      <c r="A654" s="94">
        <v>650</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94"/>
      <c r="BL654" s="94"/>
      <c r="BM654" s="97"/>
      <c r="BN654" s="98"/>
      <c r="BO654" s="122"/>
      <c r="BP654" s="122"/>
      <c r="BQ654" s="42"/>
      <c r="BR654" s="95"/>
    </row>
    <row r="655" spans="1:70" ht="30" hidden="1" customHeight="1" x14ac:dyDescent="0.35">
      <c r="A655" s="94">
        <v>651</v>
      </c>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94"/>
      <c r="BL655" s="94"/>
      <c r="BM655" s="97"/>
      <c r="BN655" s="98"/>
      <c r="BO655" s="122"/>
      <c r="BP655" s="122"/>
      <c r="BQ655" s="42"/>
      <c r="BR655" s="95"/>
    </row>
    <row r="656" spans="1:70" ht="30" hidden="1" customHeight="1" x14ac:dyDescent="0.35">
      <c r="A656" s="94">
        <v>652</v>
      </c>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94"/>
      <c r="BL656" s="94"/>
      <c r="BM656" s="97"/>
      <c r="BN656" s="98"/>
      <c r="BO656" s="122"/>
      <c r="BP656" s="122"/>
      <c r="BQ656" s="42"/>
      <c r="BR656" s="95"/>
    </row>
    <row r="657" spans="1:70" ht="30" hidden="1" customHeight="1" x14ac:dyDescent="0.35">
      <c r="A657" s="94">
        <v>653</v>
      </c>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94"/>
      <c r="BL657" s="94"/>
      <c r="BM657" s="97"/>
      <c r="BN657" s="98"/>
      <c r="BO657" s="122"/>
      <c r="BP657" s="122"/>
      <c r="BQ657" s="42"/>
      <c r="BR657" s="95"/>
    </row>
    <row r="658" spans="1:70" ht="30" hidden="1" customHeight="1" x14ac:dyDescent="0.35">
      <c r="A658" s="94">
        <v>654</v>
      </c>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94"/>
      <c r="BL658" s="94"/>
      <c r="BM658" s="97"/>
      <c r="BN658" s="98"/>
      <c r="BO658" s="122"/>
      <c r="BP658" s="122"/>
      <c r="BQ658" s="42"/>
      <c r="BR658" s="95"/>
    </row>
    <row r="659" spans="1:70" ht="30" hidden="1" customHeight="1" x14ac:dyDescent="0.35">
      <c r="A659" s="94">
        <v>655</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94"/>
      <c r="BL659" s="94"/>
      <c r="BM659" s="97"/>
      <c r="BN659" s="98"/>
      <c r="BO659" s="122"/>
      <c r="BP659" s="122"/>
      <c r="BQ659" s="42"/>
      <c r="BR659" s="95"/>
    </row>
    <row r="660" spans="1:70" ht="30" hidden="1" customHeight="1" x14ac:dyDescent="0.35">
      <c r="A660" s="94">
        <v>656</v>
      </c>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94"/>
      <c r="BL660" s="94"/>
      <c r="BM660" s="97"/>
      <c r="BN660" s="98"/>
      <c r="BO660" s="122"/>
      <c r="BP660" s="122"/>
      <c r="BQ660" s="42"/>
      <c r="BR660" s="95"/>
    </row>
    <row r="661" spans="1:70" ht="30" hidden="1" customHeight="1" x14ac:dyDescent="0.35">
      <c r="A661" s="94">
        <v>657</v>
      </c>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94"/>
      <c r="BL661" s="94"/>
      <c r="BM661" s="97"/>
      <c r="BN661" s="98"/>
      <c r="BO661" s="122"/>
      <c r="BP661" s="122"/>
      <c r="BQ661" s="42"/>
      <c r="BR661" s="95"/>
    </row>
    <row r="662" spans="1:70" ht="30" hidden="1" customHeight="1" x14ac:dyDescent="0.35">
      <c r="A662" s="94">
        <v>658</v>
      </c>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94"/>
      <c r="BL662" s="94"/>
      <c r="BM662" s="97"/>
      <c r="BN662" s="98"/>
      <c r="BO662" s="122"/>
      <c r="BP662" s="122"/>
      <c r="BQ662" s="42"/>
      <c r="BR662" s="95"/>
    </row>
    <row r="663" spans="1:70" ht="30" hidden="1" customHeight="1" x14ac:dyDescent="0.35">
      <c r="A663" s="94">
        <v>659</v>
      </c>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94"/>
      <c r="BL663" s="94"/>
      <c r="BM663" s="97"/>
      <c r="BN663" s="98"/>
      <c r="BO663" s="122"/>
      <c r="BP663" s="122"/>
      <c r="BQ663" s="42"/>
      <c r="BR663" s="95"/>
    </row>
    <row r="664" spans="1:70" ht="30" hidden="1" customHeight="1" x14ac:dyDescent="0.35">
      <c r="A664" s="94">
        <v>660</v>
      </c>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94"/>
      <c r="BL664" s="94"/>
      <c r="BM664" s="97"/>
      <c r="BN664" s="98"/>
      <c r="BO664" s="122"/>
      <c r="BP664" s="122"/>
      <c r="BQ664" s="42"/>
      <c r="BR664" s="95"/>
    </row>
    <row r="665" spans="1:70" ht="30" hidden="1" customHeight="1" x14ac:dyDescent="0.35">
      <c r="A665" s="94">
        <v>661</v>
      </c>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94"/>
      <c r="BL665" s="94"/>
      <c r="BM665" s="97"/>
      <c r="BN665" s="98"/>
      <c r="BO665" s="122"/>
      <c r="BP665" s="122"/>
      <c r="BQ665" s="42"/>
      <c r="BR665" s="95"/>
    </row>
    <row r="666" spans="1:70" ht="30" hidden="1" customHeight="1" x14ac:dyDescent="0.35">
      <c r="A666" s="94">
        <v>662</v>
      </c>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94"/>
      <c r="BL666" s="94"/>
      <c r="BM666" s="97"/>
      <c r="BN666" s="98"/>
      <c r="BO666" s="122"/>
      <c r="BP666" s="122"/>
      <c r="BQ666" s="42"/>
      <c r="BR666" s="95"/>
    </row>
    <row r="667" spans="1:70" ht="30" hidden="1" customHeight="1" x14ac:dyDescent="0.35">
      <c r="A667" s="94">
        <v>663</v>
      </c>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94"/>
      <c r="BL667" s="94"/>
      <c r="BM667" s="97"/>
      <c r="BN667" s="98"/>
      <c r="BO667" s="122"/>
      <c r="BP667" s="122"/>
      <c r="BQ667" s="42"/>
      <c r="BR667" s="95"/>
    </row>
    <row r="668" spans="1:70" ht="30" hidden="1" customHeight="1" x14ac:dyDescent="0.35">
      <c r="A668" s="94">
        <v>664</v>
      </c>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94"/>
      <c r="BL668" s="94"/>
      <c r="BM668" s="97"/>
      <c r="BN668" s="98"/>
      <c r="BO668" s="122"/>
      <c r="BP668" s="122"/>
      <c r="BQ668" s="42"/>
      <c r="BR668" s="95"/>
    </row>
    <row r="669" spans="1:70" ht="30" hidden="1" customHeight="1" x14ac:dyDescent="0.35">
      <c r="A669" s="94">
        <v>665</v>
      </c>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94"/>
      <c r="BL669" s="94"/>
      <c r="BM669" s="97"/>
      <c r="BN669" s="98"/>
      <c r="BO669" s="122"/>
      <c r="BP669" s="122"/>
      <c r="BQ669" s="42"/>
      <c r="BR669" s="95"/>
    </row>
    <row r="670" spans="1:70" ht="30" hidden="1" customHeight="1" x14ac:dyDescent="0.35">
      <c r="A670" s="94">
        <v>666</v>
      </c>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94"/>
      <c r="BL670" s="94"/>
      <c r="BM670" s="97"/>
      <c r="BN670" s="98"/>
      <c r="BO670" s="122"/>
      <c r="BP670" s="122"/>
      <c r="BQ670" s="42"/>
      <c r="BR670" s="95"/>
    </row>
    <row r="671" spans="1:70" ht="30" hidden="1" customHeight="1" x14ac:dyDescent="0.35">
      <c r="A671" s="94">
        <v>667</v>
      </c>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94"/>
      <c r="BL671" s="94"/>
      <c r="BM671" s="97"/>
      <c r="BN671" s="98"/>
      <c r="BO671" s="122"/>
      <c r="BP671" s="122"/>
      <c r="BQ671" s="42"/>
      <c r="BR671" s="95"/>
    </row>
    <row r="672" spans="1:70" ht="30" hidden="1" customHeight="1" x14ac:dyDescent="0.35">
      <c r="A672" s="94">
        <v>668</v>
      </c>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94"/>
      <c r="BL672" s="94"/>
      <c r="BM672" s="97"/>
      <c r="BN672" s="98"/>
      <c r="BO672" s="122"/>
      <c r="BP672" s="122"/>
      <c r="BQ672" s="42"/>
      <c r="BR672" s="95"/>
    </row>
    <row r="673" spans="1:70" ht="30" hidden="1" customHeight="1" x14ac:dyDescent="0.35">
      <c r="A673" s="94">
        <v>669</v>
      </c>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94"/>
      <c r="BL673" s="94"/>
      <c r="BM673" s="97"/>
      <c r="BN673" s="98"/>
      <c r="BO673" s="122"/>
      <c r="BP673" s="122"/>
      <c r="BQ673" s="42"/>
      <c r="BR673" s="95"/>
    </row>
    <row r="674" spans="1:70" ht="30" hidden="1" customHeight="1" x14ac:dyDescent="0.35">
      <c r="A674" s="94">
        <v>670</v>
      </c>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94"/>
      <c r="BL674" s="94"/>
      <c r="BM674" s="97"/>
      <c r="BN674" s="98"/>
      <c r="BO674" s="122"/>
      <c r="BP674" s="122"/>
      <c r="BQ674" s="42"/>
      <c r="BR674" s="95"/>
    </row>
    <row r="675" spans="1:70" ht="30" hidden="1" customHeight="1" x14ac:dyDescent="0.35">
      <c r="A675" s="94">
        <v>671</v>
      </c>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94"/>
      <c r="BL675" s="94"/>
      <c r="BM675" s="97"/>
      <c r="BN675" s="98"/>
      <c r="BO675" s="122"/>
      <c r="BP675" s="122"/>
      <c r="BQ675" s="42"/>
      <c r="BR675" s="95"/>
    </row>
    <row r="676" spans="1:70" ht="30" hidden="1" customHeight="1" x14ac:dyDescent="0.35">
      <c r="A676" s="94">
        <v>672</v>
      </c>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94"/>
      <c r="BL676" s="94"/>
      <c r="BM676" s="97"/>
      <c r="BN676" s="98"/>
      <c r="BO676" s="122"/>
      <c r="BP676" s="122"/>
      <c r="BQ676" s="42"/>
      <c r="BR676" s="95"/>
    </row>
    <row r="677" spans="1:70" ht="30" hidden="1" customHeight="1" x14ac:dyDescent="0.35">
      <c r="A677" s="94">
        <v>673</v>
      </c>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94"/>
      <c r="BL677" s="94"/>
      <c r="BM677" s="97"/>
      <c r="BN677" s="98"/>
      <c r="BO677" s="122"/>
      <c r="BP677" s="122"/>
      <c r="BQ677" s="42"/>
      <c r="BR677" s="95"/>
    </row>
    <row r="678" spans="1:70" ht="30" hidden="1" customHeight="1" x14ac:dyDescent="0.35">
      <c r="A678" s="94">
        <v>674</v>
      </c>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94"/>
      <c r="BL678" s="94"/>
      <c r="BM678" s="97"/>
      <c r="BN678" s="98"/>
      <c r="BO678" s="122"/>
      <c r="BP678" s="122"/>
      <c r="BQ678" s="42"/>
      <c r="BR678" s="95"/>
    </row>
    <row r="679" spans="1:70" ht="30" hidden="1" customHeight="1" x14ac:dyDescent="0.35">
      <c r="A679" s="94">
        <v>675</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94"/>
      <c r="BL679" s="94"/>
      <c r="BM679" s="97"/>
      <c r="BN679" s="98"/>
      <c r="BO679" s="122"/>
      <c r="BP679" s="122"/>
      <c r="BQ679" s="42"/>
      <c r="BR679" s="95"/>
    </row>
    <row r="680" spans="1:70" ht="30" hidden="1" customHeight="1" x14ac:dyDescent="0.35">
      <c r="A680" s="94">
        <v>676</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94"/>
      <c r="BL680" s="94"/>
      <c r="BM680" s="97"/>
      <c r="BN680" s="98"/>
      <c r="BO680" s="122"/>
      <c r="BP680" s="122"/>
      <c r="BQ680" s="42"/>
      <c r="BR680" s="95"/>
    </row>
    <row r="681" spans="1:70" ht="30" hidden="1" customHeight="1" x14ac:dyDescent="0.35">
      <c r="A681" s="94">
        <v>677</v>
      </c>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94"/>
      <c r="BL681" s="94"/>
      <c r="BM681" s="97"/>
      <c r="BN681" s="98"/>
      <c r="BO681" s="122"/>
      <c r="BP681" s="122"/>
      <c r="BQ681" s="42"/>
      <c r="BR681" s="95"/>
    </row>
    <row r="682" spans="1:70" ht="30" hidden="1" customHeight="1" x14ac:dyDescent="0.35">
      <c r="A682" s="94">
        <v>678</v>
      </c>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94"/>
      <c r="BL682" s="94"/>
      <c r="BM682" s="97"/>
      <c r="BN682" s="98"/>
      <c r="BO682" s="122"/>
      <c r="BP682" s="122"/>
      <c r="BQ682" s="42"/>
      <c r="BR682" s="95"/>
    </row>
    <row r="683" spans="1:70" ht="30" hidden="1" customHeight="1" x14ac:dyDescent="0.35">
      <c r="A683" s="94">
        <v>679</v>
      </c>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94"/>
      <c r="BL683" s="94"/>
      <c r="BM683" s="97"/>
      <c r="BN683" s="98"/>
      <c r="BO683" s="122"/>
      <c r="BP683" s="122"/>
      <c r="BQ683" s="42"/>
      <c r="BR683" s="95"/>
    </row>
    <row r="684" spans="1:70" ht="30" hidden="1" customHeight="1" x14ac:dyDescent="0.35">
      <c r="A684" s="94">
        <v>680</v>
      </c>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94"/>
      <c r="BL684" s="94"/>
      <c r="BM684" s="97"/>
      <c r="BN684" s="98"/>
      <c r="BO684" s="122"/>
      <c r="BP684" s="122"/>
      <c r="BQ684" s="42"/>
      <c r="BR684" s="95"/>
    </row>
    <row r="685" spans="1:70" ht="30" hidden="1" customHeight="1" x14ac:dyDescent="0.35">
      <c r="A685" s="94">
        <v>681</v>
      </c>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94"/>
      <c r="BL685" s="94"/>
      <c r="BM685" s="97"/>
      <c r="BN685" s="98"/>
      <c r="BO685" s="122"/>
      <c r="BP685" s="122"/>
      <c r="BQ685" s="42"/>
      <c r="BR685" s="95"/>
    </row>
    <row r="686" spans="1:70" ht="30" hidden="1" customHeight="1" x14ac:dyDescent="0.35">
      <c r="A686" s="94">
        <v>682</v>
      </c>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94"/>
      <c r="BL686" s="94"/>
      <c r="BM686" s="97"/>
      <c r="BN686" s="98"/>
      <c r="BO686" s="122"/>
      <c r="BP686" s="122"/>
      <c r="BQ686" s="42"/>
      <c r="BR686" s="95"/>
    </row>
    <row r="687" spans="1:70" ht="30" hidden="1" customHeight="1" x14ac:dyDescent="0.35">
      <c r="A687" s="94">
        <v>683</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94"/>
      <c r="BL687" s="94"/>
      <c r="BM687" s="97"/>
      <c r="BN687" s="98"/>
      <c r="BO687" s="122"/>
      <c r="BP687" s="122"/>
      <c r="BQ687" s="42"/>
      <c r="BR687" s="95"/>
    </row>
    <row r="688" spans="1:70" ht="30" hidden="1" customHeight="1" x14ac:dyDescent="0.35">
      <c r="A688" s="94">
        <v>684</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94"/>
      <c r="BL688" s="94"/>
      <c r="BM688" s="97"/>
      <c r="BN688" s="98"/>
      <c r="BO688" s="122"/>
      <c r="BP688" s="122"/>
      <c r="BQ688" s="42"/>
      <c r="BR688" s="95"/>
    </row>
    <row r="689" spans="1:70" ht="30" hidden="1" customHeight="1" x14ac:dyDescent="0.35">
      <c r="A689" s="94">
        <v>685</v>
      </c>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94"/>
      <c r="BL689" s="94"/>
      <c r="BM689" s="97"/>
      <c r="BN689" s="98"/>
      <c r="BO689" s="122"/>
      <c r="BP689" s="122"/>
      <c r="BQ689" s="42"/>
      <c r="BR689" s="95"/>
    </row>
    <row r="690" spans="1:70" ht="30" hidden="1" customHeight="1" x14ac:dyDescent="0.35">
      <c r="A690" s="94">
        <v>686</v>
      </c>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94"/>
      <c r="BL690" s="94"/>
      <c r="BM690" s="97"/>
      <c r="BN690" s="98"/>
      <c r="BO690" s="122"/>
      <c r="BP690" s="122"/>
      <c r="BQ690" s="42"/>
      <c r="BR690" s="95"/>
    </row>
    <row r="691" spans="1:70" ht="30" hidden="1" customHeight="1" x14ac:dyDescent="0.35">
      <c r="A691" s="94">
        <v>687</v>
      </c>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94"/>
      <c r="BL691" s="94"/>
      <c r="BM691" s="97"/>
      <c r="BN691" s="98"/>
      <c r="BO691" s="122"/>
      <c r="BP691" s="122"/>
      <c r="BQ691" s="42"/>
      <c r="BR691" s="95"/>
    </row>
    <row r="692" spans="1:70" ht="30" hidden="1" customHeight="1" x14ac:dyDescent="0.35">
      <c r="A692" s="94">
        <v>688</v>
      </c>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94"/>
      <c r="BL692" s="94"/>
      <c r="BM692" s="97"/>
      <c r="BN692" s="98"/>
      <c r="BO692" s="122"/>
      <c r="BP692" s="122"/>
      <c r="BQ692" s="42"/>
      <c r="BR692" s="95"/>
    </row>
    <row r="693" spans="1:70" ht="30" hidden="1" customHeight="1" x14ac:dyDescent="0.35">
      <c r="A693" s="94">
        <v>689</v>
      </c>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94"/>
      <c r="BL693" s="94"/>
      <c r="BM693" s="97"/>
      <c r="BN693" s="98"/>
      <c r="BO693" s="122"/>
      <c r="BP693" s="122"/>
      <c r="BQ693" s="42"/>
      <c r="BR693" s="95"/>
    </row>
    <row r="694" spans="1:70" ht="30" hidden="1" customHeight="1" x14ac:dyDescent="0.35">
      <c r="A694" s="94">
        <v>690</v>
      </c>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94"/>
      <c r="BL694" s="94"/>
      <c r="BM694" s="97"/>
      <c r="BN694" s="98"/>
      <c r="BO694" s="122"/>
      <c r="BP694" s="122"/>
      <c r="BQ694" s="42"/>
      <c r="BR694" s="95"/>
    </row>
    <row r="695" spans="1:70" ht="30" hidden="1" customHeight="1" x14ac:dyDescent="0.35">
      <c r="A695" s="94">
        <v>691</v>
      </c>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94"/>
      <c r="BL695" s="94"/>
      <c r="BM695" s="97"/>
      <c r="BN695" s="98"/>
      <c r="BO695" s="122"/>
      <c r="BP695" s="122"/>
      <c r="BQ695" s="42"/>
      <c r="BR695" s="95"/>
    </row>
    <row r="696" spans="1:70" ht="30" hidden="1" customHeight="1" x14ac:dyDescent="0.35">
      <c r="A696" s="94">
        <v>692</v>
      </c>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94"/>
      <c r="BL696" s="94"/>
      <c r="BM696" s="97"/>
      <c r="BN696" s="98"/>
      <c r="BO696" s="122"/>
      <c r="BP696" s="122"/>
      <c r="BQ696" s="42"/>
      <c r="BR696" s="95"/>
    </row>
    <row r="697" spans="1:70" ht="30" hidden="1" customHeight="1" x14ac:dyDescent="0.35">
      <c r="A697" s="94">
        <v>693</v>
      </c>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94"/>
      <c r="BL697" s="94"/>
      <c r="BM697" s="97"/>
      <c r="BN697" s="98"/>
      <c r="BO697" s="122"/>
      <c r="BP697" s="122"/>
      <c r="BQ697" s="42"/>
      <c r="BR697" s="95"/>
    </row>
    <row r="698" spans="1:70" ht="30" hidden="1" customHeight="1" x14ac:dyDescent="0.35">
      <c r="A698" s="94">
        <v>694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94"/>
      <c r="BL698" s="94"/>
      <c r="BM698" s="97"/>
      <c r="BN698" s="98"/>
      <c r="BO698" s="122"/>
      <c r="BP698" s="122"/>
      <c r="BQ698" s="42"/>
      <c r="BR698" s="95"/>
    </row>
    <row r="699" spans="1:70" ht="30" hidden="1" customHeight="1" x14ac:dyDescent="0.35">
      <c r="A699" s="94">
        <v>695</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94"/>
      <c r="BL699" s="94"/>
      <c r="BM699" s="97"/>
      <c r="BN699" s="98"/>
      <c r="BO699" s="122"/>
      <c r="BP699" s="122"/>
      <c r="BQ699" s="42"/>
      <c r="BR699" s="95"/>
    </row>
    <row r="700" spans="1:70" ht="30" hidden="1" customHeight="1" x14ac:dyDescent="0.35">
      <c r="A700" s="94">
        <v>696</v>
      </c>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94"/>
      <c r="BL700" s="94"/>
      <c r="BM700" s="97"/>
      <c r="BN700" s="98"/>
      <c r="BO700" s="122"/>
      <c r="BP700" s="122"/>
      <c r="BQ700" s="42"/>
      <c r="BR700" s="95"/>
    </row>
    <row r="701" spans="1:70" ht="30" hidden="1" customHeight="1" x14ac:dyDescent="0.35">
      <c r="A701" s="94">
        <v>697</v>
      </c>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94"/>
      <c r="BL701" s="94"/>
      <c r="BM701" s="97"/>
      <c r="BN701" s="98"/>
      <c r="BO701" s="122"/>
      <c r="BP701" s="122"/>
      <c r="BQ701" s="42"/>
      <c r="BR701" s="95"/>
    </row>
    <row r="702" spans="1:70" ht="30" hidden="1" customHeight="1" x14ac:dyDescent="0.35">
      <c r="A702" s="94">
        <v>698</v>
      </c>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94"/>
      <c r="BL702" s="94"/>
      <c r="BM702" s="97"/>
      <c r="BN702" s="98"/>
      <c r="BO702" s="122"/>
      <c r="BP702" s="122"/>
      <c r="BQ702" s="42"/>
      <c r="BR702" s="95"/>
    </row>
    <row r="703" spans="1:70" ht="30" hidden="1" customHeight="1" x14ac:dyDescent="0.35">
      <c r="A703" s="94">
        <v>699</v>
      </c>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94"/>
      <c r="BL703" s="94"/>
      <c r="BM703" s="97"/>
      <c r="BN703" s="98"/>
      <c r="BO703" s="122"/>
      <c r="BP703" s="122"/>
      <c r="BQ703" s="42"/>
      <c r="BR703" s="95"/>
    </row>
    <row r="704" spans="1:70" ht="30" hidden="1" customHeight="1" x14ac:dyDescent="0.35">
      <c r="A704" s="94">
        <v>700</v>
      </c>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94"/>
      <c r="BL704" s="94"/>
      <c r="BM704" s="97"/>
      <c r="BN704" s="98"/>
      <c r="BO704" s="122"/>
      <c r="BP704" s="122"/>
      <c r="BQ704" s="42"/>
      <c r="BR704" s="95"/>
    </row>
    <row r="705" spans="1:70" ht="30" hidden="1" customHeight="1" x14ac:dyDescent="0.35">
      <c r="A705" s="94">
        <v>701</v>
      </c>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94"/>
      <c r="BL705" s="94"/>
      <c r="BM705" s="97"/>
      <c r="BN705" s="98"/>
      <c r="BO705" s="122"/>
      <c r="BP705" s="122"/>
      <c r="BQ705" s="42"/>
      <c r="BR705" s="95"/>
    </row>
    <row r="706" spans="1:70" ht="30" hidden="1" customHeight="1" x14ac:dyDescent="0.35">
      <c r="A706" s="94">
        <v>702</v>
      </c>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94"/>
      <c r="BL706" s="94"/>
      <c r="BM706" s="97"/>
      <c r="BN706" s="98"/>
      <c r="BO706" s="122"/>
      <c r="BP706" s="122"/>
      <c r="BQ706" s="42"/>
      <c r="BR706" s="95"/>
    </row>
    <row r="707" spans="1:70" ht="30" hidden="1" customHeight="1" x14ac:dyDescent="0.35">
      <c r="A707" s="94">
        <v>703</v>
      </c>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94"/>
      <c r="BL707" s="94"/>
      <c r="BM707" s="97"/>
      <c r="BN707" s="98"/>
      <c r="BO707" s="122"/>
      <c r="BP707" s="122"/>
      <c r="BQ707" s="42"/>
      <c r="BR707" s="95"/>
    </row>
    <row r="708" spans="1:70" ht="30" hidden="1" customHeight="1" x14ac:dyDescent="0.35">
      <c r="A708" s="94">
        <v>704</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4"/>
      <c r="BL708" s="94"/>
      <c r="BM708" s="97"/>
      <c r="BN708" s="98"/>
      <c r="BO708" s="122"/>
      <c r="BP708" s="122"/>
      <c r="BQ708" s="42"/>
      <c r="BR708" s="95"/>
    </row>
    <row r="709" spans="1:70" ht="30" hidden="1" customHeight="1" x14ac:dyDescent="0.35">
      <c r="A709" s="94">
        <v>705</v>
      </c>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94"/>
      <c r="BL709" s="94"/>
      <c r="BM709" s="97"/>
      <c r="BN709" s="98"/>
      <c r="BO709" s="122"/>
      <c r="BP709" s="122"/>
      <c r="BQ709" s="42"/>
      <c r="BR709" s="95"/>
    </row>
    <row r="710" spans="1:70" ht="30" hidden="1" customHeight="1" x14ac:dyDescent="0.35">
      <c r="A710" s="94">
        <v>706</v>
      </c>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94"/>
      <c r="BL710" s="94"/>
      <c r="BM710" s="97"/>
      <c r="BN710" s="98"/>
      <c r="BO710" s="122"/>
      <c r="BP710" s="122"/>
      <c r="BQ710" s="42"/>
      <c r="BR710" s="95"/>
    </row>
    <row r="711" spans="1:70" ht="30" hidden="1" customHeight="1" x14ac:dyDescent="0.35">
      <c r="A711" s="94">
        <v>707</v>
      </c>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94"/>
      <c r="BL711" s="94"/>
      <c r="BM711" s="97"/>
      <c r="BN711" s="98"/>
      <c r="BO711" s="122"/>
      <c r="BP711" s="122"/>
      <c r="BQ711" s="42"/>
      <c r="BR711" s="95"/>
    </row>
    <row r="712" spans="1:70" ht="30" hidden="1" customHeight="1" x14ac:dyDescent="0.35">
      <c r="A712" s="94">
        <v>708</v>
      </c>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94"/>
      <c r="BL712" s="94"/>
      <c r="BM712" s="97"/>
      <c r="BN712" s="98"/>
      <c r="BO712" s="122"/>
      <c r="BP712" s="122"/>
      <c r="BQ712" s="42"/>
      <c r="BR712" s="95"/>
    </row>
    <row r="713" spans="1:70" ht="30" hidden="1" customHeight="1" x14ac:dyDescent="0.35">
      <c r="A713" s="94">
        <v>709</v>
      </c>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94"/>
      <c r="BL713" s="94"/>
      <c r="BM713" s="97"/>
      <c r="BN713" s="98"/>
      <c r="BO713" s="122"/>
      <c r="BP713" s="122"/>
      <c r="BQ713" s="42"/>
      <c r="BR713" s="95"/>
    </row>
    <row r="714" spans="1:70" ht="30" hidden="1" customHeight="1" x14ac:dyDescent="0.35">
      <c r="A714" s="94">
        <v>710</v>
      </c>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94"/>
      <c r="BL714" s="94"/>
      <c r="BM714" s="97"/>
      <c r="BN714" s="98"/>
      <c r="BO714" s="122"/>
      <c r="BP714" s="122"/>
      <c r="BQ714" s="42"/>
      <c r="BR714" s="95"/>
    </row>
    <row r="715" spans="1:70" ht="30" hidden="1" customHeight="1" x14ac:dyDescent="0.35">
      <c r="A715" s="94">
        <v>711</v>
      </c>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94"/>
      <c r="BL715" s="94"/>
      <c r="BM715" s="97"/>
      <c r="BN715" s="98"/>
      <c r="BO715" s="122"/>
      <c r="BP715" s="122"/>
      <c r="BQ715" s="42"/>
      <c r="BR715" s="95"/>
    </row>
    <row r="716" spans="1:70" ht="30" hidden="1" customHeight="1" x14ac:dyDescent="0.35">
      <c r="A716" s="94">
        <v>712</v>
      </c>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94"/>
      <c r="BL716" s="94"/>
      <c r="BM716" s="97"/>
      <c r="BN716" s="98"/>
      <c r="BO716" s="122"/>
      <c r="BP716" s="122"/>
      <c r="BQ716" s="42"/>
      <c r="BR716" s="95"/>
    </row>
    <row r="717" spans="1:70" ht="30" hidden="1" customHeight="1" x14ac:dyDescent="0.35">
      <c r="A717" s="94">
        <v>713</v>
      </c>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94"/>
      <c r="BL717" s="94"/>
      <c r="BM717" s="97"/>
      <c r="BN717" s="98"/>
      <c r="BO717" s="122"/>
      <c r="BP717" s="122"/>
      <c r="BQ717" s="42"/>
      <c r="BR717" s="95"/>
    </row>
    <row r="718" spans="1:70" ht="30" hidden="1" customHeight="1" x14ac:dyDescent="0.35">
      <c r="A718" s="94">
        <v>714</v>
      </c>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94"/>
      <c r="BL718" s="94"/>
      <c r="BM718" s="97"/>
      <c r="BN718" s="98"/>
      <c r="BO718" s="122"/>
      <c r="BP718" s="122"/>
      <c r="BQ718" s="42"/>
      <c r="BR718" s="95"/>
    </row>
    <row r="719" spans="1:70" ht="30" hidden="1" customHeight="1" x14ac:dyDescent="0.35">
      <c r="A719" s="94">
        <v>715</v>
      </c>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94"/>
      <c r="BL719" s="94"/>
      <c r="BM719" s="97"/>
      <c r="BN719" s="98"/>
      <c r="BO719" s="122"/>
      <c r="BP719" s="122"/>
      <c r="BQ719" s="42"/>
      <c r="BR719" s="95"/>
    </row>
    <row r="720" spans="1:70" ht="30" hidden="1" customHeight="1" x14ac:dyDescent="0.35">
      <c r="A720" s="94">
        <v>716</v>
      </c>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94"/>
      <c r="BL720" s="94"/>
      <c r="BM720" s="97"/>
      <c r="BN720" s="98"/>
      <c r="BO720" s="122"/>
      <c r="BP720" s="122"/>
      <c r="BQ720" s="42"/>
      <c r="BR720" s="95"/>
    </row>
    <row r="721" spans="1:70" ht="30" hidden="1" customHeight="1" x14ac:dyDescent="0.35">
      <c r="A721" s="94">
        <v>717</v>
      </c>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94"/>
      <c r="BL721" s="94"/>
      <c r="BM721" s="97"/>
      <c r="BN721" s="98"/>
      <c r="BO721" s="122"/>
      <c r="BP721" s="122"/>
      <c r="BQ721" s="42"/>
      <c r="BR721" s="95"/>
    </row>
    <row r="722" spans="1:70" ht="30" hidden="1" customHeight="1" x14ac:dyDescent="0.35">
      <c r="A722" s="94">
        <v>718</v>
      </c>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94"/>
      <c r="BL722" s="94"/>
      <c r="BM722" s="97"/>
      <c r="BN722" s="98"/>
      <c r="BO722" s="122"/>
      <c r="BP722" s="122"/>
      <c r="BQ722" s="42"/>
      <c r="BR722" s="95"/>
    </row>
    <row r="723" spans="1:70" ht="30" hidden="1" customHeight="1" x14ac:dyDescent="0.35">
      <c r="A723" s="94">
        <v>719</v>
      </c>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94"/>
      <c r="BL723" s="94"/>
      <c r="BM723" s="97"/>
      <c r="BN723" s="98"/>
      <c r="BO723" s="122"/>
      <c r="BP723" s="122"/>
      <c r="BQ723" s="42"/>
      <c r="BR723" s="95"/>
    </row>
    <row r="724" spans="1:70" ht="30" hidden="1" customHeight="1" x14ac:dyDescent="0.35">
      <c r="A724" s="94">
        <v>720</v>
      </c>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94"/>
      <c r="BL724" s="94"/>
      <c r="BM724" s="97"/>
      <c r="BN724" s="98"/>
      <c r="BO724" s="122"/>
      <c r="BP724" s="122"/>
      <c r="BQ724" s="42"/>
      <c r="BR724" s="95"/>
    </row>
    <row r="725" spans="1:70" ht="30" hidden="1" customHeight="1" x14ac:dyDescent="0.35">
      <c r="A725" s="94">
        <v>721</v>
      </c>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94"/>
      <c r="BL725" s="94"/>
      <c r="BM725" s="97"/>
      <c r="BN725" s="98"/>
      <c r="BO725" s="122"/>
      <c r="BP725" s="122"/>
      <c r="BQ725" s="42"/>
      <c r="BR725" s="95"/>
    </row>
    <row r="726" spans="1:70" ht="30" hidden="1" customHeight="1" x14ac:dyDescent="0.35">
      <c r="A726" s="94">
        <v>722</v>
      </c>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94"/>
      <c r="BL726" s="94"/>
      <c r="BM726" s="97"/>
      <c r="BN726" s="98"/>
      <c r="BO726" s="122"/>
      <c r="BP726" s="122"/>
      <c r="BQ726" s="42"/>
      <c r="BR726" s="95"/>
    </row>
    <row r="727" spans="1:70" ht="30" hidden="1" customHeight="1" x14ac:dyDescent="0.35">
      <c r="A727" s="94">
        <v>723</v>
      </c>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94"/>
      <c r="BL727" s="94"/>
      <c r="BM727" s="97"/>
      <c r="BN727" s="98"/>
      <c r="BO727" s="122"/>
      <c r="BP727" s="122"/>
      <c r="BQ727" s="42"/>
      <c r="BR727" s="95"/>
    </row>
    <row r="728" spans="1:70" ht="30" hidden="1" customHeight="1" x14ac:dyDescent="0.35">
      <c r="A728" s="94">
        <v>724</v>
      </c>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94"/>
      <c r="BL728" s="94"/>
      <c r="BM728" s="97"/>
      <c r="BN728" s="98"/>
      <c r="BO728" s="122"/>
      <c r="BP728" s="122"/>
      <c r="BQ728" s="42"/>
      <c r="BR728" s="95"/>
    </row>
    <row r="729" spans="1:70" ht="30" hidden="1" customHeight="1" x14ac:dyDescent="0.35">
      <c r="A729" s="94">
        <v>725</v>
      </c>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94"/>
      <c r="BL729" s="94"/>
      <c r="BM729" s="97"/>
      <c r="BN729" s="98"/>
      <c r="BO729" s="122"/>
      <c r="BP729" s="122"/>
      <c r="BQ729" s="42"/>
      <c r="BR729" s="95"/>
    </row>
    <row r="730" spans="1:70" ht="30" hidden="1" customHeight="1" x14ac:dyDescent="0.35">
      <c r="A730" s="94">
        <v>726</v>
      </c>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94"/>
      <c r="BL730" s="94"/>
      <c r="BM730" s="97"/>
      <c r="BN730" s="98"/>
      <c r="BO730" s="122"/>
      <c r="BP730" s="122"/>
      <c r="BQ730" s="42"/>
      <c r="BR730" s="95"/>
    </row>
    <row r="731" spans="1:70" ht="30" hidden="1" customHeight="1" x14ac:dyDescent="0.35">
      <c r="A731" s="94">
        <v>727</v>
      </c>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94"/>
      <c r="BL731" s="94"/>
      <c r="BM731" s="97"/>
      <c r="BN731" s="98"/>
      <c r="BO731" s="122"/>
      <c r="BP731" s="122"/>
      <c r="BQ731" s="42"/>
      <c r="BR731" s="95"/>
    </row>
    <row r="732" spans="1:70" ht="30" hidden="1" customHeight="1" x14ac:dyDescent="0.35">
      <c r="A732" s="94">
        <v>728</v>
      </c>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94"/>
      <c r="BL732" s="94"/>
      <c r="BM732" s="97"/>
      <c r="BN732" s="98"/>
      <c r="BO732" s="122"/>
      <c r="BP732" s="122"/>
      <c r="BQ732" s="42"/>
      <c r="BR732" s="95"/>
    </row>
    <row r="733" spans="1:70" ht="30" hidden="1" customHeight="1" x14ac:dyDescent="0.35">
      <c r="A733" s="94">
        <v>729</v>
      </c>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94"/>
      <c r="BL733" s="94"/>
      <c r="BM733" s="97"/>
      <c r="BN733" s="98"/>
      <c r="BO733" s="122"/>
      <c r="BP733" s="122"/>
      <c r="BQ733" s="42"/>
      <c r="BR733" s="95"/>
    </row>
    <row r="734" spans="1:70" ht="30" hidden="1" customHeight="1" x14ac:dyDescent="0.35">
      <c r="A734" s="94">
        <v>730</v>
      </c>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94"/>
      <c r="BL734" s="94"/>
      <c r="BM734" s="97"/>
      <c r="BN734" s="98"/>
      <c r="BO734" s="122"/>
      <c r="BP734" s="122"/>
      <c r="BQ734" s="42"/>
      <c r="BR734" s="95"/>
    </row>
    <row r="735" spans="1:70" ht="30" hidden="1" customHeight="1" x14ac:dyDescent="0.35">
      <c r="A735" s="94">
        <v>731</v>
      </c>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94"/>
      <c r="BL735" s="94"/>
      <c r="BM735" s="97"/>
      <c r="BN735" s="98"/>
      <c r="BO735" s="122"/>
      <c r="BP735" s="122"/>
      <c r="BQ735" s="42"/>
      <c r="BR735" s="95"/>
    </row>
    <row r="736" spans="1:70" ht="30" hidden="1" customHeight="1" x14ac:dyDescent="0.35">
      <c r="A736" s="94">
        <v>732</v>
      </c>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94"/>
      <c r="BL736" s="94"/>
      <c r="BM736" s="97"/>
      <c r="BN736" s="98"/>
      <c r="BO736" s="122"/>
      <c r="BP736" s="122"/>
      <c r="BQ736" s="42"/>
      <c r="BR736" s="95"/>
    </row>
    <row r="737" spans="1:70" ht="30" hidden="1" customHeight="1" x14ac:dyDescent="0.35">
      <c r="A737" s="94">
        <v>733</v>
      </c>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94"/>
      <c r="BL737" s="94"/>
      <c r="BM737" s="97"/>
      <c r="BN737" s="98"/>
      <c r="BO737" s="122"/>
      <c r="BP737" s="122"/>
      <c r="BQ737" s="42"/>
      <c r="BR737" s="95"/>
    </row>
    <row r="738" spans="1:70" ht="30" hidden="1" customHeight="1" x14ac:dyDescent="0.35">
      <c r="A738" s="94">
        <v>734</v>
      </c>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94"/>
      <c r="BL738" s="94"/>
      <c r="BM738" s="97"/>
      <c r="BN738" s="98"/>
      <c r="BO738" s="122"/>
      <c r="BP738" s="122"/>
      <c r="BQ738" s="42"/>
      <c r="BR738" s="95"/>
    </row>
    <row r="739" spans="1:70" ht="30" hidden="1" customHeight="1" x14ac:dyDescent="0.35">
      <c r="A739" s="94">
        <v>735</v>
      </c>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94"/>
      <c r="BL739" s="94"/>
      <c r="BM739" s="97"/>
      <c r="BN739" s="98"/>
      <c r="BO739" s="122"/>
      <c r="BP739" s="122"/>
      <c r="BQ739" s="42"/>
      <c r="BR739" s="95"/>
    </row>
    <row r="740" spans="1:70" ht="30" hidden="1" customHeight="1" x14ac:dyDescent="0.35">
      <c r="A740" s="94">
        <v>736</v>
      </c>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94"/>
      <c r="BL740" s="94"/>
      <c r="BM740" s="97"/>
      <c r="BN740" s="98"/>
      <c r="BO740" s="122"/>
      <c r="BP740" s="122"/>
      <c r="BQ740" s="42"/>
      <c r="BR740" s="95"/>
    </row>
    <row r="741" spans="1:70" ht="30" hidden="1" customHeight="1" x14ac:dyDescent="0.35">
      <c r="A741" s="94">
        <v>737</v>
      </c>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94"/>
      <c r="BL741" s="94"/>
      <c r="BM741" s="97"/>
      <c r="BN741" s="98"/>
      <c r="BO741" s="122"/>
      <c r="BP741" s="122"/>
      <c r="BQ741" s="42"/>
      <c r="BR741" s="95"/>
    </row>
    <row r="742" spans="1:70" ht="30" hidden="1" customHeight="1" x14ac:dyDescent="0.35">
      <c r="A742" s="94">
        <v>738</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94"/>
      <c r="BL742" s="94"/>
      <c r="BM742" s="97"/>
      <c r="BN742" s="98"/>
      <c r="BO742" s="122"/>
      <c r="BP742" s="122"/>
      <c r="BQ742" s="42"/>
      <c r="BR742" s="95"/>
    </row>
    <row r="743" spans="1:70" ht="30" hidden="1" customHeight="1" x14ac:dyDescent="0.35">
      <c r="A743" s="94">
        <v>739</v>
      </c>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94"/>
      <c r="BL743" s="94"/>
      <c r="BM743" s="97"/>
      <c r="BN743" s="98"/>
      <c r="BO743" s="122"/>
      <c r="BP743" s="122"/>
      <c r="BQ743" s="42"/>
      <c r="BR743" s="95"/>
    </row>
    <row r="744" spans="1:70" ht="30" hidden="1" customHeight="1" x14ac:dyDescent="0.35">
      <c r="A744" s="94">
        <v>740</v>
      </c>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94"/>
      <c r="BL744" s="94"/>
      <c r="BM744" s="97"/>
      <c r="BN744" s="98"/>
      <c r="BO744" s="122"/>
      <c r="BP744" s="122"/>
      <c r="BQ744" s="42"/>
      <c r="BR744" s="95"/>
    </row>
    <row r="745" spans="1:70" ht="30" hidden="1" customHeight="1" x14ac:dyDescent="0.35">
      <c r="A745" s="94">
        <v>741</v>
      </c>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94"/>
      <c r="BL745" s="94"/>
      <c r="BM745" s="97"/>
      <c r="BN745" s="98"/>
      <c r="BO745" s="122"/>
      <c r="BP745" s="122"/>
      <c r="BQ745" s="42"/>
      <c r="BR745" s="95"/>
    </row>
    <row r="746" spans="1:70" ht="30" hidden="1" customHeight="1" x14ac:dyDescent="0.35">
      <c r="A746" s="94">
        <v>742</v>
      </c>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94"/>
      <c r="BL746" s="94"/>
      <c r="BM746" s="97"/>
      <c r="BN746" s="98"/>
      <c r="BO746" s="122"/>
      <c r="BP746" s="122"/>
      <c r="BQ746" s="42"/>
      <c r="BR746" s="95"/>
    </row>
    <row r="747" spans="1:70" ht="30" hidden="1" customHeight="1" x14ac:dyDescent="0.35">
      <c r="A747" s="94">
        <v>743</v>
      </c>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94"/>
      <c r="BL747" s="94"/>
      <c r="BM747" s="97"/>
      <c r="BN747" s="98"/>
      <c r="BO747" s="122"/>
      <c r="BP747" s="122"/>
      <c r="BQ747" s="42"/>
      <c r="BR747" s="95"/>
    </row>
    <row r="748" spans="1:70" ht="30" hidden="1" customHeight="1" x14ac:dyDescent="0.35">
      <c r="A748" s="94">
        <v>744</v>
      </c>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94"/>
      <c r="BL748" s="94"/>
      <c r="BM748" s="97"/>
      <c r="BN748" s="98"/>
      <c r="BO748" s="122"/>
      <c r="BP748" s="122"/>
      <c r="BQ748" s="42"/>
      <c r="BR748" s="95"/>
    </row>
    <row r="749" spans="1:70" ht="30" hidden="1" customHeight="1" x14ac:dyDescent="0.35">
      <c r="A749" s="94">
        <v>745</v>
      </c>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94"/>
      <c r="BL749" s="94"/>
      <c r="BM749" s="97"/>
      <c r="BN749" s="98"/>
      <c r="BO749" s="122"/>
      <c r="BP749" s="122"/>
      <c r="BQ749" s="42"/>
      <c r="BR749" s="95"/>
    </row>
    <row r="750" spans="1:70" ht="30" hidden="1" customHeight="1" x14ac:dyDescent="0.35">
      <c r="A750" s="94">
        <v>746</v>
      </c>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94"/>
      <c r="BL750" s="94"/>
      <c r="BM750" s="97"/>
      <c r="BN750" s="98"/>
      <c r="BO750" s="122"/>
      <c r="BP750" s="122"/>
      <c r="BQ750" s="42"/>
      <c r="BR750" s="95"/>
    </row>
    <row r="751" spans="1:70" ht="30" hidden="1" customHeight="1" x14ac:dyDescent="0.35">
      <c r="A751" s="94">
        <v>747</v>
      </c>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94"/>
      <c r="BL751" s="94"/>
      <c r="BM751" s="97"/>
      <c r="BN751" s="98"/>
      <c r="BO751" s="122"/>
      <c r="BP751" s="122"/>
      <c r="BQ751" s="42"/>
      <c r="BR751" s="95"/>
    </row>
    <row r="752" spans="1:70" ht="30" hidden="1" customHeight="1" x14ac:dyDescent="0.35">
      <c r="A752" s="94">
        <v>748</v>
      </c>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94"/>
      <c r="BL752" s="94"/>
      <c r="BM752" s="97"/>
      <c r="BN752" s="98"/>
      <c r="BO752" s="122"/>
      <c r="BP752" s="122"/>
      <c r="BQ752" s="42"/>
      <c r="BR752" s="95"/>
    </row>
    <row r="753" spans="1:70" ht="30" hidden="1" customHeight="1" x14ac:dyDescent="0.35">
      <c r="A753" s="94">
        <v>749</v>
      </c>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94"/>
      <c r="BL753" s="94"/>
      <c r="BM753" s="97"/>
      <c r="BN753" s="98"/>
      <c r="BO753" s="122"/>
      <c r="BP753" s="122"/>
      <c r="BQ753" s="42"/>
      <c r="BR753" s="95"/>
    </row>
    <row r="754" spans="1:70" ht="30" hidden="1" customHeight="1" x14ac:dyDescent="0.35">
      <c r="A754" s="94">
        <v>750</v>
      </c>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94"/>
      <c r="BL754" s="94"/>
      <c r="BM754" s="97"/>
      <c r="BN754" s="98"/>
      <c r="BO754" s="122"/>
      <c r="BP754" s="122"/>
      <c r="BQ754" s="42"/>
      <c r="BR754" s="95"/>
    </row>
    <row r="755" spans="1:70" ht="30" hidden="1" customHeight="1" x14ac:dyDescent="0.35">
      <c r="A755" s="94">
        <v>751</v>
      </c>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94"/>
      <c r="BL755" s="94"/>
      <c r="BM755" s="97"/>
      <c r="BN755" s="98"/>
      <c r="BO755" s="122"/>
      <c r="BP755" s="122"/>
      <c r="BQ755" s="42"/>
      <c r="BR755" s="95"/>
    </row>
    <row r="756" spans="1:70" ht="30" hidden="1" customHeight="1" x14ac:dyDescent="0.35">
      <c r="A756" s="94">
        <v>752</v>
      </c>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94"/>
      <c r="BL756" s="94"/>
      <c r="BM756" s="97"/>
      <c r="BN756" s="98"/>
      <c r="BO756" s="122"/>
      <c r="BP756" s="122"/>
      <c r="BQ756" s="42"/>
      <c r="BR756" s="95"/>
    </row>
    <row r="757" spans="1:70" ht="30" hidden="1" customHeight="1" x14ac:dyDescent="0.35">
      <c r="A757" s="94">
        <v>753</v>
      </c>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94"/>
      <c r="BL757" s="94"/>
      <c r="BM757" s="97"/>
      <c r="BN757" s="98"/>
      <c r="BO757" s="122"/>
      <c r="BP757" s="122"/>
      <c r="BQ757" s="42"/>
      <c r="BR757" s="95"/>
    </row>
    <row r="758" spans="1:70" ht="30" hidden="1" customHeight="1" x14ac:dyDescent="0.35">
      <c r="A758" s="94">
        <v>754</v>
      </c>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94"/>
      <c r="BL758" s="94"/>
      <c r="BM758" s="97"/>
      <c r="BN758" s="98"/>
      <c r="BO758" s="122"/>
      <c r="BP758" s="122"/>
      <c r="BQ758" s="42"/>
      <c r="BR758" s="95"/>
    </row>
    <row r="759" spans="1:70" ht="30" hidden="1" customHeight="1" x14ac:dyDescent="0.35">
      <c r="A759" s="94">
        <v>755</v>
      </c>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94"/>
      <c r="BL759" s="94"/>
      <c r="BM759" s="97"/>
      <c r="BN759" s="98"/>
      <c r="BO759" s="122"/>
      <c r="BP759" s="122"/>
      <c r="BQ759" s="42"/>
      <c r="BR759" s="95"/>
    </row>
    <row r="760" spans="1:70" ht="30" hidden="1" customHeight="1" x14ac:dyDescent="0.35">
      <c r="A760" s="94">
        <v>756</v>
      </c>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94"/>
      <c r="BL760" s="94"/>
      <c r="BM760" s="97"/>
      <c r="BN760" s="98"/>
      <c r="BO760" s="122"/>
      <c r="BP760" s="122"/>
      <c r="BQ760" s="42"/>
      <c r="BR760" s="95"/>
    </row>
    <row r="761" spans="1:70" ht="30" hidden="1" customHeight="1" x14ac:dyDescent="0.35">
      <c r="A761" s="94">
        <v>757</v>
      </c>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94"/>
      <c r="BL761" s="94"/>
      <c r="BM761" s="97"/>
      <c r="BN761" s="98"/>
      <c r="BO761" s="122"/>
      <c r="BP761" s="122"/>
      <c r="BQ761" s="42"/>
      <c r="BR761" s="95"/>
    </row>
    <row r="762" spans="1:70" ht="30" hidden="1" customHeight="1" x14ac:dyDescent="0.35">
      <c r="A762" s="94">
        <v>758</v>
      </c>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94"/>
      <c r="BL762" s="94"/>
      <c r="BM762" s="97"/>
      <c r="BN762" s="98"/>
      <c r="BO762" s="122"/>
      <c r="BP762" s="122"/>
      <c r="BQ762" s="42"/>
      <c r="BR762" s="95"/>
    </row>
    <row r="763" spans="1:70" ht="30" hidden="1" customHeight="1" x14ac:dyDescent="0.35">
      <c r="A763" s="94">
        <v>759</v>
      </c>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94"/>
      <c r="BL763" s="94"/>
      <c r="BM763" s="97"/>
      <c r="BN763" s="98"/>
      <c r="BO763" s="122"/>
      <c r="BP763" s="122"/>
      <c r="BQ763" s="42"/>
      <c r="BR763" s="95"/>
    </row>
    <row r="764" spans="1:70" ht="30" hidden="1" customHeight="1" x14ac:dyDescent="0.35">
      <c r="A764" s="94">
        <v>760</v>
      </c>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94"/>
      <c r="BL764" s="94"/>
      <c r="BM764" s="97"/>
      <c r="BN764" s="98"/>
      <c r="BO764" s="122"/>
      <c r="BP764" s="122"/>
      <c r="BQ764" s="42"/>
      <c r="BR764" s="95"/>
    </row>
    <row r="765" spans="1:70" ht="30" hidden="1" customHeight="1" x14ac:dyDescent="0.35">
      <c r="A765" s="94">
        <v>761</v>
      </c>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94"/>
      <c r="BL765" s="94"/>
      <c r="BM765" s="97"/>
      <c r="BN765" s="98"/>
      <c r="BO765" s="122"/>
      <c r="BP765" s="122"/>
      <c r="BQ765" s="42"/>
      <c r="BR765" s="95"/>
    </row>
    <row r="766" spans="1:70" ht="30" hidden="1" customHeight="1" x14ac:dyDescent="0.35">
      <c r="A766" s="94">
        <v>762</v>
      </c>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94"/>
      <c r="BL766" s="94"/>
      <c r="BM766" s="97"/>
      <c r="BN766" s="98"/>
      <c r="BO766" s="122"/>
      <c r="BP766" s="122"/>
      <c r="BQ766" s="42"/>
      <c r="BR766" s="95"/>
    </row>
    <row r="767" spans="1:70" ht="30" hidden="1" customHeight="1" x14ac:dyDescent="0.35">
      <c r="A767" s="94">
        <v>763</v>
      </c>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94"/>
      <c r="BL767" s="94"/>
      <c r="BM767" s="97"/>
      <c r="BN767" s="98"/>
      <c r="BO767" s="122"/>
      <c r="BP767" s="122"/>
      <c r="BQ767" s="42"/>
      <c r="BR767" s="95"/>
    </row>
    <row r="768" spans="1:70" ht="30" hidden="1" customHeight="1" x14ac:dyDescent="0.35">
      <c r="A768" s="94">
        <v>764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94"/>
      <c r="BL768" s="94"/>
      <c r="BM768" s="97"/>
      <c r="BN768" s="98"/>
      <c r="BO768" s="122"/>
      <c r="BP768" s="122"/>
      <c r="BQ768" s="42"/>
      <c r="BR768" s="95"/>
    </row>
    <row r="769" spans="1:70" ht="30" hidden="1" customHeight="1" x14ac:dyDescent="0.35">
      <c r="A769" s="94">
        <v>765</v>
      </c>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94"/>
      <c r="BL769" s="94"/>
      <c r="BM769" s="97"/>
      <c r="BN769" s="98"/>
      <c r="BO769" s="122"/>
      <c r="BP769" s="122"/>
      <c r="BQ769" s="42"/>
      <c r="BR769" s="95"/>
    </row>
    <row r="770" spans="1:70" ht="30" hidden="1" customHeight="1" x14ac:dyDescent="0.35">
      <c r="A770" s="94">
        <v>766</v>
      </c>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94"/>
      <c r="BL770" s="94"/>
      <c r="BM770" s="97"/>
      <c r="BN770" s="98"/>
      <c r="BO770" s="122"/>
      <c r="BP770" s="122"/>
      <c r="BQ770" s="42"/>
      <c r="BR770" s="95"/>
    </row>
    <row r="771" spans="1:70" ht="30" hidden="1" customHeight="1" x14ac:dyDescent="0.35">
      <c r="A771" s="94">
        <v>767</v>
      </c>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94"/>
      <c r="BL771" s="94"/>
      <c r="BM771" s="97"/>
      <c r="BN771" s="98"/>
      <c r="BO771" s="122"/>
      <c r="BP771" s="122"/>
      <c r="BQ771" s="42"/>
      <c r="BR771" s="95"/>
    </row>
    <row r="772" spans="1:70" ht="30" hidden="1" customHeight="1" x14ac:dyDescent="0.35">
      <c r="A772" s="94">
        <v>768</v>
      </c>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94"/>
      <c r="BL772" s="94"/>
      <c r="BM772" s="97"/>
      <c r="BN772" s="98"/>
      <c r="BO772" s="122"/>
      <c r="BP772" s="122"/>
      <c r="BQ772" s="42"/>
      <c r="BR772" s="95"/>
    </row>
    <row r="773" spans="1:70" ht="30" hidden="1" customHeight="1" x14ac:dyDescent="0.35">
      <c r="A773" s="94">
        <v>769</v>
      </c>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94"/>
      <c r="BL773" s="94"/>
      <c r="BM773" s="97"/>
      <c r="BN773" s="98"/>
      <c r="BO773" s="122"/>
      <c r="BP773" s="122"/>
      <c r="BQ773" s="42"/>
      <c r="BR773" s="95"/>
    </row>
    <row r="774" spans="1:70" ht="30" hidden="1" customHeight="1" x14ac:dyDescent="0.35">
      <c r="A774" s="94">
        <v>770</v>
      </c>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94"/>
      <c r="BL774" s="94"/>
      <c r="BM774" s="97"/>
      <c r="BN774" s="98"/>
      <c r="BO774" s="122"/>
      <c r="BP774" s="122"/>
      <c r="BQ774" s="42"/>
      <c r="BR774" s="95"/>
    </row>
    <row r="775" spans="1:70" ht="30" hidden="1" customHeight="1" x14ac:dyDescent="0.35">
      <c r="A775" s="94">
        <v>771</v>
      </c>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94"/>
      <c r="BL775" s="94"/>
      <c r="BM775" s="97"/>
      <c r="BN775" s="98"/>
      <c r="BO775" s="122"/>
      <c r="BP775" s="122"/>
      <c r="BQ775" s="42"/>
      <c r="BR775" s="95"/>
    </row>
    <row r="776" spans="1:70" ht="30" hidden="1" customHeight="1" x14ac:dyDescent="0.35">
      <c r="A776" s="94">
        <v>772</v>
      </c>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94"/>
      <c r="BL776" s="94"/>
      <c r="BM776" s="97"/>
      <c r="BN776" s="98"/>
      <c r="BO776" s="122"/>
      <c r="BP776" s="122"/>
      <c r="BQ776" s="42"/>
      <c r="BR776" s="95"/>
    </row>
    <row r="777" spans="1:70" ht="30" hidden="1" customHeight="1" x14ac:dyDescent="0.35">
      <c r="A777" s="94">
        <v>773</v>
      </c>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94"/>
      <c r="BL777" s="94"/>
      <c r="BM777" s="97"/>
      <c r="BN777" s="98"/>
      <c r="BO777" s="122"/>
      <c r="BP777" s="122"/>
      <c r="BQ777" s="42"/>
      <c r="BR777" s="95"/>
    </row>
    <row r="778" spans="1:70" ht="30" hidden="1" customHeight="1" x14ac:dyDescent="0.35">
      <c r="A778" s="94">
        <v>774</v>
      </c>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94"/>
      <c r="BL778" s="94"/>
      <c r="BM778" s="97"/>
      <c r="BN778" s="98"/>
      <c r="BO778" s="122"/>
      <c r="BP778" s="122"/>
      <c r="BQ778" s="42"/>
      <c r="BR778" s="95"/>
    </row>
    <row r="779" spans="1:70" ht="30" hidden="1" customHeight="1" x14ac:dyDescent="0.35">
      <c r="A779" s="94">
        <v>775</v>
      </c>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94"/>
      <c r="BL779" s="94"/>
      <c r="BM779" s="97"/>
      <c r="BN779" s="98"/>
      <c r="BO779" s="122"/>
      <c r="BP779" s="122"/>
      <c r="BQ779" s="42"/>
      <c r="BR779" s="95"/>
    </row>
    <row r="780" spans="1:70" ht="30" hidden="1" customHeight="1" x14ac:dyDescent="0.35">
      <c r="A780" s="94">
        <v>776</v>
      </c>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94"/>
      <c r="BL780" s="94"/>
      <c r="BM780" s="97"/>
      <c r="BN780" s="98"/>
      <c r="BO780" s="122"/>
      <c r="BP780" s="122"/>
      <c r="BQ780" s="42"/>
      <c r="BR780" s="95"/>
    </row>
    <row r="781" spans="1:70" ht="30" hidden="1" customHeight="1" x14ac:dyDescent="0.35">
      <c r="A781" s="94">
        <v>777</v>
      </c>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94"/>
      <c r="BL781" s="94"/>
      <c r="BM781" s="97"/>
      <c r="BN781" s="98"/>
      <c r="BO781" s="122"/>
      <c r="BP781" s="122"/>
      <c r="BQ781" s="42"/>
      <c r="BR781" s="95"/>
    </row>
    <row r="782" spans="1:70" ht="30" hidden="1" customHeight="1" x14ac:dyDescent="0.35">
      <c r="A782" s="94">
        <v>778</v>
      </c>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94"/>
      <c r="BL782" s="94"/>
      <c r="BM782" s="97"/>
      <c r="BN782" s="98"/>
      <c r="BO782" s="122"/>
      <c r="BP782" s="122"/>
      <c r="BQ782" s="42"/>
      <c r="BR782" s="95"/>
    </row>
    <row r="783" spans="1:70" ht="30" hidden="1" customHeight="1" x14ac:dyDescent="0.35">
      <c r="A783" s="94">
        <v>779</v>
      </c>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94"/>
      <c r="BL783" s="94"/>
      <c r="BM783" s="97"/>
      <c r="BN783" s="98"/>
      <c r="BO783" s="122"/>
      <c r="BP783" s="122"/>
      <c r="BQ783" s="42"/>
      <c r="BR783" s="95"/>
    </row>
    <row r="784" spans="1:70" ht="30" hidden="1" customHeight="1" x14ac:dyDescent="0.35">
      <c r="A784" s="94">
        <v>780</v>
      </c>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94"/>
      <c r="BL784" s="94"/>
      <c r="BM784" s="97"/>
      <c r="BN784" s="98"/>
      <c r="BO784" s="122"/>
      <c r="BP784" s="122"/>
      <c r="BQ784" s="42"/>
      <c r="BR784" s="95"/>
    </row>
    <row r="785" spans="1:70" ht="30" hidden="1" customHeight="1" x14ac:dyDescent="0.35">
      <c r="A785" s="94">
        <v>781</v>
      </c>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94"/>
      <c r="BL785" s="94"/>
      <c r="BM785" s="97"/>
      <c r="BN785" s="98"/>
      <c r="BO785" s="122"/>
      <c r="BP785" s="122"/>
      <c r="BQ785" s="42"/>
      <c r="BR785" s="95"/>
    </row>
    <row r="786" spans="1:70" ht="30" hidden="1" customHeight="1" x14ac:dyDescent="0.35">
      <c r="A786" s="94">
        <v>782</v>
      </c>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94"/>
      <c r="BL786" s="94"/>
      <c r="BM786" s="97"/>
      <c r="BN786" s="98"/>
      <c r="BO786" s="122"/>
      <c r="BP786" s="122"/>
      <c r="BQ786" s="42"/>
      <c r="BR786" s="95"/>
    </row>
    <row r="787" spans="1:70" ht="30" hidden="1" customHeight="1" x14ac:dyDescent="0.35">
      <c r="A787" s="94">
        <v>783</v>
      </c>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94"/>
      <c r="BL787" s="94"/>
      <c r="BM787" s="97"/>
      <c r="BN787" s="98"/>
      <c r="BO787" s="122"/>
      <c r="BP787" s="122"/>
      <c r="BQ787" s="42"/>
      <c r="BR787" s="95"/>
    </row>
    <row r="788" spans="1:70" ht="30" hidden="1" customHeight="1" x14ac:dyDescent="0.35">
      <c r="A788" s="94">
        <v>784</v>
      </c>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94"/>
      <c r="BL788" s="94"/>
      <c r="BM788" s="97"/>
      <c r="BN788" s="98"/>
      <c r="BO788" s="122"/>
      <c r="BP788" s="122"/>
      <c r="BQ788" s="42"/>
      <c r="BR788" s="95"/>
    </row>
    <row r="789" spans="1:70" ht="30" hidden="1" customHeight="1" x14ac:dyDescent="0.35">
      <c r="A789" s="94">
        <v>785</v>
      </c>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94"/>
      <c r="BL789" s="94"/>
      <c r="BM789" s="97"/>
      <c r="BN789" s="98"/>
      <c r="BO789" s="122"/>
      <c r="BP789" s="122"/>
      <c r="BQ789" s="42"/>
      <c r="BR789" s="95"/>
    </row>
    <row r="790" spans="1:70" ht="30" hidden="1" customHeight="1" x14ac:dyDescent="0.35">
      <c r="A790" s="94">
        <v>786</v>
      </c>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94"/>
      <c r="BL790" s="94"/>
      <c r="BM790" s="97"/>
      <c r="BN790" s="98"/>
      <c r="BO790" s="122"/>
      <c r="BP790" s="122"/>
      <c r="BQ790" s="42"/>
      <c r="BR790" s="95"/>
    </row>
    <row r="791" spans="1:70" ht="30" hidden="1" customHeight="1" x14ac:dyDescent="0.35">
      <c r="A791" s="94">
        <v>787</v>
      </c>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94"/>
      <c r="BL791" s="94"/>
      <c r="BM791" s="97"/>
      <c r="BN791" s="98"/>
      <c r="BO791" s="122"/>
      <c r="BP791" s="122"/>
      <c r="BQ791" s="42"/>
      <c r="BR791" s="95"/>
    </row>
    <row r="792" spans="1:70" ht="30" hidden="1" customHeight="1" x14ac:dyDescent="0.35">
      <c r="A792" s="94">
        <v>788</v>
      </c>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94"/>
      <c r="BL792" s="94"/>
      <c r="BM792" s="97"/>
      <c r="BN792" s="98"/>
      <c r="BO792" s="122"/>
      <c r="BP792" s="122"/>
      <c r="BQ792" s="42"/>
      <c r="BR792" s="95"/>
    </row>
    <row r="793" spans="1:70" ht="30" hidden="1" customHeight="1" x14ac:dyDescent="0.35">
      <c r="A793" s="94">
        <v>789</v>
      </c>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94"/>
      <c r="BL793" s="94"/>
      <c r="BM793" s="97"/>
      <c r="BN793" s="98"/>
      <c r="BO793" s="122"/>
      <c r="BP793" s="122"/>
      <c r="BQ793" s="42"/>
      <c r="BR793" s="95"/>
    </row>
    <row r="794" spans="1:70" ht="30" hidden="1" customHeight="1" x14ac:dyDescent="0.35">
      <c r="A794" s="94">
        <v>790</v>
      </c>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94"/>
      <c r="BL794" s="94"/>
      <c r="BM794" s="97"/>
      <c r="BN794" s="98"/>
      <c r="BO794" s="122"/>
      <c r="BP794" s="122"/>
      <c r="BQ794" s="42"/>
      <c r="BR794" s="95"/>
    </row>
    <row r="795" spans="1:70" ht="30" hidden="1" customHeight="1" x14ac:dyDescent="0.35">
      <c r="A795" s="94">
        <v>791</v>
      </c>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94"/>
      <c r="BL795" s="94"/>
      <c r="BM795" s="97"/>
      <c r="BN795" s="98"/>
      <c r="BO795" s="122"/>
      <c r="BP795" s="122"/>
      <c r="BQ795" s="42"/>
      <c r="BR795" s="95"/>
    </row>
    <row r="796" spans="1:70" ht="30" hidden="1" customHeight="1" x14ac:dyDescent="0.35">
      <c r="A796" s="94">
        <v>792</v>
      </c>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94"/>
      <c r="BL796" s="94"/>
      <c r="BM796" s="97"/>
      <c r="BN796" s="98"/>
      <c r="BO796" s="122"/>
      <c r="BP796" s="122"/>
      <c r="BQ796" s="42"/>
      <c r="BR796" s="95"/>
    </row>
    <row r="797" spans="1:70" ht="30" hidden="1" customHeight="1" x14ac:dyDescent="0.35">
      <c r="A797" s="94">
        <v>793</v>
      </c>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94"/>
      <c r="BL797" s="94"/>
      <c r="BM797" s="97"/>
      <c r="BN797" s="98"/>
      <c r="BO797" s="122"/>
      <c r="BP797" s="122"/>
      <c r="BQ797" s="42"/>
      <c r="BR797" s="95"/>
    </row>
    <row r="798" spans="1:70" ht="30" hidden="1" customHeight="1" x14ac:dyDescent="0.35">
      <c r="A798" s="94">
        <v>794</v>
      </c>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94"/>
      <c r="BL798" s="94"/>
      <c r="BM798" s="97"/>
      <c r="BN798" s="98"/>
      <c r="BO798" s="122"/>
      <c r="BP798" s="122"/>
      <c r="BQ798" s="42"/>
      <c r="BR798" s="95"/>
    </row>
    <row r="799" spans="1:70" ht="30" hidden="1" customHeight="1" x14ac:dyDescent="0.35">
      <c r="A799" s="94">
        <v>795</v>
      </c>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94"/>
      <c r="BL799" s="94"/>
      <c r="BM799" s="97"/>
      <c r="BN799" s="98"/>
      <c r="BO799" s="122"/>
      <c r="BP799" s="122"/>
      <c r="BQ799" s="42"/>
      <c r="BR799" s="95"/>
    </row>
    <row r="800" spans="1:70" ht="30" hidden="1" customHeight="1" x14ac:dyDescent="0.35">
      <c r="A800" s="94">
        <v>796</v>
      </c>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94"/>
      <c r="BL800" s="94"/>
      <c r="BM800" s="97"/>
      <c r="BN800" s="98"/>
      <c r="BO800" s="122"/>
      <c r="BP800" s="122"/>
      <c r="BQ800" s="42"/>
      <c r="BR800" s="95"/>
    </row>
    <row r="801" spans="1:70" ht="30" hidden="1" customHeight="1" x14ac:dyDescent="0.35">
      <c r="A801" s="94">
        <v>797</v>
      </c>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94"/>
      <c r="BL801" s="94"/>
      <c r="BM801" s="97"/>
      <c r="BN801" s="98"/>
      <c r="BO801" s="122"/>
      <c r="BP801" s="122"/>
      <c r="BQ801" s="42"/>
      <c r="BR801" s="95"/>
    </row>
    <row r="802" spans="1:70" ht="30" hidden="1" customHeight="1" x14ac:dyDescent="0.35">
      <c r="A802" s="94">
        <v>798</v>
      </c>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94"/>
      <c r="BL802" s="94"/>
      <c r="BM802" s="97"/>
      <c r="BN802" s="98"/>
      <c r="BO802" s="122"/>
      <c r="BP802" s="122"/>
      <c r="BQ802" s="42"/>
      <c r="BR802" s="95"/>
    </row>
    <row r="803" spans="1:70" ht="30" hidden="1" customHeight="1" x14ac:dyDescent="0.35">
      <c r="A803" s="94">
        <v>799</v>
      </c>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94"/>
      <c r="BL803" s="94"/>
      <c r="BM803" s="97"/>
      <c r="BN803" s="98"/>
      <c r="BO803" s="122"/>
      <c r="BP803" s="122"/>
      <c r="BQ803" s="42"/>
      <c r="BR803" s="95"/>
    </row>
    <row r="804" spans="1:70" ht="30" hidden="1" customHeight="1" x14ac:dyDescent="0.35">
      <c r="A804" s="94">
        <v>800</v>
      </c>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94"/>
      <c r="BL804" s="94"/>
      <c r="BM804" s="97"/>
      <c r="BN804" s="98"/>
      <c r="BO804" s="122"/>
      <c r="BP804" s="122"/>
      <c r="BQ804" s="42"/>
      <c r="BR804" s="95"/>
    </row>
    <row r="805" spans="1:70" ht="30" hidden="1" customHeight="1" x14ac:dyDescent="0.35">
      <c r="A805" s="94">
        <v>801</v>
      </c>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94"/>
      <c r="BL805" s="94"/>
      <c r="BM805" s="97"/>
      <c r="BN805" s="98"/>
      <c r="BO805" s="122"/>
      <c r="BP805" s="122"/>
      <c r="BQ805" s="42"/>
      <c r="BR805" s="95"/>
    </row>
    <row r="806" spans="1:70" ht="30" hidden="1" customHeight="1" x14ac:dyDescent="0.35">
      <c r="A806" s="94">
        <v>802</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94"/>
      <c r="BL806" s="94"/>
      <c r="BM806" s="97"/>
      <c r="BN806" s="98"/>
      <c r="BO806" s="122"/>
      <c r="BP806" s="122"/>
      <c r="BQ806" s="42"/>
      <c r="BR806" s="95"/>
    </row>
    <row r="807" spans="1:70" ht="30" hidden="1" customHeight="1" x14ac:dyDescent="0.35">
      <c r="A807" s="94">
        <v>803</v>
      </c>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94"/>
      <c r="BL807" s="94"/>
      <c r="BM807" s="97"/>
      <c r="BN807" s="98"/>
      <c r="BO807" s="122"/>
      <c r="BP807" s="122"/>
      <c r="BQ807" s="42"/>
      <c r="BR807" s="95"/>
    </row>
    <row r="808" spans="1:70" ht="30" hidden="1" customHeight="1" x14ac:dyDescent="0.35">
      <c r="A808" s="94">
        <v>804</v>
      </c>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94"/>
      <c r="BL808" s="94"/>
      <c r="BM808" s="97"/>
      <c r="BN808" s="98"/>
      <c r="BO808" s="122"/>
      <c r="BP808" s="122"/>
      <c r="BQ808" s="42"/>
      <c r="BR808" s="95"/>
    </row>
    <row r="809" spans="1:70" ht="30" hidden="1" customHeight="1" x14ac:dyDescent="0.35">
      <c r="A809" s="94">
        <v>805</v>
      </c>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94"/>
      <c r="BL809" s="94"/>
      <c r="BM809" s="97"/>
      <c r="BN809" s="98"/>
      <c r="BO809" s="122"/>
      <c r="BP809" s="122"/>
      <c r="BQ809" s="42"/>
      <c r="BR809" s="95"/>
    </row>
    <row r="810" spans="1:70" ht="30" hidden="1" customHeight="1" x14ac:dyDescent="0.35">
      <c r="A810" s="94">
        <v>806</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94"/>
      <c r="BL810" s="94"/>
      <c r="BM810" s="97"/>
      <c r="BN810" s="98"/>
      <c r="BO810" s="122"/>
      <c r="BP810" s="122"/>
      <c r="BQ810" s="42"/>
      <c r="BR810" s="95"/>
    </row>
    <row r="811" spans="1:70" ht="30" hidden="1" customHeight="1" x14ac:dyDescent="0.35">
      <c r="A811" s="94">
        <v>807</v>
      </c>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94"/>
      <c r="BL811" s="94"/>
      <c r="BM811" s="97"/>
      <c r="BN811" s="98"/>
      <c r="BO811" s="122"/>
      <c r="BP811" s="122"/>
      <c r="BQ811" s="42"/>
      <c r="BR811" s="95"/>
    </row>
    <row r="812" spans="1:70" ht="30" hidden="1" customHeight="1" x14ac:dyDescent="0.35">
      <c r="A812" s="94">
        <v>808</v>
      </c>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94"/>
      <c r="BL812" s="94"/>
      <c r="BM812" s="97"/>
      <c r="BN812" s="98"/>
      <c r="BO812" s="122"/>
      <c r="BP812" s="122"/>
      <c r="BQ812" s="42"/>
      <c r="BR812" s="95"/>
    </row>
    <row r="813" spans="1:70" ht="30" hidden="1" customHeight="1" x14ac:dyDescent="0.35">
      <c r="A813" s="94">
        <v>809</v>
      </c>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94"/>
      <c r="BL813" s="94"/>
      <c r="BM813" s="97"/>
      <c r="BN813" s="98"/>
      <c r="BO813" s="122"/>
      <c r="BP813" s="122"/>
      <c r="BQ813" s="42"/>
      <c r="BR813" s="95"/>
    </row>
    <row r="814" spans="1:70" ht="30" hidden="1" customHeight="1" x14ac:dyDescent="0.35">
      <c r="A814" s="94">
        <v>810</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94"/>
      <c r="BL814" s="94"/>
      <c r="BM814" s="97"/>
      <c r="BN814" s="98"/>
      <c r="BO814" s="122"/>
      <c r="BP814" s="122"/>
      <c r="BQ814" s="42"/>
      <c r="BR814" s="95"/>
    </row>
    <row r="815" spans="1:70" ht="30" hidden="1" customHeight="1" x14ac:dyDescent="0.35">
      <c r="A815" s="94">
        <v>811</v>
      </c>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94"/>
      <c r="BL815" s="94"/>
      <c r="BM815" s="97"/>
      <c r="BN815" s="98"/>
      <c r="BO815" s="122"/>
      <c r="BP815" s="122"/>
      <c r="BQ815" s="42"/>
      <c r="BR815" s="95"/>
    </row>
    <row r="816" spans="1:70" ht="30" hidden="1" customHeight="1" x14ac:dyDescent="0.35">
      <c r="A816" s="94">
        <v>812</v>
      </c>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94"/>
      <c r="BL816" s="94"/>
      <c r="BM816" s="97"/>
      <c r="BN816" s="98"/>
      <c r="BO816" s="122"/>
      <c r="BP816" s="122"/>
      <c r="BQ816" s="42"/>
      <c r="BR816" s="95"/>
    </row>
    <row r="817" spans="1:70" ht="30" hidden="1" customHeight="1" x14ac:dyDescent="0.35">
      <c r="A817" s="94">
        <v>813</v>
      </c>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94"/>
      <c r="BL817" s="94"/>
      <c r="BM817" s="97"/>
      <c r="BN817" s="98"/>
      <c r="BO817" s="122"/>
      <c r="BP817" s="122"/>
      <c r="BQ817" s="42"/>
      <c r="BR817" s="95"/>
    </row>
    <row r="818" spans="1:70" ht="30" hidden="1" customHeight="1" x14ac:dyDescent="0.35">
      <c r="A818" s="94">
        <v>814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94"/>
      <c r="BL818" s="94"/>
      <c r="BM818" s="97"/>
      <c r="BN818" s="98"/>
      <c r="BO818" s="122"/>
      <c r="BP818" s="122"/>
      <c r="BQ818" s="42"/>
      <c r="BR818" s="95"/>
    </row>
    <row r="819" spans="1:70" ht="30" hidden="1" customHeight="1" x14ac:dyDescent="0.35">
      <c r="A819" s="94">
        <v>815</v>
      </c>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94"/>
      <c r="BL819" s="94"/>
      <c r="BM819" s="97"/>
      <c r="BN819" s="98"/>
      <c r="BO819" s="122"/>
      <c r="BP819" s="122"/>
      <c r="BQ819" s="42"/>
      <c r="BR819" s="95"/>
    </row>
    <row r="820" spans="1:70" ht="30" hidden="1" customHeight="1" x14ac:dyDescent="0.35">
      <c r="A820" s="94">
        <v>816</v>
      </c>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94"/>
      <c r="BL820" s="94"/>
      <c r="BM820" s="97"/>
      <c r="BN820" s="98"/>
      <c r="BO820" s="122"/>
      <c r="BP820" s="122"/>
      <c r="BQ820" s="42"/>
      <c r="BR820" s="95"/>
    </row>
    <row r="821" spans="1:70" ht="30" hidden="1" customHeight="1" x14ac:dyDescent="0.35">
      <c r="A821" s="94">
        <v>817</v>
      </c>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94"/>
      <c r="BL821" s="94"/>
      <c r="BM821" s="97"/>
      <c r="BN821" s="98"/>
      <c r="BO821" s="122"/>
      <c r="BP821" s="122"/>
      <c r="BQ821" s="42"/>
      <c r="BR821" s="95"/>
    </row>
    <row r="822" spans="1:70" ht="30" hidden="1" customHeight="1" x14ac:dyDescent="0.35">
      <c r="A822" s="94">
        <v>818</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94"/>
      <c r="BL822" s="94"/>
      <c r="BM822" s="97"/>
      <c r="BN822" s="98"/>
      <c r="BO822" s="122"/>
      <c r="BP822" s="122"/>
      <c r="BQ822" s="42"/>
      <c r="BR822" s="95"/>
    </row>
    <row r="823" spans="1:70" ht="30" hidden="1" customHeight="1" x14ac:dyDescent="0.35">
      <c r="A823" s="94">
        <v>819</v>
      </c>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94"/>
      <c r="BL823" s="94"/>
      <c r="BM823" s="97"/>
      <c r="BN823" s="98"/>
      <c r="BO823" s="122"/>
      <c r="BP823" s="122"/>
      <c r="BQ823" s="42"/>
      <c r="BR823" s="95"/>
    </row>
    <row r="824" spans="1:70" ht="30" hidden="1" customHeight="1" x14ac:dyDescent="0.35">
      <c r="A824" s="94">
        <v>820</v>
      </c>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94"/>
      <c r="BL824" s="94"/>
      <c r="BM824" s="97"/>
      <c r="BN824" s="98"/>
      <c r="BO824" s="122"/>
      <c r="BP824" s="122"/>
      <c r="BQ824" s="42"/>
      <c r="BR824" s="95"/>
    </row>
    <row r="825" spans="1:70" ht="30" hidden="1" customHeight="1" x14ac:dyDescent="0.35">
      <c r="A825" s="94">
        <v>821</v>
      </c>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94"/>
      <c r="BL825" s="94"/>
      <c r="BM825" s="97"/>
      <c r="BN825" s="98"/>
      <c r="BO825" s="122"/>
      <c r="BP825" s="122"/>
      <c r="BQ825" s="42"/>
      <c r="BR825" s="95"/>
    </row>
    <row r="826" spans="1:70" ht="30" hidden="1" customHeight="1" x14ac:dyDescent="0.35">
      <c r="A826" s="94">
        <v>822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94"/>
      <c r="BL826" s="94"/>
      <c r="BM826" s="97"/>
      <c r="BN826" s="98"/>
      <c r="BO826" s="122"/>
      <c r="BP826" s="122"/>
      <c r="BQ826" s="42"/>
      <c r="BR826" s="95"/>
    </row>
    <row r="827" spans="1:70" ht="30" hidden="1" customHeight="1" x14ac:dyDescent="0.35">
      <c r="A827" s="94">
        <v>823</v>
      </c>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94"/>
      <c r="BL827" s="94"/>
      <c r="BM827" s="97"/>
      <c r="BN827" s="98"/>
      <c r="BO827" s="122"/>
      <c r="BP827" s="122"/>
      <c r="BQ827" s="42"/>
      <c r="BR827" s="95"/>
    </row>
    <row r="828" spans="1:70" ht="30" hidden="1" customHeight="1" x14ac:dyDescent="0.35">
      <c r="A828" s="94">
        <v>824</v>
      </c>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94"/>
      <c r="BL828" s="94"/>
      <c r="BM828" s="97"/>
      <c r="BN828" s="98"/>
      <c r="BO828" s="122"/>
      <c r="BP828" s="122"/>
      <c r="BQ828" s="42"/>
      <c r="BR828" s="95"/>
    </row>
    <row r="829" spans="1:70" ht="30" hidden="1" customHeight="1" x14ac:dyDescent="0.35">
      <c r="A829" s="94">
        <v>825</v>
      </c>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94"/>
      <c r="BL829" s="94"/>
      <c r="BM829" s="97"/>
      <c r="BN829" s="98"/>
      <c r="BO829" s="122"/>
      <c r="BP829" s="122"/>
      <c r="BQ829" s="42"/>
      <c r="BR829" s="95"/>
    </row>
    <row r="830" spans="1:70" ht="30" hidden="1" customHeight="1" x14ac:dyDescent="0.35">
      <c r="A830" s="94">
        <v>826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94"/>
      <c r="BL830" s="94"/>
      <c r="BM830" s="97"/>
      <c r="BN830" s="98"/>
      <c r="BO830" s="122"/>
      <c r="BP830" s="122"/>
      <c r="BQ830" s="42"/>
      <c r="BR830" s="95"/>
    </row>
    <row r="831" spans="1:70" ht="30" hidden="1" customHeight="1" x14ac:dyDescent="0.35">
      <c r="A831" s="94">
        <v>827</v>
      </c>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94"/>
      <c r="BL831" s="94"/>
      <c r="BM831" s="97"/>
      <c r="BN831" s="98"/>
      <c r="BO831" s="122"/>
      <c r="BP831" s="122"/>
      <c r="BQ831" s="42"/>
      <c r="BR831" s="95"/>
    </row>
    <row r="832" spans="1:70" ht="30" hidden="1" customHeight="1" x14ac:dyDescent="0.35">
      <c r="A832" s="94">
        <v>828</v>
      </c>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94"/>
      <c r="BL832" s="94"/>
      <c r="BM832" s="97"/>
      <c r="BN832" s="98"/>
      <c r="BO832" s="122"/>
      <c r="BP832" s="122"/>
      <c r="BQ832" s="42"/>
      <c r="BR832" s="95"/>
    </row>
    <row r="833" spans="1:70" ht="30" hidden="1" customHeight="1" x14ac:dyDescent="0.35">
      <c r="A833" s="94">
        <v>829</v>
      </c>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94"/>
      <c r="BL833" s="94"/>
      <c r="BM833" s="97"/>
      <c r="BN833" s="98"/>
      <c r="BO833" s="122"/>
      <c r="BP833" s="122"/>
      <c r="BQ833" s="42"/>
      <c r="BR833" s="95"/>
    </row>
    <row r="834" spans="1:70" ht="30" hidden="1" customHeight="1" x14ac:dyDescent="0.35">
      <c r="A834" s="94">
        <v>830</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94"/>
      <c r="BL834" s="94"/>
      <c r="BM834" s="97"/>
      <c r="BN834" s="98"/>
      <c r="BO834" s="122"/>
      <c r="BP834" s="122"/>
      <c r="BQ834" s="42"/>
      <c r="BR834" s="95"/>
    </row>
    <row r="835" spans="1:70" ht="30" hidden="1" customHeight="1" x14ac:dyDescent="0.35">
      <c r="A835" s="94">
        <v>831</v>
      </c>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94"/>
      <c r="BL835" s="94"/>
      <c r="BM835" s="97"/>
      <c r="BN835" s="98"/>
      <c r="BO835" s="122"/>
      <c r="BP835" s="122"/>
      <c r="BQ835" s="42"/>
      <c r="BR835" s="95"/>
    </row>
    <row r="836" spans="1:70" ht="30" hidden="1" customHeight="1" x14ac:dyDescent="0.35">
      <c r="A836" s="94">
        <v>832</v>
      </c>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94"/>
      <c r="BL836" s="94"/>
      <c r="BM836" s="97"/>
      <c r="BN836" s="98"/>
      <c r="BO836" s="122"/>
      <c r="BP836" s="122"/>
      <c r="BQ836" s="42"/>
      <c r="BR836" s="95"/>
    </row>
    <row r="837" spans="1:70" ht="30" hidden="1" customHeight="1" x14ac:dyDescent="0.35">
      <c r="A837" s="94">
        <v>833</v>
      </c>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94"/>
      <c r="BL837" s="94"/>
      <c r="BM837" s="97"/>
      <c r="BN837" s="98"/>
      <c r="BO837" s="122"/>
      <c r="BP837" s="122"/>
      <c r="BQ837" s="42"/>
      <c r="BR837" s="95"/>
    </row>
    <row r="838" spans="1:70" ht="30" hidden="1" customHeight="1" x14ac:dyDescent="0.35">
      <c r="A838" s="94">
        <v>834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94"/>
      <c r="BL838" s="94"/>
      <c r="BM838" s="97"/>
      <c r="BN838" s="98"/>
      <c r="BO838" s="122"/>
      <c r="BP838" s="122"/>
      <c r="BQ838" s="42"/>
      <c r="BR838" s="95"/>
    </row>
    <row r="839" spans="1:70" ht="30" hidden="1" customHeight="1" x14ac:dyDescent="0.35">
      <c r="A839" s="94">
        <v>835</v>
      </c>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94"/>
      <c r="BL839" s="94"/>
      <c r="BM839" s="97"/>
      <c r="BN839" s="98"/>
      <c r="BO839" s="122"/>
      <c r="BP839" s="122"/>
      <c r="BQ839" s="42"/>
      <c r="BR839" s="95"/>
    </row>
    <row r="840" spans="1:70" ht="30" hidden="1" customHeight="1" x14ac:dyDescent="0.35">
      <c r="A840" s="94">
        <v>836</v>
      </c>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94"/>
      <c r="BL840" s="94"/>
      <c r="BM840" s="97"/>
      <c r="BN840" s="98"/>
      <c r="BO840" s="122"/>
      <c r="BP840" s="122"/>
      <c r="BQ840" s="42"/>
      <c r="BR840" s="95"/>
    </row>
    <row r="841" spans="1:70" ht="30" hidden="1" customHeight="1" x14ac:dyDescent="0.35">
      <c r="A841" s="94">
        <v>837</v>
      </c>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94"/>
      <c r="BL841" s="94"/>
      <c r="BM841" s="97"/>
      <c r="BN841" s="98"/>
      <c r="BO841" s="122"/>
      <c r="BP841" s="122"/>
      <c r="BQ841" s="42"/>
      <c r="BR841" s="95"/>
    </row>
    <row r="842" spans="1:70" ht="30" hidden="1" customHeight="1" x14ac:dyDescent="0.35">
      <c r="A842" s="94">
        <v>838</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94"/>
      <c r="BL842" s="94"/>
      <c r="BM842" s="97"/>
      <c r="BN842" s="98"/>
      <c r="BO842" s="122"/>
      <c r="BP842" s="122"/>
      <c r="BQ842" s="42"/>
      <c r="BR842" s="95"/>
    </row>
    <row r="843" spans="1:70" ht="30" hidden="1" customHeight="1" x14ac:dyDescent="0.35">
      <c r="A843" s="94">
        <v>839</v>
      </c>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94"/>
      <c r="BL843" s="94"/>
      <c r="BM843" s="97"/>
      <c r="BN843" s="98"/>
      <c r="BO843" s="122"/>
      <c r="BP843" s="122"/>
      <c r="BQ843" s="42"/>
      <c r="BR843" s="95"/>
    </row>
    <row r="844" spans="1:70" ht="30" hidden="1" customHeight="1" x14ac:dyDescent="0.35">
      <c r="A844" s="94">
        <v>840</v>
      </c>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94"/>
      <c r="BL844" s="94"/>
      <c r="BM844" s="97"/>
      <c r="BN844" s="98"/>
      <c r="BO844" s="122"/>
      <c r="BP844" s="122"/>
      <c r="BQ844" s="42"/>
      <c r="BR844" s="95"/>
    </row>
    <row r="845" spans="1:70" ht="30" hidden="1" customHeight="1" x14ac:dyDescent="0.35">
      <c r="A845" s="94">
        <v>841</v>
      </c>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94"/>
      <c r="BL845" s="94"/>
      <c r="BM845" s="97"/>
      <c r="BN845" s="98"/>
      <c r="BO845" s="122"/>
      <c r="BP845" s="122"/>
      <c r="BQ845" s="42"/>
      <c r="BR845" s="95"/>
    </row>
    <row r="846" spans="1:70" ht="30" hidden="1" customHeight="1" x14ac:dyDescent="0.35">
      <c r="A846" s="94">
        <v>842</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94"/>
      <c r="BL846" s="94"/>
      <c r="BM846" s="97"/>
      <c r="BN846" s="98"/>
      <c r="BO846" s="122"/>
      <c r="BP846" s="122"/>
      <c r="BQ846" s="42"/>
      <c r="BR846" s="95"/>
    </row>
    <row r="847" spans="1:70" ht="30" hidden="1" customHeight="1" x14ac:dyDescent="0.35">
      <c r="A847" s="94">
        <v>843</v>
      </c>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94"/>
      <c r="BL847" s="94"/>
      <c r="BM847" s="97"/>
      <c r="BN847" s="98"/>
      <c r="BO847" s="122"/>
      <c r="BP847" s="122"/>
      <c r="BQ847" s="42"/>
      <c r="BR847" s="95"/>
    </row>
    <row r="848" spans="1:70" ht="30" hidden="1" customHeight="1" x14ac:dyDescent="0.35">
      <c r="A848" s="94">
        <v>844</v>
      </c>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94"/>
      <c r="BL848" s="94"/>
      <c r="BM848" s="97"/>
      <c r="BN848" s="98"/>
      <c r="BO848" s="122"/>
      <c r="BP848" s="122"/>
      <c r="BQ848" s="42"/>
      <c r="BR848" s="95"/>
    </row>
    <row r="849" spans="1:70" ht="30" hidden="1" customHeight="1" x14ac:dyDescent="0.35">
      <c r="A849" s="94">
        <v>845</v>
      </c>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94"/>
      <c r="BL849" s="94"/>
      <c r="BM849" s="97"/>
      <c r="BN849" s="98"/>
      <c r="BO849" s="122"/>
      <c r="BP849" s="122"/>
      <c r="BQ849" s="42"/>
      <c r="BR849" s="95"/>
    </row>
    <row r="850" spans="1:70" ht="30" hidden="1" customHeight="1" x14ac:dyDescent="0.35">
      <c r="A850" s="94">
        <v>846</v>
      </c>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94"/>
      <c r="BL850" s="94"/>
      <c r="BM850" s="97"/>
      <c r="BN850" s="98"/>
      <c r="BO850" s="122"/>
      <c r="BP850" s="122"/>
      <c r="BQ850" s="42"/>
      <c r="BR850" s="95"/>
    </row>
    <row r="851" spans="1:70" ht="30" hidden="1" customHeight="1" x14ac:dyDescent="0.35">
      <c r="A851" s="94">
        <v>847</v>
      </c>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94"/>
      <c r="BL851" s="94"/>
      <c r="BM851" s="97"/>
      <c r="BN851" s="98"/>
      <c r="BO851" s="122"/>
      <c r="BP851" s="122"/>
      <c r="BQ851" s="42"/>
      <c r="BR851" s="95"/>
    </row>
    <row r="852" spans="1:70" ht="30" hidden="1" customHeight="1" x14ac:dyDescent="0.35">
      <c r="A852" s="94">
        <v>848</v>
      </c>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94"/>
      <c r="BL852" s="94"/>
      <c r="BM852" s="97"/>
      <c r="BN852" s="98"/>
      <c r="BO852" s="122"/>
      <c r="BP852" s="122"/>
      <c r="BQ852" s="42"/>
      <c r="BR852" s="95"/>
    </row>
    <row r="853" spans="1:70" ht="30" hidden="1" customHeight="1" x14ac:dyDescent="0.35">
      <c r="A853" s="94">
        <v>849</v>
      </c>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94"/>
      <c r="BL853" s="94"/>
      <c r="BM853" s="97"/>
      <c r="BN853" s="98"/>
      <c r="BO853" s="122"/>
      <c r="BP853" s="122"/>
      <c r="BQ853" s="42"/>
      <c r="BR853" s="95"/>
    </row>
    <row r="854" spans="1:70" ht="30" hidden="1" customHeight="1" x14ac:dyDescent="0.35">
      <c r="A854" s="94">
        <v>850</v>
      </c>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94"/>
      <c r="BL854" s="94"/>
      <c r="BM854" s="97"/>
      <c r="BN854" s="98"/>
      <c r="BO854" s="122"/>
      <c r="BP854" s="122"/>
      <c r="BQ854" s="42"/>
      <c r="BR854" s="95"/>
    </row>
    <row r="855" spans="1:70" ht="30" hidden="1" customHeight="1" x14ac:dyDescent="0.35">
      <c r="A855" s="94">
        <v>851</v>
      </c>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94"/>
      <c r="BL855" s="94"/>
      <c r="BM855" s="97"/>
      <c r="BN855" s="98"/>
      <c r="BO855" s="122"/>
      <c r="BP855" s="122"/>
      <c r="BQ855" s="42"/>
      <c r="BR855" s="95"/>
    </row>
    <row r="856" spans="1:70" ht="30" hidden="1" customHeight="1" x14ac:dyDescent="0.35">
      <c r="A856" s="94">
        <v>852</v>
      </c>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94"/>
      <c r="BL856" s="94"/>
      <c r="BM856" s="97"/>
      <c r="BN856" s="98"/>
      <c r="BO856" s="122"/>
      <c r="BP856" s="122"/>
      <c r="BQ856" s="42"/>
      <c r="BR856" s="95"/>
    </row>
    <row r="857" spans="1:70" ht="30" hidden="1" customHeight="1" x14ac:dyDescent="0.35">
      <c r="A857" s="94">
        <v>853</v>
      </c>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94"/>
      <c r="BL857" s="94"/>
      <c r="BM857" s="97"/>
      <c r="BN857" s="98"/>
      <c r="BO857" s="122"/>
      <c r="BP857" s="122"/>
      <c r="BQ857" s="42"/>
      <c r="BR857" s="95"/>
    </row>
    <row r="858" spans="1:70" ht="30" hidden="1" customHeight="1" x14ac:dyDescent="0.35">
      <c r="A858" s="94">
        <v>854</v>
      </c>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94"/>
      <c r="BL858" s="94"/>
      <c r="BM858" s="97"/>
      <c r="BN858" s="98"/>
      <c r="BO858" s="122"/>
      <c r="BP858" s="122"/>
      <c r="BQ858" s="42"/>
      <c r="BR858" s="95"/>
    </row>
    <row r="859" spans="1:70" ht="30" hidden="1" customHeight="1" x14ac:dyDescent="0.35">
      <c r="A859" s="94">
        <v>855</v>
      </c>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94"/>
      <c r="BL859" s="94"/>
      <c r="BM859" s="97"/>
      <c r="BN859" s="98"/>
      <c r="BO859" s="122"/>
      <c r="BP859" s="122"/>
      <c r="BQ859" s="42"/>
      <c r="BR859" s="95"/>
    </row>
    <row r="860" spans="1:70" ht="30" hidden="1" customHeight="1" x14ac:dyDescent="0.35">
      <c r="A860" s="94">
        <v>856</v>
      </c>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94"/>
      <c r="BL860" s="94"/>
      <c r="BM860" s="97"/>
      <c r="BN860" s="98"/>
      <c r="BO860" s="122"/>
      <c r="BP860" s="122"/>
      <c r="BQ860" s="42"/>
      <c r="BR860" s="95"/>
    </row>
    <row r="861" spans="1:70" ht="30" hidden="1" customHeight="1" x14ac:dyDescent="0.35">
      <c r="A861" s="94">
        <v>857</v>
      </c>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94"/>
      <c r="BL861" s="94"/>
      <c r="BM861" s="97"/>
      <c r="BN861" s="98"/>
      <c r="BO861" s="122"/>
      <c r="BP861" s="122"/>
      <c r="BQ861" s="42"/>
      <c r="BR861" s="95"/>
    </row>
    <row r="862" spans="1:70" ht="30" hidden="1" customHeight="1" x14ac:dyDescent="0.35">
      <c r="A862" s="94">
        <v>858</v>
      </c>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94"/>
      <c r="BL862" s="94"/>
      <c r="BM862" s="97"/>
      <c r="BN862" s="98"/>
      <c r="BO862" s="122"/>
      <c r="BP862" s="122"/>
      <c r="BQ862" s="42"/>
      <c r="BR862" s="95"/>
    </row>
    <row r="863" spans="1:70" ht="30" hidden="1" customHeight="1" x14ac:dyDescent="0.35">
      <c r="A863" s="94">
        <v>859</v>
      </c>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94"/>
      <c r="BL863" s="94"/>
      <c r="BM863" s="97"/>
      <c r="BN863" s="98"/>
      <c r="BO863" s="122"/>
      <c r="BP863" s="122"/>
      <c r="BQ863" s="42"/>
      <c r="BR863" s="95"/>
    </row>
    <row r="864" spans="1:70" ht="30" hidden="1" customHeight="1" x14ac:dyDescent="0.35">
      <c r="A864" s="94">
        <v>860</v>
      </c>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94"/>
      <c r="BL864" s="94"/>
      <c r="BM864" s="97"/>
      <c r="BN864" s="98"/>
      <c r="BO864" s="122"/>
      <c r="BP864" s="122"/>
      <c r="BQ864" s="42"/>
      <c r="BR864" s="95"/>
    </row>
    <row r="865" spans="1:70" ht="30" hidden="1" customHeight="1" x14ac:dyDescent="0.35">
      <c r="A865" s="94">
        <v>861</v>
      </c>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94"/>
      <c r="BL865" s="94"/>
      <c r="BM865" s="97"/>
      <c r="BN865" s="98"/>
      <c r="BO865" s="122"/>
      <c r="BP865" s="122"/>
      <c r="BQ865" s="42"/>
      <c r="BR865" s="95"/>
    </row>
    <row r="866" spans="1:70" ht="30" hidden="1" customHeight="1" x14ac:dyDescent="0.35">
      <c r="A866" s="94">
        <v>862</v>
      </c>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94"/>
      <c r="BL866" s="94"/>
      <c r="BM866" s="97"/>
      <c r="BN866" s="98"/>
      <c r="BO866" s="122"/>
      <c r="BP866" s="122"/>
      <c r="BQ866" s="42"/>
      <c r="BR866" s="95"/>
    </row>
    <row r="867" spans="1:70" ht="30" hidden="1" customHeight="1" x14ac:dyDescent="0.35">
      <c r="A867" s="94">
        <v>863</v>
      </c>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94"/>
      <c r="BL867" s="94"/>
      <c r="BM867" s="97"/>
      <c r="BN867" s="98"/>
      <c r="BO867" s="122"/>
      <c r="BP867" s="122"/>
      <c r="BQ867" s="42"/>
      <c r="BR867" s="95"/>
    </row>
    <row r="868" spans="1:70" ht="30" hidden="1" customHeight="1" x14ac:dyDescent="0.35">
      <c r="A868" s="94">
        <v>864</v>
      </c>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94"/>
      <c r="BL868" s="94"/>
      <c r="BM868" s="97"/>
      <c r="BN868" s="98"/>
      <c r="BO868" s="122"/>
      <c r="BP868" s="122"/>
      <c r="BQ868" s="42"/>
      <c r="BR868" s="95"/>
    </row>
    <row r="869" spans="1:70" ht="30" hidden="1" customHeight="1" x14ac:dyDescent="0.35">
      <c r="A869" s="94">
        <v>865</v>
      </c>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94"/>
      <c r="BL869" s="94"/>
      <c r="BM869" s="97"/>
      <c r="BN869" s="98"/>
      <c r="BO869" s="122"/>
      <c r="BP869" s="122"/>
      <c r="BQ869" s="42"/>
      <c r="BR869" s="95"/>
    </row>
    <row r="870" spans="1:70" ht="30" hidden="1" customHeight="1" x14ac:dyDescent="0.35">
      <c r="A870" s="94">
        <v>866</v>
      </c>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94"/>
      <c r="BL870" s="94"/>
      <c r="BM870" s="97"/>
      <c r="BN870" s="98"/>
      <c r="BO870" s="122"/>
      <c r="BP870" s="122"/>
      <c r="BQ870" s="42"/>
      <c r="BR870" s="95"/>
    </row>
    <row r="871" spans="1:70" ht="30" hidden="1" customHeight="1" x14ac:dyDescent="0.35">
      <c r="A871" s="94">
        <v>867</v>
      </c>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94"/>
      <c r="BL871" s="94"/>
      <c r="BM871" s="97"/>
      <c r="BN871" s="98"/>
      <c r="BO871" s="122"/>
      <c r="BP871" s="122"/>
      <c r="BQ871" s="42"/>
      <c r="BR871" s="95"/>
    </row>
    <row r="872" spans="1:70" ht="30" hidden="1" customHeight="1" x14ac:dyDescent="0.35">
      <c r="A872" s="94">
        <v>868</v>
      </c>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94"/>
      <c r="BL872" s="94"/>
      <c r="BM872" s="97"/>
      <c r="BN872" s="98"/>
      <c r="BO872" s="122"/>
      <c r="BP872" s="122"/>
      <c r="BQ872" s="42"/>
      <c r="BR872" s="95"/>
    </row>
    <row r="873" spans="1:70" ht="30" hidden="1" customHeight="1" x14ac:dyDescent="0.35">
      <c r="A873" s="94">
        <v>869</v>
      </c>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94"/>
      <c r="BL873" s="94"/>
      <c r="BM873" s="97"/>
      <c r="BN873" s="98"/>
      <c r="BO873" s="122"/>
      <c r="BP873" s="122"/>
      <c r="BQ873" s="42"/>
      <c r="BR873" s="95"/>
    </row>
    <row r="874" spans="1:70" ht="30" hidden="1" customHeight="1" x14ac:dyDescent="0.35">
      <c r="A874" s="94">
        <v>870</v>
      </c>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94"/>
      <c r="BL874" s="94"/>
      <c r="BM874" s="97"/>
      <c r="BN874" s="98"/>
      <c r="BO874" s="122"/>
      <c r="BP874" s="122"/>
      <c r="BQ874" s="42"/>
      <c r="BR874" s="95"/>
    </row>
    <row r="875" spans="1:70" ht="30" hidden="1" customHeight="1" x14ac:dyDescent="0.35">
      <c r="A875" s="94">
        <v>871</v>
      </c>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94"/>
      <c r="BL875" s="94"/>
      <c r="BM875" s="97"/>
      <c r="BN875" s="98"/>
      <c r="BO875" s="122"/>
      <c r="BP875" s="122"/>
      <c r="BQ875" s="42"/>
      <c r="BR875" s="95"/>
    </row>
    <row r="876" spans="1:70" ht="30" hidden="1" customHeight="1" x14ac:dyDescent="0.35">
      <c r="A876" s="94">
        <v>872</v>
      </c>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94"/>
      <c r="BL876" s="94"/>
      <c r="BM876" s="97"/>
      <c r="BN876" s="98"/>
      <c r="BO876" s="122"/>
      <c r="BP876" s="122"/>
      <c r="BQ876" s="42"/>
      <c r="BR876" s="95"/>
    </row>
    <row r="877" spans="1:70" ht="30" hidden="1" customHeight="1" x14ac:dyDescent="0.35">
      <c r="A877" s="94">
        <v>873</v>
      </c>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94"/>
      <c r="BL877" s="94"/>
      <c r="BM877" s="97"/>
      <c r="BN877" s="98"/>
      <c r="BO877" s="122"/>
      <c r="BP877" s="122"/>
      <c r="BQ877" s="42"/>
      <c r="BR877" s="95"/>
    </row>
    <row r="878" spans="1:70" ht="30" hidden="1" customHeight="1" x14ac:dyDescent="0.35">
      <c r="A878" s="94">
        <v>874</v>
      </c>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94"/>
      <c r="BL878" s="94"/>
      <c r="BM878" s="97"/>
      <c r="BN878" s="98"/>
      <c r="BO878" s="122"/>
      <c r="BP878" s="122"/>
      <c r="BQ878" s="42"/>
      <c r="BR878" s="95"/>
    </row>
    <row r="879" spans="1:70" ht="30" hidden="1" customHeight="1" x14ac:dyDescent="0.35">
      <c r="A879" s="94">
        <v>875</v>
      </c>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94"/>
      <c r="BL879" s="94"/>
      <c r="BM879" s="97"/>
      <c r="BN879" s="98"/>
      <c r="BO879" s="122"/>
      <c r="BP879" s="122"/>
      <c r="BQ879" s="42"/>
      <c r="BR879" s="95"/>
    </row>
    <row r="880" spans="1:70" ht="30" hidden="1" customHeight="1" x14ac:dyDescent="0.35">
      <c r="A880" s="94">
        <v>876</v>
      </c>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94"/>
      <c r="BL880" s="94"/>
      <c r="BM880" s="97"/>
      <c r="BN880" s="98"/>
      <c r="BO880" s="122"/>
      <c r="BP880" s="122"/>
      <c r="BQ880" s="42"/>
      <c r="BR880" s="95"/>
    </row>
    <row r="881" spans="1:70" ht="30" hidden="1" customHeight="1" x14ac:dyDescent="0.35">
      <c r="A881" s="94">
        <v>877</v>
      </c>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94"/>
      <c r="BL881" s="94"/>
      <c r="BM881" s="97"/>
      <c r="BN881" s="98"/>
      <c r="BO881" s="122"/>
      <c r="BP881" s="122"/>
      <c r="BQ881" s="42"/>
      <c r="BR881" s="95"/>
    </row>
    <row r="882" spans="1:70" ht="30" hidden="1" customHeight="1" x14ac:dyDescent="0.35">
      <c r="A882" s="94">
        <v>878</v>
      </c>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94"/>
      <c r="BL882" s="94"/>
      <c r="BM882" s="97"/>
      <c r="BN882" s="98"/>
      <c r="BO882" s="122"/>
      <c r="BP882" s="122"/>
      <c r="BQ882" s="42"/>
      <c r="BR882" s="95"/>
    </row>
    <row r="883" spans="1:70" ht="30" hidden="1" customHeight="1" x14ac:dyDescent="0.35">
      <c r="A883" s="94">
        <v>879</v>
      </c>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94"/>
      <c r="BL883" s="94"/>
      <c r="BM883" s="97"/>
      <c r="BN883" s="98"/>
      <c r="BO883" s="122"/>
      <c r="BP883" s="122"/>
      <c r="BQ883" s="42"/>
      <c r="BR883" s="95"/>
    </row>
    <row r="884" spans="1:70" ht="30" hidden="1" customHeight="1" x14ac:dyDescent="0.35">
      <c r="A884" s="94">
        <v>880</v>
      </c>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94"/>
      <c r="BL884" s="94"/>
      <c r="BM884" s="97"/>
      <c r="BN884" s="98"/>
      <c r="BO884" s="122"/>
      <c r="BP884" s="122"/>
      <c r="BQ884" s="42"/>
      <c r="BR884" s="95"/>
    </row>
    <row r="885" spans="1:70" ht="30" hidden="1" customHeight="1" x14ac:dyDescent="0.35">
      <c r="A885" s="94">
        <v>881</v>
      </c>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94"/>
      <c r="BL885" s="94"/>
      <c r="BM885" s="97"/>
      <c r="BN885" s="98"/>
      <c r="BO885" s="122"/>
      <c r="BP885" s="122"/>
      <c r="BQ885" s="42"/>
      <c r="BR885" s="95"/>
    </row>
    <row r="886" spans="1:70" ht="30" hidden="1" customHeight="1" x14ac:dyDescent="0.35">
      <c r="A886" s="94">
        <v>882</v>
      </c>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94"/>
      <c r="BL886" s="94"/>
      <c r="BM886" s="97"/>
      <c r="BN886" s="98"/>
      <c r="BO886" s="122"/>
      <c r="BP886" s="122"/>
      <c r="BQ886" s="42"/>
      <c r="BR886" s="95"/>
    </row>
    <row r="887" spans="1:70" ht="30" hidden="1" customHeight="1" x14ac:dyDescent="0.35">
      <c r="A887" s="94">
        <v>883</v>
      </c>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94"/>
      <c r="BL887" s="94"/>
      <c r="BM887" s="97"/>
      <c r="BN887" s="98"/>
      <c r="BO887" s="122"/>
      <c r="BP887" s="122"/>
      <c r="BQ887" s="42"/>
      <c r="BR887" s="95"/>
    </row>
    <row r="888" spans="1:70" ht="30" hidden="1" customHeight="1" x14ac:dyDescent="0.35">
      <c r="A888" s="94">
        <v>884</v>
      </c>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94"/>
      <c r="BL888" s="94"/>
      <c r="BM888" s="97"/>
      <c r="BN888" s="98"/>
      <c r="BO888" s="122"/>
      <c r="BP888" s="122"/>
      <c r="BQ888" s="42"/>
      <c r="BR888" s="95"/>
    </row>
    <row r="889" spans="1:70" ht="30" hidden="1" customHeight="1" x14ac:dyDescent="0.35">
      <c r="A889" s="94">
        <v>885</v>
      </c>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94"/>
      <c r="BL889" s="94"/>
      <c r="BM889" s="97"/>
      <c r="BN889" s="98"/>
      <c r="BO889" s="122"/>
      <c r="BP889" s="122"/>
      <c r="BQ889" s="42"/>
      <c r="BR889" s="95"/>
    </row>
    <row r="890" spans="1:70" ht="30" hidden="1" customHeight="1" x14ac:dyDescent="0.35">
      <c r="A890" s="94">
        <v>886</v>
      </c>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94"/>
      <c r="BL890" s="94"/>
      <c r="BM890" s="97"/>
      <c r="BN890" s="98"/>
      <c r="BO890" s="122"/>
      <c r="BP890" s="122"/>
      <c r="BQ890" s="42"/>
      <c r="BR890" s="95"/>
    </row>
    <row r="891" spans="1:70" ht="30" hidden="1" customHeight="1" x14ac:dyDescent="0.35">
      <c r="A891" s="94">
        <v>887</v>
      </c>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94"/>
      <c r="BL891" s="94"/>
      <c r="BM891" s="97"/>
      <c r="BN891" s="98"/>
      <c r="BO891" s="122"/>
      <c r="BP891" s="122"/>
      <c r="BQ891" s="42"/>
      <c r="BR891" s="95"/>
    </row>
    <row r="892" spans="1:70" ht="30" hidden="1" customHeight="1" x14ac:dyDescent="0.35">
      <c r="A892" s="94">
        <v>888</v>
      </c>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94"/>
      <c r="BL892" s="94"/>
      <c r="BM892" s="97"/>
      <c r="BN892" s="98"/>
      <c r="BO892" s="122"/>
      <c r="BP892" s="122"/>
      <c r="BQ892" s="42"/>
      <c r="BR892" s="95"/>
    </row>
    <row r="893" spans="1:70" ht="30" hidden="1" customHeight="1" x14ac:dyDescent="0.35">
      <c r="A893" s="94">
        <v>889</v>
      </c>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94"/>
      <c r="BL893" s="94"/>
      <c r="BM893" s="97"/>
      <c r="BN893" s="98"/>
      <c r="BO893" s="122"/>
      <c r="BP893" s="122"/>
      <c r="BQ893" s="42"/>
      <c r="BR893" s="95"/>
    </row>
    <row r="894" spans="1:70" ht="30" hidden="1" customHeight="1" x14ac:dyDescent="0.35">
      <c r="A894" s="94">
        <v>890</v>
      </c>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94"/>
      <c r="BL894" s="94"/>
      <c r="BM894" s="97"/>
      <c r="BN894" s="98"/>
      <c r="BO894" s="122"/>
      <c r="BP894" s="122"/>
      <c r="BQ894" s="42"/>
      <c r="BR894" s="95"/>
    </row>
    <row r="895" spans="1:70" ht="30" hidden="1" customHeight="1" x14ac:dyDescent="0.35">
      <c r="A895" s="94">
        <v>891</v>
      </c>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94"/>
      <c r="BL895" s="94"/>
      <c r="BM895" s="97"/>
      <c r="BN895" s="98"/>
      <c r="BO895" s="122"/>
      <c r="BP895" s="122"/>
      <c r="BQ895" s="42"/>
      <c r="BR895" s="95"/>
    </row>
    <row r="896" spans="1:70" ht="30" hidden="1" customHeight="1" x14ac:dyDescent="0.35">
      <c r="A896" s="94">
        <v>892</v>
      </c>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94"/>
      <c r="BL896" s="94"/>
      <c r="BM896" s="97"/>
      <c r="BN896" s="98"/>
      <c r="BO896" s="122"/>
      <c r="BP896" s="122"/>
      <c r="BQ896" s="42"/>
      <c r="BR896" s="95"/>
    </row>
    <row r="897" spans="1:70" ht="30" hidden="1" customHeight="1" x14ac:dyDescent="0.35">
      <c r="A897" s="94">
        <v>893</v>
      </c>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94"/>
      <c r="BL897" s="94"/>
      <c r="BM897" s="97"/>
      <c r="BN897" s="98"/>
      <c r="BO897" s="122"/>
      <c r="BP897" s="122"/>
      <c r="BQ897" s="42"/>
      <c r="BR897" s="95"/>
    </row>
    <row r="898" spans="1:70" ht="30" hidden="1" customHeight="1" x14ac:dyDescent="0.35">
      <c r="A898" s="94">
        <v>894</v>
      </c>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94"/>
      <c r="BL898" s="94"/>
      <c r="BM898" s="97"/>
      <c r="BN898" s="98"/>
      <c r="BO898" s="122"/>
      <c r="BP898" s="122"/>
      <c r="BQ898" s="42"/>
      <c r="BR898" s="95"/>
    </row>
    <row r="899" spans="1:70" ht="30" hidden="1" customHeight="1" x14ac:dyDescent="0.35">
      <c r="A899" s="94">
        <v>895</v>
      </c>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94"/>
      <c r="BL899" s="94"/>
      <c r="BM899" s="97"/>
      <c r="BN899" s="98"/>
      <c r="BO899" s="122"/>
      <c r="BP899" s="122"/>
      <c r="BQ899" s="42"/>
      <c r="BR899" s="95"/>
    </row>
    <row r="900" spans="1:70" ht="30" hidden="1" customHeight="1" x14ac:dyDescent="0.35">
      <c r="A900" s="94">
        <v>896</v>
      </c>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94"/>
      <c r="BL900" s="94"/>
      <c r="BM900" s="97"/>
      <c r="BN900" s="98"/>
      <c r="BO900" s="122"/>
      <c r="BP900" s="122"/>
      <c r="BQ900" s="42"/>
      <c r="BR900" s="95"/>
    </row>
    <row r="901" spans="1:70" ht="30" hidden="1" customHeight="1" x14ac:dyDescent="0.35">
      <c r="A901" s="94">
        <v>897</v>
      </c>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94"/>
      <c r="BL901" s="94"/>
      <c r="BM901" s="97"/>
      <c r="BN901" s="98"/>
      <c r="BO901" s="122"/>
      <c r="BP901" s="122"/>
      <c r="BQ901" s="42"/>
      <c r="BR901" s="95"/>
    </row>
    <row r="902" spans="1:70" ht="30" hidden="1" customHeight="1" x14ac:dyDescent="0.35">
      <c r="A902" s="94">
        <v>898</v>
      </c>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94"/>
      <c r="BL902" s="94"/>
      <c r="BM902" s="97"/>
      <c r="BN902" s="98"/>
      <c r="BO902" s="122"/>
      <c r="BP902" s="122"/>
      <c r="BQ902" s="42"/>
      <c r="BR902" s="95"/>
    </row>
    <row r="903" spans="1:70" ht="30" hidden="1" customHeight="1" x14ac:dyDescent="0.35">
      <c r="A903" s="94">
        <v>899</v>
      </c>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94"/>
      <c r="BL903" s="94"/>
      <c r="BM903" s="97"/>
      <c r="BN903" s="98"/>
      <c r="BO903" s="122"/>
      <c r="BP903" s="122"/>
      <c r="BQ903" s="42"/>
      <c r="BR903" s="95"/>
    </row>
    <row r="904" spans="1:70" ht="30" hidden="1" customHeight="1" x14ac:dyDescent="0.35">
      <c r="A904" s="94">
        <v>900</v>
      </c>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94"/>
      <c r="BL904" s="94"/>
      <c r="BM904" s="97"/>
      <c r="BN904" s="98"/>
      <c r="BO904" s="122"/>
      <c r="BP904" s="122"/>
      <c r="BQ904" s="42"/>
      <c r="BR904" s="95"/>
    </row>
    <row r="905" spans="1:70" ht="30" hidden="1" customHeight="1" x14ac:dyDescent="0.35">
      <c r="A905" s="94">
        <v>901</v>
      </c>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94"/>
      <c r="BL905" s="94"/>
      <c r="BM905" s="97"/>
      <c r="BN905" s="98"/>
      <c r="BO905" s="122"/>
      <c r="BP905" s="122"/>
      <c r="BQ905" s="42"/>
      <c r="BR905" s="95"/>
    </row>
    <row r="906" spans="1:70" ht="30" hidden="1" customHeight="1" x14ac:dyDescent="0.35">
      <c r="A906" s="94">
        <v>902</v>
      </c>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94"/>
      <c r="BL906" s="94"/>
      <c r="BM906" s="97"/>
      <c r="BN906" s="98"/>
      <c r="BO906" s="122"/>
      <c r="BP906" s="122"/>
      <c r="BQ906" s="42"/>
      <c r="BR906" s="95"/>
    </row>
    <row r="907" spans="1:70" ht="30" hidden="1" customHeight="1" x14ac:dyDescent="0.35">
      <c r="A907" s="94">
        <v>903</v>
      </c>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94"/>
      <c r="BL907" s="94"/>
      <c r="BM907" s="97"/>
      <c r="BN907" s="98"/>
      <c r="BO907" s="122"/>
      <c r="BP907" s="122"/>
      <c r="BQ907" s="42"/>
      <c r="BR907" s="95"/>
    </row>
    <row r="908" spans="1:70" ht="30" hidden="1" customHeight="1" x14ac:dyDescent="0.35">
      <c r="A908" s="94">
        <v>904</v>
      </c>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94"/>
      <c r="BL908" s="94"/>
      <c r="BM908" s="97"/>
      <c r="BN908" s="98"/>
      <c r="BO908" s="122"/>
      <c r="BP908" s="122"/>
      <c r="BQ908" s="42"/>
      <c r="BR908" s="95"/>
    </row>
    <row r="909" spans="1:70" ht="30" hidden="1" customHeight="1" x14ac:dyDescent="0.35">
      <c r="A909" s="94">
        <v>905</v>
      </c>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94"/>
      <c r="BL909" s="94"/>
      <c r="BM909" s="97"/>
      <c r="BN909" s="98"/>
      <c r="BO909" s="122"/>
      <c r="BP909" s="122"/>
      <c r="BQ909" s="42"/>
      <c r="BR909" s="95"/>
    </row>
    <row r="910" spans="1:70" ht="30" hidden="1" customHeight="1" x14ac:dyDescent="0.35">
      <c r="A910" s="94">
        <v>906</v>
      </c>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94"/>
      <c r="BL910" s="94"/>
      <c r="BM910" s="97"/>
      <c r="BN910" s="98"/>
      <c r="BO910" s="122"/>
      <c r="BP910" s="122"/>
      <c r="BQ910" s="42"/>
      <c r="BR910" s="95"/>
    </row>
    <row r="911" spans="1:70" ht="30" hidden="1" customHeight="1" x14ac:dyDescent="0.35">
      <c r="A911" s="94">
        <v>907</v>
      </c>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94"/>
      <c r="BL911" s="94"/>
      <c r="BM911" s="97"/>
      <c r="BN911" s="98"/>
      <c r="BO911" s="122"/>
      <c r="BP911" s="122"/>
      <c r="BQ911" s="42"/>
      <c r="BR911" s="95"/>
    </row>
    <row r="912" spans="1:70" ht="30" hidden="1" customHeight="1" x14ac:dyDescent="0.35">
      <c r="A912" s="94">
        <v>908</v>
      </c>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94"/>
      <c r="BL912" s="94"/>
      <c r="BM912" s="97"/>
      <c r="BN912" s="98"/>
      <c r="BO912" s="122"/>
      <c r="BP912" s="122"/>
      <c r="BQ912" s="42"/>
      <c r="BR912" s="95"/>
    </row>
    <row r="913" spans="1:70" ht="30" hidden="1" customHeight="1" x14ac:dyDescent="0.35">
      <c r="A913" s="94">
        <v>909</v>
      </c>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94"/>
      <c r="BL913" s="94"/>
      <c r="BM913" s="97"/>
      <c r="BN913" s="98"/>
      <c r="BO913" s="122"/>
      <c r="BP913" s="122"/>
      <c r="BQ913" s="42"/>
      <c r="BR913" s="95"/>
    </row>
    <row r="914" spans="1:70" ht="30" hidden="1" customHeight="1" x14ac:dyDescent="0.35">
      <c r="A914" s="94">
        <v>910</v>
      </c>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94"/>
      <c r="BL914" s="94"/>
      <c r="BM914" s="97"/>
      <c r="BN914" s="98"/>
      <c r="BO914" s="122"/>
      <c r="BP914" s="122"/>
      <c r="BQ914" s="42"/>
      <c r="BR914" s="95"/>
    </row>
    <row r="915" spans="1:70" ht="30" hidden="1" customHeight="1" x14ac:dyDescent="0.35">
      <c r="A915" s="94">
        <v>911</v>
      </c>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94"/>
      <c r="BL915" s="94"/>
      <c r="BM915" s="97"/>
      <c r="BN915" s="98"/>
      <c r="BO915" s="122"/>
      <c r="BP915" s="122"/>
      <c r="BQ915" s="42"/>
      <c r="BR915" s="95"/>
    </row>
    <row r="916" spans="1:70" ht="30" hidden="1" customHeight="1" x14ac:dyDescent="0.35">
      <c r="A916" s="94">
        <v>912</v>
      </c>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94"/>
      <c r="BL916" s="94"/>
      <c r="BM916" s="97"/>
      <c r="BN916" s="98"/>
      <c r="BO916" s="122"/>
      <c r="BP916" s="122"/>
      <c r="BQ916" s="42"/>
      <c r="BR916" s="95"/>
    </row>
    <row r="917" spans="1:70" ht="30" hidden="1" customHeight="1" x14ac:dyDescent="0.35">
      <c r="A917" s="94">
        <v>913</v>
      </c>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94"/>
      <c r="BL917" s="94"/>
      <c r="BM917" s="97"/>
      <c r="BN917" s="98"/>
      <c r="BO917" s="122"/>
      <c r="BP917" s="122"/>
      <c r="BQ917" s="42"/>
      <c r="BR917" s="95"/>
    </row>
    <row r="918" spans="1:70" ht="30" hidden="1" customHeight="1" x14ac:dyDescent="0.35">
      <c r="A918" s="94">
        <v>914</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94"/>
      <c r="BL918" s="94"/>
      <c r="BM918" s="97"/>
      <c r="BN918" s="98"/>
      <c r="BO918" s="122"/>
      <c r="BP918" s="122"/>
      <c r="BQ918" s="42"/>
      <c r="BR918" s="95"/>
    </row>
    <row r="919" spans="1:70" ht="30" hidden="1" customHeight="1" x14ac:dyDescent="0.35">
      <c r="A919" s="94">
        <v>915</v>
      </c>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94"/>
      <c r="BL919" s="94"/>
      <c r="BM919" s="97"/>
      <c r="BN919" s="98"/>
      <c r="BO919" s="122"/>
      <c r="BP919" s="122"/>
      <c r="BQ919" s="42"/>
      <c r="BR919" s="95"/>
    </row>
    <row r="920" spans="1:70" ht="30" hidden="1" customHeight="1" x14ac:dyDescent="0.35">
      <c r="A920" s="94">
        <v>916</v>
      </c>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94"/>
      <c r="BL920" s="94"/>
      <c r="BM920" s="97"/>
      <c r="BN920" s="98"/>
      <c r="BO920" s="122"/>
      <c r="BP920" s="122"/>
      <c r="BQ920" s="42"/>
      <c r="BR920" s="95"/>
    </row>
    <row r="921" spans="1:70" ht="30" hidden="1" customHeight="1" x14ac:dyDescent="0.35">
      <c r="A921" s="94">
        <v>917</v>
      </c>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94"/>
      <c r="BL921" s="94"/>
      <c r="BM921" s="97"/>
      <c r="BN921" s="98"/>
      <c r="BO921" s="122"/>
      <c r="BP921" s="122"/>
      <c r="BQ921" s="42"/>
      <c r="BR921" s="95"/>
    </row>
    <row r="922" spans="1:70" ht="30" hidden="1" customHeight="1" x14ac:dyDescent="0.35">
      <c r="A922" s="94">
        <v>918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94"/>
      <c r="BL922" s="94"/>
      <c r="BM922" s="97"/>
      <c r="BN922" s="98"/>
      <c r="BO922" s="122"/>
      <c r="BP922" s="122"/>
      <c r="BQ922" s="42"/>
      <c r="BR922" s="95"/>
    </row>
    <row r="923" spans="1:70" ht="30" hidden="1" customHeight="1" x14ac:dyDescent="0.35">
      <c r="A923" s="94">
        <v>919</v>
      </c>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94"/>
      <c r="BL923" s="94"/>
      <c r="BM923" s="97"/>
      <c r="BN923" s="98"/>
      <c r="BO923" s="122"/>
      <c r="BP923" s="122"/>
      <c r="BQ923" s="42"/>
      <c r="BR923" s="95"/>
    </row>
    <row r="924" spans="1:70" ht="30" hidden="1" customHeight="1" x14ac:dyDescent="0.35">
      <c r="A924" s="94">
        <v>920</v>
      </c>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94"/>
      <c r="BL924" s="94"/>
      <c r="BM924" s="97"/>
      <c r="BN924" s="98"/>
      <c r="BO924" s="122"/>
      <c r="BP924" s="122"/>
      <c r="BQ924" s="42"/>
      <c r="BR924" s="95"/>
    </row>
    <row r="925" spans="1:70" ht="30" hidden="1" customHeight="1" x14ac:dyDescent="0.35">
      <c r="A925" s="94">
        <v>921</v>
      </c>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94"/>
      <c r="BL925" s="94"/>
      <c r="BM925" s="97"/>
      <c r="BN925" s="98"/>
      <c r="BO925" s="122"/>
      <c r="BP925" s="122"/>
      <c r="BQ925" s="42"/>
      <c r="BR925" s="95"/>
    </row>
    <row r="926" spans="1:70" ht="30" hidden="1" customHeight="1" x14ac:dyDescent="0.35">
      <c r="A926" s="94">
        <v>922</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94"/>
      <c r="BL926" s="94"/>
      <c r="BM926" s="97"/>
      <c r="BN926" s="98"/>
      <c r="BO926" s="122"/>
      <c r="BP926" s="122"/>
      <c r="BQ926" s="42"/>
      <c r="BR926" s="95"/>
    </row>
    <row r="927" spans="1:70" ht="30" hidden="1" customHeight="1" x14ac:dyDescent="0.35">
      <c r="A927" s="94">
        <v>923</v>
      </c>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94"/>
      <c r="BL927" s="94"/>
      <c r="BM927" s="97"/>
      <c r="BN927" s="98"/>
      <c r="BO927" s="122"/>
      <c r="BP927" s="122"/>
      <c r="BQ927" s="42"/>
      <c r="BR927" s="95"/>
    </row>
    <row r="928" spans="1:70" ht="30" hidden="1" customHeight="1" x14ac:dyDescent="0.35">
      <c r="A928" s="94">
        <v>924</v>
      </c>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94"/>
      <c r="BL928" s="94"/>
      <c r="BM928" s="97"/>
      <c r="BN928" s="98"/>
      <c r="BO928" s="122"/>
      <c r="BP928" s="122"/>
      <c r="BQ928" s="42"/>
      <c r="BR928" s="95"/>
    </row>
    <row r="929" spans="1:70" ht="30" hidden="1" customHeight="1" x14ac:dyDescent="0.35">
      <c r="A929" s="94">
        <v>925</v>
      </c>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94"/>
      <c r="BL929" s="94"/>
      <c r="BM929" s="97"/>
      <c r="BN929" s="98"/>
      <c r="BO929" s="122"/>
      <c r="BP929" s="122"/>
      <c r="BQ929" s="42"/>
      <c r="BR929" s="95"/>
    </row>
    <row r="930" spans="1:70" ht="30" hidden="1" customHeight="1" x14ac:dyDescent="0.35">
      <c r="A930" s="94">
        <v>926</v>
      </c>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94"/>
      <c r="BL930" s="94"/>
      <c r="BM930" s="97"/>
      <c r="BN930" s="98"/>
      <c r="BO930" s="122"/>
      <c r="BP930" s="122"/>
      <c r="BQ930" s="42"/>
      <c r="BR930" s="95"/>
    </row>
    <row r="931" spans="1:70" ht="30" hidden="1" customHeight="1" x14ac:dyDescent="0.35">
      <c r="A931" s="94">
        <v>927</v>
      </c>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94"/>
      <c r="BL931" s="94"/>
      <c r="BM931" s="97"/>
      <c r="BN931" s="98"/>
      <c r="BO931" s="122"/>
      <c r="BP931" s="122"/>
      <c r="BQ931" s="42"/>
      <c r="BR931" s="95"/>
    </row>
    <row r="932" spans="1:70" ht="30" hidden="1" customHeight="1" x14ac:dyDescent="0.35">
      <c r="A932" s="94">
        <v>928</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94"/>
      <c r="BL932" s="94"/>
      <c r="BM932" s="97"/>
      <c r="BN932" s="98"/>
      <c r="BO932" s="122"/>
      <c r="BP932" s="122"/>
      <c r="BQ932" s="42"/>
      <c r="BR932" s="95"/>
    </row>
    <row r="933" spans="1:70" ht="30" hidden="1" customHeight="1" x14ac:dyDescent="0.35">
      <c r="A933" s="94">
        <v>929</v>
      </c>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94"/>
      <c r="BL933" s="94"/>
      <c r="BM933" s="97"/>
      <c r="BN933" s="98"/>
      <c r="BO933" s="122"/>
      <c r="BP933" s="122"/>
      <c r="BQ933" s="42"/>
      <c r="BR933" s="95"/>
    </row>
    <row r="934" spans="1:70" ht="30" hidden="1" customHeight="1" x14ac:dyDescent="0.35">
      <c r="A934" s="94">
        <v>930</v>
      </c>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94"/>
      <c r="BL934" s="94"/>
      <c r="BM934" s="97"/>
      <c r="BN934" s="98"/>
      <c r="BO934" s="122"/>
      <c r="BP934" s="122"/>
      <c r="BQ934" s="42"/>
      <c r="BR934" s="95"/>
    </row>
    <row r="935" spans="1:70" ht="30" hidden="1" customHeight="1" x14ac:dyDescent="0.35">
      <c r="A935" s="94">
        <v>931</v>
      </c>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94"/>
      <c r="BL935" s="94"/>
      <c r="BM935" s="97"/>
      <c r="BN935" s="98"/>
      <c r="BO935" s="122"/>
      <c r="BP935" s="122"/>
      <c r="BQ935" s="42"/>
      <c r="BR935" s="95"/>
    </row>
    <row r="936" spans="1:70" ht="30" hidden="1" customHeight="1" x14ac:dyDescent="0.35">
      <c r="A936" s="94">
        <v>932</v>
      </c>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94"/>
      <c r="BL936" s="94"/>
      <c r="BM936" s="97"/>
      <c r="BN936" s="98"/>
      <c r="BO936" s="122"/>
      <c r="BP936" s="122"/>
      <c r="BQ936" s="42"/>
      <c r="BR936" s="95"/>
    </row>
    <row r="937" spans="1:70" ht="30" hidden="1" customHeight="1" x14ac:dyDescent="0.35">
      <c r="A937" s="94">
        <v>933</v>
      </c>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94"/>
      <c r="BL937" s="94"/>
      <c r="BM937" s="97"/>
      <c r="BN937" s="98"/>
      <c r="BO937" s="122"/>
      <c r="BP937" s="122"/>
      <c r="BQ937" s="42"/>
      <c r="BR937" s="95"/>
    </row>
    <row r="938" spans="1:70" ht="30" hidden="1" customHeight="1" x14ac:dyDescent="0.35">
      <c r="A938" s="94">
        <v>934</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94"/>
      <c r="BL938" s="94"/>
      <c r="BM938" s="97"/>
      <c r="BN938" s="98"/>
      <c r="BO938" s="122"/>
      <c r="BP938" s="122"/>
      <c r="BQ938" s="42"/>
      <c r="BR938" s="95"/>
    </row>
    <row r="939" spans="1:70" ht="30" hidden="1" customHeight="1" x14ac:dyDescent="0.35">
      <c r="A939" s="94">
        <v>935</v>
      </c>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94"/>
      <c r="BL939" s="94"/>
      <c r="BM939" s="97"/>
      <c r="BN939" s="98"/>
      <c r="BO939" s="122"/>
      <c r="BP939" s="122"/>
      <c r="BQ939" s="42"/>
      <c r="BR939" s="95"/>
    </row>
    <row r="940" spans="1:70" ht="30" hidden="1" customHeight="1" x14ac:dyDescent="0.35">
      <c r="A940" s="94">
        <v>936</v>
      </c>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94"/>
      <c r="BL940" s="94"/>
      <c r="BM940" s="97"/>
      <c r="BN940" s="98"/>
      <c r="BO940" s="122"/>
      <c r="BP940" s="122"/>
      <c r="BQ940" s="42"/>
      <c r="BR940" s="95"/>
    </row>
    <row r="941" spans="1:70" ht="30" hidden="1" customHeight="1" x14ac:dyDescent="0.35">
      <c r="A941" s="94">
        <v>937</v>
      </c>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94"/>
      <c r="BL941" s="94"/>
      <c r="BM941" s="97"/>
      <c r="BN941" s="98"/>
      <c r="BO941" s="122"/>
      <c r="BP941" s="122"/>
      <c r="BQ941" s="42"/>
      <c r="BR941" s="95"/>
    </row>
    <row r="942" spans="1:70" ht="30" hidden="1" customHeight="1" x14ac:dyDescent="0.35">
      <c r="A942" s="94">
        <v>938</v>
      </c>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94"/>
      <c r="BL942" s="94"/>
      <c r="BM942" s="97"/>
      <c r="BN942" s="98"/>
      <c r="BO942" s="122"/>
      <c r="BP942" s="122"/>
      <c r="BQ942" s="42"/>
      <c r="BR942" s="95"/>
    </row>
    <row r="943" spans="1:70" ht="30" hidden="1" customHeight="1" x14ac:dyDescent="0.35">
      <c r="A943" s="94">
        <v>939</v>
      </c>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94"/>
      <c r="BL943" s="94"/>
      <c r="BM943" s="97"/>
      <c r="BN943" s="98"/>
      <c r="BO943" s="122"/>
      <c r="BP943" s="122"/>
      <c r="BQ943" s="42"/>
      <c r="BR943" s="95"/>
    </row>
    <row r="944" spans="1:70" ht="30" hidden="1" customHeight="1" x14ac:dyDescent="0.35">
      <c r="A944" s="94">
        <v>940</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94"/>
      <c r="BL944" s="94"/>
      <c r="BM944" s="97"/>
      <c r="BN944" s="98"/>
      <c r="BO944" s="122"/>
      <c r="BP944" s="122"/>
      <c r="BQ944" s="42"/>
      <c r="BR944" s="95"/>
    </row>
    <row r="945" spans="1:70" ht="30" hidden="1" customHeight="1" x14ac:dyDescent="0.35">
      <c r="A945" s="94">
        <v>941</v>
      </c>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94"/>
      <c r="BL945" s="94"/>
      <c r="BM945" s="97"/>
      <c r="BN945" s="98"/>
      <c r="BO945" s="122"/>
      <c r="BP945" s="122"/>
      <c r="BQ945" s="42"/>
      <c r="BR945" s="95"/>
    </row>
    <row r="946" spans="1:70" ht="30" hidden="1" customHeight="1" x14ac:dyDescent="0.35">
      <c r="A946" s="94">
        <v>942</v>
      </c>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94"/>
      <c r="BL946" s="94"/>
      <c r="BM946" s="97"/>
      <c r="BN946" s="98"/>
      <c r="BO946" s="122"/>
      <c r="BP946" s="122"/>
      <c r="BQ946" s="42"/>
      <c r="BR946" s="95"/>
    </row>
    <row r="947" spans="1:70" ht="30" hidden="1" customHeight="1" x14ac:dyDescent="0.35">
      <c r="A947" s="94">
        <v>943</v>
      </c>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94"/>
      <c r="BL947" s="94"/>
      <c r="BM947" s="97"/>
      <c r="BN947" s="98"/>
      <c r="BO947" s="122"/>
      <c r="BP947" s="122"/>
      <c r="BQ947" s="42"/>
      <c r="BR947" s="95"/>
    </row>
    <row r="948" spans="1:70" ht="30" hidden="1" customHeight="1" x14ac:dyDescent="0.35">
      <c r="A948" s="94">
        <v>944</v>
      </c>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94"/>
      <c r="BL948" s="94"/>
      <c r="BM948" s="97"/>
      <c r="BN948" s="98"/>
      <c r="BO948" s="122"/>
      <c r="BP948" s="122"/>
      <c r="BQ948" s="42"/>
      <c r="BR948" s="95"/>
    </row>
    <row r="949" spans="1:70" ht="30" hidden="1" customHeight="1" x14ac:dyDescent="0.35">
      <c r="A949" s="94">
        <v>945</v>
      </c>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94"/>
      <c r="BL949" s="94"/>
      <c r="BM949" s="97"/>
      <c r="BN949" s="98"/>
      <c r="BO949" s="122"/>
      <c r="BP949" s="122"/>
      <c r="BQ949" s="42"/>
      <c r="BR949" s="95"/>
    </row>
    <row r="950" spans="1:70" ht="30" hidden="1" customHeight="1" x14ac:dyDescent="0.35">
      <c r="A950" s="94">
        <v>946</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94"/>
      <c r="BL950" s="94"/>
      <c r="BM950" s="97"/>
      <c r="BN950" s="98"/>
      <c r="BO950" s="122"/>
      <c r="BP950" s="122"/>
      <c r="BQ950" s="42"/>
      <c r="BR950" s="95"/>
    </row>
    <row r="951" spans="1:70" ht="30" hidden="1" customHeight="1" x14ac:dyDescent="0.35">
      <c r="A951" s="94">
        <v>947</v>
      </c>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94"/>
      <c r="BL951" s="94"/>
      <c r="BM951" s="97"/>
      <c r="BN951" s="98"/>
      <c r="BO951" s="122"/>
      <c r="BP951" s="122"/>
      <c r="BQ951" s="42"/>
      <c r="BR951" s="95"/>
    </row>
    <row r="952" spans="1:70" ht="30" hidden="1" customHeight="1" x14ac:dyDescent="0.35">
      <c r="A952" s="94">
        <v>948</v>
      </c>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94"/>
      <c r="BL952" s="94"/>
      <c r="BM952" s="97"/>
      <c r="BN952" s="98"/>
      <c r="BO952" s="122"/>
      <c r="BP952" s="122"/>
      <c r="BQ952" s="42"/>
      <c r="BR952" s="95"/>
    </row>
    <row r="953" spans="1:70" ht="30" hidden="1" customHeight="1" x14ac:dyDescent="0.35">
      <c r="A953" s="94">
        <v>949</v>
      </c>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94"/>
      <c r="BL953" s="94"/>
      <c r="BM953" s="97"/>
      <c r="BN953" s="98"/>
      <c r="BO953" s="122"/>
      <c r="BP953" s="122"/>
      <c r="BQ953" s="42"/>
      <c r="BR953" s="95"/>
    </row>
    <row r="954" spans="1:70" ht="30" hidden="1" customHeight="1" x14ac:dyDescent="0.35">
      <c r="A954" s="94">
        <v>950</v>
      </c>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94"/>
      <c r="BL954" s="94"/>
      <c r="BM954" s="97"/>
      <c r="BN954" s="98"/>
      <c r="BO954" s="122"/>
      <c r="BP954" s="122"/>
      <c r="BQ954" s="42"/>
      <c r="BR954" s="95"/>
    </row>
    <row r="955" spans="1:70" ht="30" hidden="1" customHeight="1" x14ac:dyDescent="0.35">
      <c r="A955" s="94">
        <v>951</v>
      </c>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94"/>
      <c r="BL955" s="94"/>
      <c r="BM955" s="97"/>
      <c r="BN955" s="98"/>
      <c r="BO955" s="122"/>
      <c r="BP955" s="122"/>
      <c r="BQ955" s="42"/>
      <c r="BR955" s="95"/>
    </row>
    <row r="956" spans="1:70" ht="30" hidden="1" customHeight="1" x14ac:dyDescent="0.35">
      <c r="A956" s="94">
        <v>952</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94"/>
      <c r="BL956" s="94"/>
      <c r="BM956" s="97"/>
      <c r="BN956" s="98"/>
      <c r="BO956" s="122"/>
      <c r="BP956" s="122"/>
      <c r="BQ956" s="42"/>
      <c r="BR956" s="95"/>
    </row>
    <row r="957" spans="1:70" ht="30" hidden="1" customHeight="1" x14ac:dyDescent="0.35">
      <c r="A957" s="94">
        <v>953</v>
      </c>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94"/>
      <c r="BL957" s="94"/>
      <c r="BM957" s="97"/>
      <c r="BN957" s="98"/>
      <c r="BO957" s="122"/>
      <c r="BP957" s="122"/>
      <c r="BQ957" s="42"/>
      <c r="BR957" s="95"/>
    </row>
    <row r="958" spans="1:70" ht="30" hidden="1" customHeight="1" x14ac:dyDescent="0.35">
      <c r="A958" s="94">
        <v>954</v>
      </c>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94"/>
      <c r="BL958" s="94"/>
      <c r="BM958" s="97"/>
      <c r="BN958" s="98"/>
      <c r="BO958" s="122"/>
      <c r="BP958" s="122"/>
      <c r="BQ958" s="42"/>
      <c r="BR958" s="95"/>
    </row>
    <row r="959" spans="1:70" ht="30" hidden="1" customHeight="1" x14ac:dyDescent="0.35">
      <c r="A959" s="94">
        <v>955</v>
      </c>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94"/>
      <c r="BL959" s="94"/>
      <c r="BM959" s="97"/>
      <c r="BN959" s="98"/>
      <c r="BO959" s="122"/>
      <c r="BP959" s="122"/>
      <c r="BQ959" s="42"/>
      <c r="BR959" s="95"/>
    </row>
    <row r="960" spans="1:70" ht="30" hidden="1" customHeight="1" x14ac:dyDescent="0.35">
      <c r="A960" s="94">
        <v>956</v>
      </c>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94"/>
      <c r="BL960" s="94"/>
      <c r="BM960" s="97"/>
      <c r="BN960" s="98"/>
      <c r="BO960" s="122"/>
      <c r="BP960" s="122"/>
      <c r="BQ960" s="42"/>
      <c r="BR960" s="95"/>
    </row>
    <row r="961" spans="1:70" ht="30" hidden="1" customHeight="1" x14ac:dyDescent="0.35">
      <c r="A961" s="94">
        <v>957</v>
      </c>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94"/>
      <c r="BL961" s="94"/>
      <c r="BM961" s="97"/>
      <c r="BN961" s="98"/>
      <c r="BO961" s="122"/>
      <c r="BP961" s="122"/>
      <c r="BQ961" s="42"/>
      <c r="BR961" s="95"/>
    </row>
    <row r="962" spans="1:70" ht="30" hidden="1" customHeight="1" x14ac:dyDescent="0.35">
      <c r="A962" s="94">
        <v>958</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94"/>
      <c r="BL962" s="94"/>
      <c r="BM962" s="97"/>
      <c r="BN962" s="98"/>
      <c r="BO962" s="122"/>
      <c r="BP962" s="122"/>
      <c r="BQ962" s="42"/>
      <c r="BR962" s="95"/>
    </row>
    <row r="963" spans="1:70" ht="30" hidden="1" customHeight="1" x14ac:dyDescent="0.35">
      <c r="A963" s="94">
        <v>959</v>
      </c>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94"/>
      <c r="BL963" s="94"/>
      <c r="BM963" s="97"/>
      <c r="BN963" s="98"/>
      <c r="BO963" s="122"/>
      <c r="BP963" s="122"/>
      <c r="BQ963" s="42"/>
      <c r="BR963" s="95"/>
    </row>
    <row r="964" spans="1:70" ht="30" hidden="1" customHeight="1" x14ac:dyDescent="0.35">
      <c r="A964" s="94">
        <v>960</v>
      </c>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94"/>
      <c r="BL964" s="94"/>
      <c r="BM964" s="97"/>
      <c r="BN964" s="98"/>
      <c r="BO964" s="122"/>
      <c r="BP964" s="122"/>
      <c r="BQ964" s="42"/>
      <c r="BR964" s="95"/>
    </row>
    <row r="965" spans="1:70" ht="30" hidden="1" customHeight="1" x14ac:dyDescent="0.35">
      <c r="A965" s="94">
        <v>961</v>
      </c>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94"/>
      <c r="BL965" s="94"/>
      <c r="BM965" s="97"/>
      <c r="BN965" s="98"/>
      <c r="BO965" s="122"/>
      <c r="BP965" s="122"/>
      <c r="BQ965" s="42"/>
      <c r="BR965" s="95"/>
    </row>
    <row r="966" spans="1:70" ht="30" hidden="1" customHeight="1" x14ac:dyDescent="0.35">
      <c r="A966" s="94">
        <v>962</v>
      </c>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94"/>
      <c r="BL966" s="94"/>
      <c r="BM966" s="97"/>
      <c r="BN966" s="98"/>
      <c r="BO966" s="122"/>
      <c r="BP966" s="122"/>
      <c r="BQ966" s="42"/>
      <c r="BR966" s="95"/>
    </row>
    <row r="967" spans="1:70" ht="30" hidden="1" customHeight="1" x14ac:dyDescent="0.35">
      <c r="A967" s="94">
        <v>963</v>
      </c>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94"/>
      <c r="BL967" s="94"/>
      <c r="BM967" s="97"/>
      <c r="BN967" s="98"/>
      <c r="BO967" s="122"/>
      <c r="BP967" s="122"/>
      <c r="BQ967" s="42"/>
      <c r="BR967" s="95"/>
    </row>
    <row r="968" spans="1:70" ht="30" hidden="1" customHeight="1" x14ac:dyDescent="0.35">
      <c r="A968" s="94">
        <v>964</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94"/>
      <c r="BL968" s="94"/>
      <c r="BM968" s="97"/>
      <c r="BN968" s="98"/>
      <c r="BO968" s="122"/>
      <c r="BP968" s="122"/>
      <c r="BQ968" s="42"/>
      <c r="BR968" s="95"/>
    </row>
    <row r="969" spans="1:70" ht="30" hidden="1" customHeight="1" x14ac:dyDescent="0.35">
      <c r="A969" s="94">
        <v>965</v>
      </c>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94"/>
      <c r="BL969" s="94"/>
      <c r="BM969" s="97"/>
      <c r="BN969" s="98"/>
      <c r="BO969" s="122"/>
      <c r="BP969" s="122"/>
      <c r="BQ969" s="42"/>
      <c r="BR969" s="95"/>
    </row>
    <row r="970" spans="1:70" ht="30" hidden="1" customHeight="1" x14ac:dyDescent="0.35">
      <c r="A970" s="94">
        <v>966</v>
      </c>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94"/>
      <c r="BL970" s="94"/>
      <c r="BM970" s="97"/>
      <c r="BN970" s="98"/>
      <c r="BO970" s="122"/>
      <c r="BP970" s="122"/>
      <c r="BQ970" s="42"/>
      <c r="BR970" s="95"/>
    </row>
    <row r="971" spans="1:70" ht="30" hidden="1" customHeight="1" x14ac:dyDescent="0.35">
      <c r="A971" s="94">
        <v>967</v>
      </c>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94"/>
      <c r="BL971" s="94"/>
      <c r="BM971" s="97"/>
      <c r="BN971" s="98"/>
      <c r="BO971" s="122"/>
      <c r="BP971" s="122"/>
      <c r="BQ971" s="42"/>
      <c r="BR971" s="95"/>
    </row>
    <row r="972" spans="1:70" ht="30" hidden="1" customHeight="1" x14ac:dyDescent="0.35">
      <c r="A972" s="94">
        <v>968</v>
      </c>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94"/>
      <c r="BL972" s="94"/>
      <c r="BM972" s="97"/>
      <c r="BN972" s="98"/>
      <c r="BO972" s="122"/>
      <c r="BP972" s="122"/>
      <c r="BQ972" s="42"/>
      <c r="BR972" s="95"/>
    </row>
    <row r="973" spans="1:70" ht="30" hidden="1" customHeight="1" x14ac:dyDescent="0.35">
      <c r="A973" s="94">
        <v>969</v>
      </c>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94"/>
      <c r="BL973" s="94"/>
      <c r="BM973" s="97"/>
      <c r="BN973" s="98"/>
      <c r="BO973" s="122"/>
      <c r="BP973" s="122"/>
      <c r="BQ973" s="42"/>
      <c r="BR973" s="95"/>
    </row>
    <row r="974" spans="1:70" ht="30" hidden="1" customHeight="1" x14ac:dyDescent="0.35">
      <c r="A974" s="94">
        <v>970</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94"/>
      <c r="BL974" s="94"/>
      <c r="BM974" s="97"/>
      <c r="BN974" s="98"/>
      <c r="BO974" s="122"/>
      <c r="BP974" s="122"/>
      <c r="BQ974" s="42"/>
      <c r="BR974" s="95"/>
    </row>
    <row r="975" spans="1:70" ht="30" hidden="1" customHeight="1" x14ac:dyDescent="0.35">
      <c r="A975" s="94">
        <v>971</v>
      </c>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94"/>
      <c r="BL975" s="94"/>
      <c r="BM975" s="97"/>
      <c r="BN975" s="98"/>
      <c r="BO975" s="122"/>
      <c r="BP975" s="122"/>
      <c r="BQ975" s="42"/>
      <c r="BR975" s="95"/>
    </row>
    <row r="976" spans="1:70" ht="30" hidden="1" customHeight="1" x14ac:dyDescent="0.35">
      <c r="A976" s="94">
        <v>972</v>
      </c>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94"/>
      <c r="BL976" s="94"/>
      <c r="BM976" s="97"/>
      <c r="BN976" s="98"/>
      <c r="BO976" s="122"/>
      <c r="BP976" s="122"/>
      <c r="BQ976" s="42"/>
      <c r="BR976" s="95"/>
    </row>
    <row r="977" spans="1:70" ht="30" hidden="1" customHeight="1" x14ac:dyDescent="0.35">
      <c r="A977" s="94">
        <v>973</v>
      </c>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94"/>
      <c r="BL977" s="94"/>
      <c r="BM977" s="97"/>
      <c r="BN977" s="98"/>
      <c r="BO977" s="122"/>
      <c r="BP977" s="122"/>
      <c r="BQ977" s="42"/>
      <c r="BR977" s="95"/>
    </row>
    <row r="978" spans="1:70" ht="30" hidden="1" customHeight="1" x14ac:dyDescent="0.35">
      <c r="A978" s="94">
        <v>974</v>
      </c>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94"/>
      <c r="BL978" s="94"/>
      <c r="BM978" s="97"/>
      <c r="BN978" s="98"/>
      <c r="BO978" s="122"/>
      <c r="BP978" s="122"/>
      <c r="BQ978" s="42"/>
      <c r="BR978" s="95"/>
    </row>
    <row r="979" spans="1:70" ht="30" hidden="1" customHeight="1" x14ac:dyDescent="0.35">
      <c r="A979" s="94">
        <v>975</v>
      </c>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94"/>
      <c r="BL979" s="94"/>
      <c r="BM979" s="97"/>
      <c r="BN979" s="98"/>
      <c r="BO979" s="122"/>
      <c r="BP979" s="122"/>
      <c r="BQ979" s="42"/>
      <c r="BR979" s="95"/>
    </row>
    <row r="980" spans="1:70" ht="30" hidden="1" customHeight="1" x14ac:dyDescent="0.35">
      <c r="A980" s="94">
        <v>976</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94"/>
      <c r="BL980" s="94"/>
      <c r="BM980" s="97"/>
      <c r="BN980" s="98"/>
      <c r="BO980" s="122"/>
      <c r="BP980" s="122"/>
      <c r="BQ980" s="42"/>
      <c r="BR980" s="95"/>
    </row>
    <row r="981" spans="1:70" ht="30" hidden="1" customHeight="1" x14ac:dyDescent="0.35">
      <c r="A981" s="94">
        <v>977</v>
      </c>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94"/>
      <c r="BL981" s="94"/>
      <c r="BM981" s="97"/>
      <c r="BN981" s="98"/>
      <c r="BO981" s="122"/>
      <c r="BP981" s="122"/>
      <c r="BQ981" s="42"/>
      <c r="BR981" s="95"/>
    </row>
    <row r="982" spans="1:70" ht="30" hidden="1" customHeight="1" x14ac:dyDescent="0.35">
      <c r="A982" s="94">
        <v>978</v>
      </c>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94"/>
      <c r="BL982" s="94"/>
      <c r="BM982" s="97"/>
      <c r="BN982" s="98"/>
      <c r="BO982" s="122"/>
      <c r="BP982" s="122"/>
      <c r="BQ982" s="42"/>
      <c r="BR982" s="95"/>
    </row>
    <row r="983" spans="1:70" ht="30" hidden="1" customHeight="1" x14ac:dyDescent="0.35">
      <c r="A983" s="94">
        <v>979</v>
      </c>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94"/>
      <c r="BL983" s="94"/>
      <c r="BM983" s="97"/>
      <c r="BN983" s="98"/>
      <c r="BO983" s="122"/>
      <c r="BP983" s="122"/>
      <c r="BQ983" s="42"/>
      <c r="BR983" s="95"/>
    </row>
    <row r="984" spans="1:70" ht="30" hidden="1" customHeight="1" x14ac:dyDescent="0.35">
      <c r="A984" s="94">
        <v>980</v>
      </c>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94"/>
      <c r="BL984" s="94"/>
      <c r="BM984" s="97"/>
      <c r="BN984" s="98"/>
      <c r="BO984" s="122"/>
      <c r="BP984" s="122"/>
      <c r="BQ984" s="42"/>
      <c r="BR984" s="95"/>
    </row>
    <row r="985" spans="1:70" ht="30" hidden="1" customHeight="1" x14ac:dyDescent="0.35">
      <c r="A985" s="94">
        <v>981</v>
      </c>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94"/>
      <c r="BL985" s="94"/>
      <c r="BM985" s="97"/>
      <c r="BN985" s="98"/>
      <c r="BO985" s="122"/>
      <c r="BP985" s="122"/>
      <c r="BQ985" s="42"/>
      <c r="BR985" s="95"/>
    </row>
    <row r="986" spans="1:70" ht="30" hidden="1" customHeight="1" x14ac:dyDescent="0.35">
      <c r="A986" s="94">
        <v>982</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94"/>
      <c r="BL986" s="94"/>
      <c r="BM986" s="97"/>
      <c r="BN986" s="98"/>
      <c r="BO986" s="122"/>
      <c r="BP986" s="122"/>
      <c r="BQ986" s="42"/>
      <c r="BR986" s="95"/>
    </row>
    <row r="987" spans="1:70" ht="30" hidden="1" customHeight="1" x14ac:dyDescent="0.35">
      <c r="A987" s="94">
        <v>983</v>
      </c>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94"/>
      <c r="BL987" s="94"/>
      <c r="BM987" s="97"/>
      <c r="BN987" s="98"/>
      <c r="BO987" s="122"/>
      <c r="BP987" s="122"/>
      <c r="BQ987" s="42"/>
      <c r="BR987" s="95"/>
    </row>
    <row r="988" spans="1:70" ht="30" hidden="1" customHeight="1" x14ac:dyDescent="0.35">
      <c r="A988" s="94">
        <v>984</v>
      </c>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94"/>
      <c r="BL988" s="94"/>
      <c r="BM988" s="97"/>
      <c r="BN988" s="98"/>
      <c r="BO988" s="122"/>
      <c r="BP988" s="122"/>
      <c r="BQ988" s="42"/>
      <c r="BR988" s="95"/>
    </row>
    <row r="989" spans="1:70" ht="30" hidden="1" customHeight="1" x14ac:dyDescent="0.35">
      <c r="A989" s="94">
        <v>985</v>
      </c>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94"/>
      <c r="BL989" s="94"/>
      <c r="BM989" s="97"/>
      <c r="BN989" s="98"/>
      <c r="BO989" s="122"/>
      <c r="BP989" s="122"/>
      <c r="BQ989" s="42"/>
      <c r="BR989" s="95"/>
    </row>
    <row r="990" spans="1:70" ht="30" hidden="1" customHeight="1" x14ac:dyDescent="0.35">
      <c r="A990" s="94">
        <v>986</v>
      </c>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94"/>
      <c r="BL990" s="94"/>
      <c r="BM990" s="97"/>
      <c r="BN990" s="98"/>
      <c r="BO990" s="122"/>
      <c r="BP990" s="122"/>
      <c r="BQ990" s="42"/>
      <c r="BR990" s="95"/>
    </row>
    <row r="991" spans="1:70" ht="30" hidden="1" customHeight="1" x14ac:dyDescent="0.35">
      <c r="A991" s="94">
        <v>987</v>
      </c>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94"/>
      <c r="BL991" s="94"/>
      <c r="BM991" s="97"/>
      <c r="BN991" s="98"/>
      <c r="BO991" s="122"/>
      <c r="BP991" s="122"/>
      <c r="BQ991" s="42"/>
      <c r="BR991" s="95"/>
    </row>
    <row r="992" spans="1:70" ht="30" hidden="1" customHeight="1" x14ac:dyDescent="0.35">
      <c r="A992" s="94">
        <v>988</v>
      </c>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94"/>
      <c r="BL992" s="94"/>
      <c r="BM992" s="97"/>
      <c r="BN992" s="98"/>
      <c r="BO992" s="122"/>
      <c r="BP992" s="122"/>
      <c r="BQ992" s="42"/>
      <c r="BR992" s="95"/>
    </row>
    <row r="993" spans="1:70" ht="30" hidden="1" customHeight="1" x14ac:dyDescent="0.35">
      <c r="A993" s="94">
        <v>989</v>
      </c>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94"/>
      <c r="BL993" s="94"/>
      <c r="BM993" s="97"/>
      <c r="BN993" s="98"/>
      <c r="BO993" s="122"/>
      <c r="BP993" s="122"/>
      <c r="BQ993" s="42"/>
      <c r="BR993" s="95"/>
    </row>
    <row r="994" spans="1:70" ht="30" hidden="1" customHeight="1" x14ac:dyDescent="0.35">
      <c r="A994" s="94">
        <v>990</v>
      </c>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94"/>
      <c r="BL994" s="94"/>
      <c r="BM994" s="97"/>
      <c r="BN994" s="98"/>
      <c r="BO994" s="122"/>
      <c r="BP994" s="122"/>
      <c r="BQ994" s="42"/>
      <c r="BR994" s="95"/>
    </row>
    <row r="995" spans="1:70" ht="30" hidden="1" customHeight="1" x14ac:dyDescent="0.35">
      <c r="A995" s="94">
        <v>991</v>
      </c>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94"/>
      <c r="BL995" s="94"/>
      <c r="BM995" s="97"/>
      <c r="BN995" s="98"/>
      <c r="BO995" s="122"/>
      <c r="BP995" s="122"/>
      <c r="BQ995" s="42"/>
      <c r="BR995" s="95"/>
    </row>
    <row r="996" spans="1:70" ht="30" hidden="1" customHeight="1" x14ac:dyDescent="0.35">
      <c r="A996" s="94">
        <v>992</v>
      </c>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94"/>
      <c r="BL996" s="94"/>
      <c r="BM996" s="97"/>
      <c r="BN996" s="98"/>
      <c r="BO996" s="122"/>
      <c r="BP996" s="122"/>
      <c r="BQ996" s="42"/>
      <c r="BR996" s="95"/>
    </row>
    <row r="997" spans="1:70" ht="30" hidden="1" customHeight="1" x14ac:dyDescent="0.35">
      <c r="A997" s="94">
        <v>993</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94"/>
      <c r="BL997" s="94"/>
      <c r="BM997" s="97"/>
      <c r="BN997" s="98"/>
      <c r="BO997" s="122"/>
      <c r="BP997" s="122"/>
      <c r="BQ997" s="42"/>
      <c r="BR997" s="95"/>
    </row>
    <row r="998" spans="1:70" ht="30" hidden="1" customHeight="1" x14ac:dyDescent="0.35">
      <c r="A998" s="94">
        <v>994</v>
      </c>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94"/>
      <c r="BL998" s="94"/>
      <c r="BM998" s="97"/>
      <c r="BN998" s="98"/>
      <c r="BO998" s="122"/>
      <c r="BP998" s="122"/>
      <c r="BQ998" s="42"/>
      <c r="BR998" s="95"/>
    </row>
    <row r="999" spans="1:70" ht="30" hidden="1" customHeight="1" x14ac:dyDescent="0.35">
      <c r="A999" s="94">
        <v>995</v>
      </c>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94"/>
      <c r="BL999" s="94"/>
      <c r="BM999" s="97"/>
      <c r="BN999" s="98"/>
      <c r="BO999" s="122"/>
      <c r="BP999" s="122"/>
      <c r="BQ999" s="42"/>
      <c r="BR999" s="95"/>
    </row>
    <row r="1000" spans="1:70" ht="30" hidden="1" customHeight="1" x14ac:dyDescent="0.35">
      <c r="A1000" s="94">
        <v>996</v>
      </c>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94"/>
      <c r="BL1000" s="94"/>
      <c r="BM1000" s="97"/>
      <c r="BN1000" s="98"/>
      <c r="BO1000" s="122"/>
      <c r="BP1000" s="122"/>
      <c r="BQ1000" s="42"/>
      <c r="BR1000" s="95"/>
    </row>
    <row r="1001" spans="1:70" ht="30" hidden="1" customHeight="1" x14ac:dyDescent="0.35">
      <c r="A1001" s="94">
        <v>997</v>
      </c>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94"/>
      <c r="BL1001" s="94"/>
      <c r="BM1001" s="97"/>
      <c r="BN1001" s="98"/>
      <c r="BO1001" s="122"/>
      <c r="BP1001" s="122"/>
      <c r="BQ1001" s="42"/>
      <c r="BR1001" s="95"/>
    </row>
    <row r="1002" spans="1:70" ht="30" hidden="1" customHeight="1" x14ac:dyDescent="0.35">
      <c r="A1002" s="94">
        <v>998</v>
      </c>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94"/>
      <c r="BL1002" s="94"/>
      <c r="BM1002" s="97"/>
      <c r="BN1002" s="98"/>
      <c r="BO1002" s="122"/>
      <c r="BP1002" s="122"/>
      <c r="BQ1002" s="42"/>
      <c r="BR1002" s="95"/>
    </row>
    <row r="1003" spans="1:70" ht="30" hidden="1" customHeight="1" x14ac:dyDescent="0.35">
      <c r="A1003" s="94">
        <v>999</v>
      </c>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94"/>
      <c r="BL1003" s="94"/>
      <c r="BM1003" s="97"/>
      <c r="BN1003" s="98"/>
      <c r="BO1003" s="122"/>
      <c r="BP1003" s="122"/>
      <c r="BQ1003" s="42"/>
      <c r="BR1003" s="95"/>
    </row>
    <row r="1004" spans="1:70" ht="30" hidden="1" customHeight="1" x14ac:dyDescent="0.35">
      <c r="A1004" s="94">
        <v>1000</v>
      </c>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94"/>
      <c r="BL1004" s="94"/>
      <c r="BM1004" s="97"/>
      <c r="BN1004" s="98"/>
      <c r="BO1004" s="122"/>
      <c r="BP1004" s="122"/>
      <c r="BQ1004" s="42"/>
      <c r="BR1004" s="95"/>
    </row>
    <row r="1005" spans="1:70" ht="30" hidden="1" customHeight="1" x14ac:dyDescent="0.35">
      <c r="A1005" s="94">
        <v>1001</v>
      </c>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94"/>
      <c r="BL1005" s="94"/>
      <c r="BM1005" s="97"/>
      <c r="BN1005" s="98"/>
      <c r="BO1005" s="122"/>
      <c r="BP1005" s="122"/>
      <c r="BQ1005" s="42"/>
      <c r="BR1005" s="95"/>
    </row>
    <row r="1006" spans="1:70" ht="30" hidden="1" customHeight="1" x14ac:dyDescent="0.35">
      <c r="A1006" s="94">
        <v>1002</v>
      </c>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94"/>
      <c r="BL1006" s="94"/>
      <c r="BM1006" s="97"/>
      <c r="BN1006" s="98"/>
      <c r="BO1006" s="122"/>
      <c r="BP1006" s="122"/>
      <c r="BQ1006" s="42"/>
      <c r="BR1006" s="95"/>
    </row>
    <row r="1007" spans="1:70" ht="30" hidden="1" customHeight="1" x14ac:dyDescent="0.35">
      <c r="A1007" s="94">
        <v>1003</v>
      </c>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94"/>
      <c r="BL1007" s="94"/>
      <c r="BM1007" s="97"/>
      <c r="BN1007" s="98"/>
      <c r="BO1007" s="122"/>
      <c r="BP1007" s="122"/>
      <c r="BQ1007" s="42"/>
      <c r="BR1007" s="95"/>
    </row>
    <row r="1008" spans="1:70" ht="30" hidden="1" customHeight="1" x14ac:dyDescent="0.35">
      <c r="A1008" s="94">
        <v>1004</v>
      </c>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94"/>
      <c r="BL1008" s="94"/>
      <c r="BM1008" s="97"/>
      <c r="BN1008" s="98"/>
      <c r="BO1008" s="122"/>
      <c r="BP1008" s="122"/>
      <c r="BQ1008" s="42"/>
      <c r="BR1008" s="95"/>
    </row>
    <row r="1009" spans="1:70" ht="30" hidden="1" customHeight="1" x14ac:dyDescent="0.35">
      <c r="A1009" s="94">
        <v>1005</v>
      </c>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94"/>
      <c r="BL1009" s="94"/>
      <c r="BM1009" s="97"/>
      <c r="BN1009" s="98"/>
      <c r="BO1009" s="122"/>
      <c r="BP1009" s="122"/>
      <c r="BQ1009" s="42"/>
      <c r="BR1009" s="95"/>
    </row>
    <row r="1010" spans="1:70" ht="30" hidden="1" customHeight="1" x14ac:dyDescent="0.35">
      <c r="A1010" s="94">
        <v>1006</v>
      </c>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94"/>
      <c r="BL1010" s="94"/>
      <c r="BM1010" s="97"/>
      <c r="BN1010" s="98"/>
      <c r="BO1010" s="122"/>
      <c r="BP1010" s="122"/>
      <c r="BQ1010" s="42"/>
      <c r="BR1010" s="95"/>
    </row>
    <row r="1011" spans="1:70" ht="30" hidden="1" customHeight="1" x14ac:dyDescent="0.35">
      <c r="A1011" s="94">
        <v>1007</v>
      </c>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94"/>
      <c r="BL1011" s="94"/>
      <c r="BM1011" s="97"/>
      <c r="BN1011" s="98"/>
      <c r="BO1011" s="122"/>
      <c r="BP1011" s="122"/>
      <c r="BQ1011" s="42"/>
      <c r="BR1011" s="95"/>
    </row>
    <row r="1012" spans="1:70" ht="30" hidden="1" customHeight="1" x14ac:dyDescent="0.35">
      <c r="A1012" s="94">
        <v>1008</v>
      </c>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94"/>
      <c r="BL1012" s="94"/>
      <c r="BM1012" s="97"/>
      <c r="BN1012" s="98"/>
      <c r="BO1012" s="122"/>
      <c r="BP1012" s="122"/>
      <c r="BQ1012" s="42"/>
      <c r="BR1012" s="95"/>
    </row>
    <row r="1013" spans="1:70" ht="30" hidden="1" customHeight="1" x14ac:dyDescent="0.35">
      <c r="A1013" s="94">
        <v>1009</v>
      </c>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94"/>
      <c r="BL1013" s="94"/>
      <c r="BM1013" s="97"/>
      <c r="BN1013" s="98"/>
      <c r="BO1013" s="122"/>
      <c r="BP1013" s="122"/>
      <c r="BQ1013" s="42"/>
      <c r="BR1013" s="95"/>
    </row>
    <row r="1014" spans="1:70" ht="30" hidden="1" customHeight="1" x14ac:dyDescent="0.35">
      <c r="A1014" s="94">
        <v>1010</v>
      </c>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94"/>
      <c r="BL1014" s="94"/>
      <c r="BM1014" s="97"/>
      <c r="BN1014" s="98"/>
      <c r="BO1014" s="122"/>
      <c r="BP1014" s="122"/>
      <c r="BQ1014" s="42"/>
      <c r="BR1014" s="95"/>
    </row>
    <row r="1015" spans="1:70" ht="30" hidden="1" customHeight="1" x14ac:dyDescent="0.35">
      <c r="A1015" s="94">
        <v>1011</v>
      </c>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94"/>
      <c r="BL1015" s="94"/>
      <c r="BM1015" s="97"/>
      <c r="BN1015" s="98"/>
      <c r="BO1015" s="122"/>
      <c r="BP1015" s="122"/>
      <c r="BQ1015" s="42"/>
      <c r="BR1015" s="95"/>
    </row>
    <row r="1016" spans="1:70" ht="30" hidden="1" customHeight="1" x14ac:dyDescent="0.35">
      <c r="A1016" s="94">
        <v>1012</v>
      </c>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94"/>
      <c r="BL1016" s="94"/>
      <c r="BM1016" s="97"/>
      <c r="BN1016" s="98"/>
      <c r="BO1016" s="122"/>
      <c r="BP1016" s="122"/>
      <c r="BQ1016" s="42"/>
      <c r="BR1016" s="95"/>
    </row>
    <row r="1017" spans="1:70" ht="30" hidden="1" customHeight="1" x14ac:dyDescent="0.35">
      <c r="A1017" s="94">
        <v>1013</v>
      </c>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94"/>
      <c r="BL1017" s="94"/>
      <c r="BM1017" s="97"/>
      <c r="BN1017" s="98"/>
      <c r="BO1017" s="122"/>
      <c r="BP1017" s="122"/>
      <c r="BQ1017" s="42"/>
      <c r="BR1017" s="95"/>
    </row>
    <row r="1018" spans="1:70" ht="30" hidden="1" customHeight="1" x14ac:dyDescent="0.35">
      <c r="A1018" s="94">
        <v>1014</v>
      </c>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94"/>
      <c r="BL1018" s="94"/>
      <c r="BM1018" s="97"/>
      <c r="BN1018" s="98"/>
      <c r="BO1018" s="122"/>
      <c r="BP1018" s="122"/>
      <c r="BQ1018" s="42"/>
      <c r="BR1018" s="95"/>
    </row>
    <row r="1019" spans="1:70" ht="30" hidden="1" customHeight="1" x14ac:dyDescent="0.35">
      <c r="A1019" s="94">
        <v>1015</v>
      </c>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22"/>
      <c r="BH1019" s="122"/>
      <c r="BI1019" s="122"/>
      <c r="BJ1019" s="122"/>
      <c r="BK1019" s="94"/>
      <c r="BL1019" s="94"/>
      <c r="BM1019" s="97"/>
      <c r="BN1019" s="98"/>
      <c r="BO1019" s="122"/>
      <c r="BP1019" s="122"/>
      <c r="BQ1019" s="42"/>
      <c r="BR1019" s="95"/>
    </row>
    <row r="1020" spans="1:70" ht="30" hidden="1" customHeight="1" x14ac:dyDescent="0.35">
      <c r="A1020" s="94">
        <v>1016</v>
      </c>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22"/>
      <c r="BH1020" s="122"/>
      <c r="BI1020" s="122"/>
      <c r="BJ1020" s="122"/>
      <c r="BK1020" s="94"/>
      <c r="BL1020" s="94"/>
      <c r="BM1020" s="97"/>
      <c r="BN1020" s="98"/>
      <c r="BO1020" s="122"/>
      <c r="BP1020" s="122"/>
      <c r="BQ1020" s="42"/>
      <c r="BR1020" s="95"/>
    </row>
    <row r="1021" spans="1:70" ht="30" hidden="1" customHeight="1" x14ac:dyDescent="0.35">
      <c r="A1021" s="94">
        <v>1017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94"/>
      <c r="BL1021" s="94"/>
      <c r="BM1021" s="97"/>
      <c r="BN1021" s="98"/>
      <c r="BO1021" s="122"/>
      <c r="BP1021" s="122"/>
      <c r="BQ1021" s="42"/>
      <c r="BR1021" s="95"/>
    </row>
    <row r="1022" spans="1:70" ht="30" hidden="1" customHeight="1" x14ac:dyDescent="0.35">
      <c r="A1022" s="94">
        <v>1018</v>
      </c>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94"/>
      <c r="BL1022" s="94"/>
      <c r="BM1022" s="97"/>
      <c r="BN1022" s="98"/>
      <c r="BO1022" s="122"/>
      <c r="BP1022" s="122"/>
      <c r="BQ1022" s="42"/>
      <c r="BR1022" s="95"/>
    </row>
    <row r="1023" spans="1:70" ht="30" hidden="1" customHeight="1" x14ac:dyDescent="0.35">
      <c r="A1023" s="94">
        <v>1019</v>
      </c>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94"/>
      <c r="BL1023" s="94"/>
      <c r="BM1023" s="97"/>
      <c r="BN1023" s="98"/>
      <c r="BO1023" s="122"/>
      <c r="BP1023" s="122"/>
      <c r="BQ1023" s="42"/>
      <c r="BR1023" s="95"/>
    </row>
    <row r="1024" spans="1:70" ht="30" hidden="1" customHeight="1" x14ac:dyDescent="0.35">
      <c r="A1024" s="94">
        <v>1020</v>
      </c>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22"/>
      <c r="BI1024" s="122"/>
      <c r="BJ1024" s="122"/>
      <c r="BK1024" s="94"/>
      <c r="BL1024" s="94"/>
      <c r="BM1024" s="97"/>
      <c r="BN1024" s="98"/>
      <c r="BO1024" s="122"/>
      <c r="BP1024" s="122"/>
      <c r="BQ1024" s="42"/>
      <c r="BR1024" s="95"/>
    </row>
    <row r="1025" spans="1:70" ht="30" hidden="1" customHeight="1" x14ac:dyDescent="0.35">
      <c r="A1025" s="94">
        <v>1021</v>
      </c>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94"/>
      <c r="BL1025" s="94"/>
      <c r="BM1025" s="97"/>
      <c r="BN1025" s="98"/>
      <c r="BO1025" s="122"/>
      <c r="BP1025" s="122"/>
      <c r="BQ1025" s="42"/>
      <c r="BR1025" s="95"/>
    </row>
    <row r="1026" spans="1:70" ht="30" hidden="1" customHeight="1" x14ac:dyDescent="0.35">
      <c r="A1026" s="94">
        <v>1022</v>
      </c>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22"/>
      <c r="BI1026" s="122"/>
      <c r="BJ1026" s="122"/>
      <c r="BK1026" s="94"/>
      <c r="BL1026" s="94"/>
      <c r="BM1026" s="97"/>
      <c r="BN1026" s="98"/>
      <c r="BO1026" s="122"/>
      <c r="BP1026" s="122"/>
      <c r="BQ1026" s="42"/>
      <c r="BR1026" s="95"/>
    </row>
    <row r="1027" spans="1:70" ht="30" hidden="1" customHeight="1" x14ac:dyDescent="0.35">
      <c r="A1027" s="94">
        <v>1023</v>
      </c>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22"/>
      <c r="BC1027" s="122"/>
      <c r="BD1027" s="122"/>
      <c r="BE1027" s="122"/>
      <c r="BF1027" s="122"/>
      <c r="BG1027" s="122"/>
      <c r="BH1027" s="122"/>
      <c r="BI1027" s="122"/>
      <c r="BJ1027" s="122"/>
      <c r="BK1027" s="94"/>
      <c r="BL1027" s="94"/>
      <c r="BM1027" s="97"/>
      <c r="BN1027" s="98"/>
      <c r="BO1027" s="122"/>
      <c r="BP1027" s="122"/>
      <c r="BQ1027" s="42"/>
      <c r="BR1027" s="95"/>
    </row>
    <row r="1028" spans="1:70" ht="30" hidden="1" customHeight="1" x14ac:dyDescent="0.35">
      <c r="A1028" s="94">
        <v>1024</v>
      </c>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94"/>
      <c r="BL1028" s="94"/>
      <c r="BM1028" s="97"/>
      <c r="BN1028" s="98"/>
      <c r="BO1028" s="122"/>
      <c r="BP1028" s="122"/>
      <c r="BQ1028" s="42"/>
      <c r="BR1028" s="95"/>
    </row>
    <row r="1029" spans="1:70" ht="30" hidden="1" customHeight="1" x14ac:dyDescent="0.35">
      <c r="A1029" s="94">
        <v>1025</v>
      </c>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94"/>
      <c r="BL1029" s="94"/>
      <c r="BM1029" s="97"/>
      <c r="BN1029" s="98"/>
      <c r="BO1029" s="122"/>
      <c r="BP1029" s="122"/>
      <c r="BQ1029" s="42"/>
      <c r="BR1029" s="95"/>
    </row>
    <row r="1030" spans="1:70" ht="30" hidden="1" customHeight="1" x14ac:dyDescent="0.35">
      <c r="A1030" s="94">
        <v>1026</v>
      </c>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94"/>
      <c r="BL1030" s="94"/>
      <c r="BM1030" s="97"/>
      <c r="BN1030" s="98"/>
      <c r="BO1030" s="122"/>
      <c r="BP1030" s="122"/>
      <c r="BQ1030" s="42"/>
      <c r="BR1030" s="95"/>
    </row>
    <row r="1031" spans="1:70" ht="30" hidden="1" customHeight="1" x14ac:dyDescent="0.35">
      <c r="A1031" s="94">
        <v>1027</v>
      </c>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94"/>
      <c r="BL1031" s="94"/>
      <c r="BM1031" s="97"/>
      <c r="BN1031" s="98"/>
      <c r="BO1031" s="122"/>
      <c r="BP1031" s="122"/>
      <c r="BQ1031" s="42"/>
      <c r="BR1031" s="95"/>
    </row>
    <row r="1032" spans="1:70" ht="30" hidden="1" customHeight="1" x14ac:dyDescent="0.35">
      <c r="A1032" s="94">
        <v>1028</v>
      </c>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94"/>
      <c r="BL1032" s="94"/>
      <c r="BM1032" s="97"/>
      <c r="BN1032" s="98"/>
      <c r="BO1032" s="122"/>
      <c r="BP1032" s="122"/>
      <c r="BQ1032" s="42"/>
      <c r="BR1032" s="95"/>
    </row>
    <row r="1033" spans="1:70" ht="30" hidden="1" customHeight="1" x14ac:dyDescent="0.35">
      <c r="A1033" s="94">
        <v>1029</v>
      </c>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94"/>
      <c r="BL1033" s="94"/>
      <c r="BM1033" s="97"/>
      <c r="BN1033" s="98"/>
      <c r="BO1033" s="122"/>
      <c r="BP1033" s="122"/>
      <c r="BQ1033" s="42"/>
      <c r="BR1033" s="95"/>
    </row>
    <row r="1034" spans="1:70" ht="30" hidden="1" customHeight="1" x14ac:dyDescent="0.35">
      <c r="A1034" s="94">
        <v>1030</v>
      </c>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94"/>
      <c r="BL1034" s="94"/>
      <c r="BM1034" s="97"/>
      <c r="BN1034" s="98"/>
      <c r="BO1034" s="122"/>
      <c r="BP1034" s="122"/>
      <c r="BQ1034" s="42"/>
      <c r="BR1034" s="95"/>
    </row>
    <row r="1035" spans="1:70" ht="30" hidden="1" customHeight="1" x14ac:dyDescent="0.35">
      <c r="A1035" s="94">
        <v>1031</v>
      </c>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94"/>
      <c r="BL1035" s="94"/>
      <c r="BM1035" s="97"/>
      <c r="BN1035" s="98"/>
      <c r="BO1035" s="122"/>
      <c r="BP1035" s="122"/>
      <c r="BQ1035" s="42"/>
      <c r="BR1035" s="95"/>
    </row>
    <row r="1036" spans="1:70" ht="30" hidden="1" customHeight="1" x14ac:dyDescent="0.35">
      <c r="A1036" s="94">
        <v>1032</v>
      </c>
      <c r="B1036" s="122"/>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94"/>
      <c r="BL1036" s="94"/>
      <c r="BM1036" s="97"/>
      <c r="BN1036" s="98"/>
      <c r="BO1036" s="122"/>
      <c r="BP1036" s="122"/>
      <c r="BQ1036" s="42"/>
      <c r="BR1036" s="95"/>
    </row>
    <row r="1037" spans="1:70" ht="30" hidden="1" customHeight="1" x14ac:dyDescent="0.35">
      <c r="A1037" s="94">
        <v>1033</v>
      </c>
      <c r="B1037" s="122"/>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94"/>
      <c r="BL1037" s="94"/>
      <c r="BM1037" s="97"/>
      <c r="BN1037" s="98"/>
      <c r="BO1037" s="122"/>
      <c r="BP1037" s="122"/>
      <c r="BQ1037" s="42"/>
      <c r="BR1037" s="95"/>
    </row>
    <row r="1038" spans="1:70" ht="30" hidden="1" customHeight="1" x14ac:dyDescent="0.35">
      <c r="A1038" s="94">
        <v>1034</v>
      </c>
      <c r="B1038" s="122"/>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2"/>
      <c r="AY1038" s="122"/>
      <c r="AZ1038" s="122"/>
      <c r="BA1038" s="122"/>
      <c r="BB1038" s="122"/>
      <c r="BC1038" s="122"/>
      <c r="BD1038" s="122"/>
      <c r="BE1038" s="122"/>
      <c r="BF1038" s="122"/>
      <c r="BG1038" s="122"/>
      <c r="BH1038" s="122"/>
      <c r="BI1038" s="122"/>
      <c r="BJ1038" s="122"/>
      <c r="BK1038" s="94"/>
      <c r="BL1038" s="94"/>
      <c r="BM1038" s="97"/>
      <c r="BN1038" s="98"/>
      <c r="BO1038" s="122"/>
      <c r="BP1038" s="122"/>
      <c r="BQ1038" s="42"/>
      <c r="BR1038" s="95"/>
    </row>
    <row r="1039" spans="1:70" ht="30" hidden="1" customHeight="1" x14ac:dyDescent="0.35">
      <c r="A1039" s="94">
        <v>1035</v>
      </c>
      <c r="B1039" s="122"/>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94"/>
      <c r="BL1039" s="94"/>
      <c r="BM1039" s="97"/>
      <c r="BN1039" s="98"/>
      <c r="BO1039" s="122"/>
      <c r="BP1039" s="122"/>
      <c r="BQ1039" s="42"/>
      <c r="BR1039" s="95"/>
    </row>
    <row r="1040" spans="1:70" ht="30" hidden="1" customHeight="1" x14ac:dyDescent="0.35">
      <c r="A1040" s="94">
        <v>1036</v>
      </c>
      <c r="B1040" s="122"/>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94"/>
      <c r="BL1040" s="94"/>
      <c r="BM1040" s="97"/>
      <c r="BN1040" s="98"/>
      <c r="BO1040" s="122"/>
      <c r="BP1040" s="122"/>
      <c r="BQ1040" s="42"/>
      <c r="BR1040" s="95"/>
    </row>
    <row r="1041" spans="1:70" ht="30" hidden="1" customHeight="1" x14ac:dyDescent="0.35">
      <c r="A1041" s="94">
        <v>1037</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2"/>
      <c r="AY1041" s="122"/>
      <c r="AZ1041" s="122"/>
      <c r="BA1041" s="122"/>
      <c r="BB1041" s="122"/>
      <c r="BC1041" s="122"/>
      <c r="BD1041" s="122"/>
      <c r="BE1041" s="122"/>
      <c r="BF1041" s="122"/>
      <c r="BG1041" s="122"/>
      <c r="BH1041" s="122"/>
      <c r="BI1041" s="122"/>
      <c r="BJ1041" s="122"/>
      <c r="BK1041" s="94"/>
      <c r="BL1041" s="94"/>
      <c r="BM1041" s="97"/>
      <c r="BN1041" s="98"/>
      <c r="BO1041" s="122"/>
      <c r="BP1041" s="122"/>
      <c r="BQ1041" s="42"/>
      <c r="BR1041" s="95"/>
    </row>
    <row r="1042" spans="1:70" ht="30" hidden="1" customHeight="1" x14ac:dyDescent="0.35">
      <c r="A1042" s="94">
        <v>1038</v>
      </c>
      <c r="B1042" s="122"/>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2"/>
      <c r="AY1042" s="122"/>
      <c r="AZ1042" s="122"/>
      <c r="BA1042" s="122"/>
      <c r="BB1042" s="122"/>
      <c r="BC1042" s="122"/>
      <c r="BD1042" s="122"/>
      <c r="BE1042" s="122"/>
      <c r="BF1042" s="122"/>
      <c r="BG1042" s="122"/>
      <c r="BH1042" s="122"/>
      <c r="BI1042" s="122"/>
      <c r="BJ1042" s="122"/>
      <c r="BK1042" s="94"/>
      <c r="BL1042" s="94"/>
      <c r="BM1042" s="97"/>
      <c r="BN1042" s="98"/>
      <c r="BO1042" s="122"/>
      <c r="BP1042" s="122"/>
      <c r="BQ1042" s="42"/>
      <c r="BR1042" s="95"/>
    </row>
    <row r="1043" spans="1:70" ht="30" hidden="1" customHeight="1" x14ac:dyDescent="0.35">
      <c r="A1043" s="94">
        <v>1039</v>
      </c>
      <c r="B1043" s="122"/>
      <c r="C1043" s="122"/>
      <c r="D1043" s="122"/>
      <c r="E1043" s="122"/>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22"/>
      <c r="BB1043" s="122"/>
      <c r="BC1043" s="122"/>
      <c r="BD1043" s="122"/>
      <c r="BE1043" s="122"/>
      <c r="BF1043" s="122"/>
      <c r="BG1043" s="122"/>
      <c r="BH1043" s="122"/>
      <c r="BI1043" s="122"/>
      <c r="BJ1043" s="122"/>
      <c r="BK1043" s="94"/>
      <c r="BL1043" s="94"/>
      <c r="BM1043" s="97"/>
      <c r="BN1043" s="98"/>
      <c r="BO1043" s="122"/>
      <c r="BP1043" s="122"/>
      <c r="BQ1043" s="42"/>
      <c r="BR1043" s="95"/>
    </row>
    <row r="1044" spans="1:70" ht="30" hidden="1" customHeight="1" x14ac:dyDescent="0.35">
      <c r="A1044" s="94">
        <v>1040</v>
      </c>
      <c r="B1044" s="122"/>
      <c r="C1044" s="122"/>
      <c r="D1044" s="122"/>
      <c r="E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22"/>
      <c r="BB1044" s="122"/>
      <c r="BC1044" s="122"/>
      <c r="BD1044" s="122"/>
      <c r="BE1044" s="122"/>
      <c r="BF1044" s="122"/>
      <c r="BG1044" s="122"/>
      <c r="BH1044" s="122"/>
      <c r="BI1044" s="122"/>
      <c r="BJ1044" s="122"/>
      <c r="BK1044" s="94"/>
      <c r="BL1044" s="94"/>
      <c r="BM1044" s="97"/>
      <c r="BN1044" s="98"/>
      <c r="BO1044" s="122"/>
      <c r="BP1044" s="122"/>
      <c r="BQ1044" s="42"/>
      <c r="BR1044" s="95"/>
    </row>
    <row r="1045" spans="1:70" ht="30" hidden="1" customHeight="1" x14ac:dyDescent="0.35">
      <c r="A1045" s="94">
        <v>1041</v>
      </c>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94"/>
      <c r="BL1045" s="94"/>
      <c r="BM1045" s="97"/>
      <c r="BN1045" s="98"/>
      <c r="BO1045" s="122"/>
      <c r="BP1045" s="122"/>
      <c r="BQ1045" s="42"/>
      <c r="BR1045" s="95"/>
    </row>
    <row r="1046" spans="1:70" ht="30" hidden="1" customHeight="1" x14ac:dyDescent="0.35">
      <c r="A1046" s="94">
        <v>1042</v>
      </c>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94"/>
      <c r="BL1046" s="94"/>
      <c r="BM1046" s="97"/>
      <c r="BN1046" s="98"/>
      <c r="BO1046" s="122"/>
      <c r="BP1046" s="122"/>
      <c r="BQ1046" s="42"/>
      <c r="BR1046" s="95"/>
    </row>
    <row r="1047" spans="1:70" ht="30" hidden="1" customHeight="1" x14ac:dyDescent="0.35">
      <c r="A1047" s="94">
        <v>1043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94"/>
      <c r="BL1047" s="94"/>
      <c r="BM1047" s="97"/>
      <c r="BN1047" s="98"/>
      <c r="BO1047" s="122"/>
      <c r="BP1047" s="122"/>
      <c r="BQ1047" s="42"/>
      <c r="BR1047" s="95"/>
    </row>
    <row r="1048" spans="1:70" ht="30" hidden="1" customHeight="1" x14ac:dyDescent="0.35">
      <c r="A1048" s="94">
        <v>1044</v>
      </c>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94"/>
      <c r="BL1048" s="94"/>
      <c r="BM1048" s="97"/>
      <c r="BN1048" s="98"/>
      <c r="BO1048" s="122"/>
      <c r="BP1048" s="122"/>
      <c r="BQ1048" s="42"/>
      <c r="BR1048" s="95"/>
    </row>
    <row r="1049" spans="1:70" ht="30" hidden="1" customHeight="1" x14ac:dyDescent="0.35">
      <c r="A1049" s="94">
        <v>1045</v>
      </c>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94"/>
      <c r="BL1049" s="94"/>
      <c r="BM1049" s="97"/>
      <c r="BN1049" s="98"/>
      <c r="BO1049" s="122"/>
      <c r="BP1049" s="122"/>
      <c r="BQ1049" s="42"/>
      <c r="BR1049" s="95"/>
    </row>
    <row r="1050" spans="1:70" ht="30" hidden="1" customHeight="1" x14ac:dyDescent="0.35">
      <c r="A1050" s="94">
        <v>1046</v>
      </c>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94"/>
      <c r="BL1050" s="94"/>
      <c r="BM1050" s="97"/>
      <c r="BN1050" s="98"/>
      <c r="BO1050" s="122"/>
      <c r="BP1050" s="122"/>
      <c r="BQ1050" s="42"/>
      <c r="BR1050" s="95"/>
    </row>
    <row r="1051" spans="1:70" ht="30" hidden="1" customHeight="1" x14ac:dyDescent="0.35">
      <c r="A1051" s="94">
        <v>1047</v>
      </c>
      <c r="B1051" s="122"/>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94"/>
      <c r="BL1051" s="94"/>
      <c r="BM1051" s="97"/>
      <c r="BN1051" s="98"/>
      <c r="BO1051" s="122"/>
      <c r="BP1051" s="122"/>
      <c r="BQ1051" s="42"/>
      <c r="BR1051" s="95"/>
    </row>
    <row r="1052" spans="1:70" ht="30" hidden="1" customHeight="1" x14ac:dyDescent="0.35">
      <c r="A1052" s="94">
        <v>1048</v>
      </c>
      <c r="B1052" s="122"/>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94"/>
      <c r="BL1052" s="94"/>
      <c r="BM1052" s="97"/>
      <c r="BN1052" s="98"/>
      <c r="BO1052" s="122"/>
      <c r="BP1052" s="122"/>
      <c r="BQ1052" s="42"/>
      <c r="BR1052" s="95"/>
    </row>
    <row r="1053" spans="1:70" ht="30" hidden="1" customHeight="1" x14ac:dyDescent="0.35">
      <c r="A1053" s="94">
        <v>1049</v>
      </c>
      <c r="B1053" s="122"/>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94"/>
      <c r="BL1053" s="94"/>
      <c r="BM1053" s="97"/>
      <c r="BN1053" s="98"/>
      <c r="BO1053" s="122"/>
      <c r="BP1053" s="122"/>
      <c r="BQ1053" s="42"/>
      <c r="BR1053" s="95"/>
    </row>
    <row r="1054" spans="1:70" ht="30" hidden="1" customHeight="1" x14ac:dyDescent="0.35">
      <c r="A1054" s="94">
        <v>1050</v>
      </c>
      <c r="B1054" s="122"/>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94"/>
      <c r="BL1054" s="94"/>
      <c r="BM1054" s="97"/>
      <c r="BN1054" s="98"/>
      <c r="BO1054" s="122"/>
      <c r="BP1054" s="122"/>
      <c r="BQ1054" s="42"/>
      <c r="BR1054" s="95"/>
    </row>
    <row r="1055" spans="1:70" ht="30" hidden="1" customHeight="1" x14ac:dyDescent="0.35">
      <c r="A1055" s="94">
        <v>1051</v>
      </c>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94"/>
      <c r="BL1055" s="94"/>
      <c r="BM1055" s="97"/>
      <c r="BN1055" s="98"/>
      <c r="BO1055" s="122"/>
      <c r="BP1055" s="122"/>
      <c r="BQ1055" s="42"/>
      <c r="BR1055" s="95"/>
    </row>
    <row r="1056" spans="1:70" ht="30" hidden="1" customHeight="1" x14ac:dyDescent="0.35">
      <c r="A1056" s="94">
        <v>1052</v>
      </c>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94"/>
      <c r="BL1056" s="94"/>
      <c r="BM1056" s="97"/>
      <c r="BN1056" s="98"/>
      <c r="BO1056" s="122"/>
      <c r="BP1056" s="122"/>
      <c r="BQ1056" s="42"/>
      <c r="BR1056" s="95"/>
    </row>
    <row r="1057" spans="1:70" ht="30" hidden="1" customHeight="1" x14ac:dyDescent="0.35">
      <c r="A1057" s="94">
        <v>1053</v>
      </c>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94"/>
      <c r="BL1057" s="94"/>
      <c r="BM1057" s="97"/>
      <c r="BN1057" s="98"/>
      <c r="BO1057" s="122"/>
      <c r="BP1057" s="122"/>
      <c r="BQ1057" s="42"/>
      <c r="BR1057" s="95"/>
    </row>
    <row r="1058" spans="1:70" ht="30" hidden="1" customHeight="1" x14ac:dyDescent="0.35">
      <c r="A1058" s="94">
        <v>1054</v>
      </c>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94"/>
      <c r="BL1058" s="94"/>
      <c r="BM1058" s="97"/>
      <c r="BN1058" s="98"/>
      <c r="BO1058" s="122"/>
      <c r="BP1058" s="122"/>
      <c r="BQ1058" s="42"/>
      <c r="BR1058" s="95"/>
    </row>
    <row r="1059" spans="1:70" ht="30" hidden="1" customHeight="1" x14ac:dyDescent="0.35">
      <c r="A1059" s="94">
        <v>1055</v>
      </c>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22"/>
      <c r="BH1059" s="122"/>
      <c r="BI1059" s="122"/>
      <c r="BJ1059" s="122"/>
      <c r="BK1059" s="94"/>
      <c r="BL1059" s="94"/>
      <c r="BM1059" s="97"/>
      <c r="BN1059" s="98"/>
      <c r="BO1059" s="122"/>
      <c r="BP1059" s="122"/>
      <c r="BQ1059" s="42"/>
      <c r="BR1059" s="95"/>
    </row>
    <row r="1060" spans="1:70" ht="30" hidden="1" customHeight="1" x14ac:dyDescent="0.35">
      <c r="A1060" s="94">
        <v>1056</v>
      </c>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94"/>
      <c r="BL1060" s="94"/>
      <c r="BM1060" s="97"/>
      <c r="BN1060" s="98"/>
      <c r="BO1060" s="122"/>
      <c r="BP1060" s="122"/>
      <c r="BQ1060" s="42"/>
      <c r="BR1060" s="95"/>
    </row>
    <row r="1061" spans="1:70" ht="30" hidden="1" customHeight="1" x14ac:dyDescent="0.35">
      <c r="A1061" s="94">
        <v>1057</v>
      </c>
      <c r="B1061" s="122"/>
      <c r="C1061" s="122"/>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94"/>
      <c r="BL1061" s="94"/>
      <c r="BM1061" s="97"/>
      <c r="BN1061" s="98"/>
      <c r="BO1061" s="122"/>
      <c r="BP1061" s="122"/>
      <c r="BQ1061" s="42"/>
      <c r="BR1061" s="95"/>
    </row>
    <row r="1062" spans="1:70" ht="30" hidden="1" customHeight="1" x14ac:dyDescent="0.35">
      <c r="A1062" s="94">
        <v>1058</v>
      </c>
      <c r="B1062" s="122"/>
      <c r="C1062" s="122"/>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94"/>
      <c r="BL1062" s="94"/>
      <c r="BM1062" s="97"/>
      <c r="BN1062" s="98"/>
      <c r="BO1062" s="122"/>
      <c r="BP1062" s="122"/>
      <c r="BQ1062" s="42"/>
      <c r="BR1062" s="95"/>
    </row>
    <row r="1063" spans="1:70" ht="30" hidden="1" customHeight="1" x14ac:dyDescent="0.35">
      <c r="A1063" s="94">
        <v>1059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94"/>
      <c r="BL1063" s="94"/>
      <c r="BM1063" s="97"/>
      <c r="BN1063" s="98"/>
      <c r="BO1063" s="122"/>
      <c r="BP1063" s="122"/>
      <c r="BQ1063" s="42"/>
      <c r="BR1063" s="95"/>
    </row>
    <row r="1064" spans="1:70" ht="30" hidden="1" customHeight="1" x14ac:dyDescent="0.35">
      <c r="A1064" s="94">
        <v>1060</v>
      </c>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94"/>
      <c r="BL1064" s="94"/>
      <c r="BM1064" s="97"/>
      <c r="BN1064" s="98"/>
      <c r="BO1064" s="122"/>
      <c r="BP1064" s="122"/>
      <c r="BQ1064" s="42"/>
      <c r="BR1064" s="95"/>
    </row>
    <row r="1065" spans="1:70" ht="30" hidden="1" customHeight="1" x14ac:dyDescent="0.35">
      <c r="A1065" s="94">
        <v>1061</v>
      </c>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94"/>
      <c r="BL1065" s="94"/>
      <c r="BM1065" s="97"/>
      <c r="BN1065" s="98"/>
      <c r="BO1065" s="122"/>
      <c r="BP1065" s="122"/>
      <c r="BQ1065" s="42"/>
      <c r="BR1065" s="95"/>
    </row>
    <row r="1066" spans="1:70" ht="30" hidden="1" customHeight="1" x14ac:dyDescent="0.35">
      <c r="A1066" s="94">
        <v>1062</v>
      </c>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94"/>
      <c r="BL1066" s="94"/>
      <c r="BM1066" s="97"/>
      <c r="BN1066" s="98"/>
      <c r="BO1066" s="122"/>
      <c r="BP1066" s="122"/>
      <c r="BQ1066" s="42"/>
      <c r="BR1066" s="95"/>
    </row>
    <row r="1067" spans="1:70" ht="30" hidden="1" customHeight="1" x14ac:dyDescent="0.35">
      <c r="A1067" s="94">
        <v>1063</v>
      </c>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94"/>
      <c r="BL1067" s="94"/>
      <c r="BM1067" s="97"/>
      <c r="BN1067" s="98"/>
      <c r="BO1067" s="122"/>
      <c r="BP1067" s="122"/>
      <c r="BQ1067" s="42"/>
      <c r="BR1067" s="95"/>
    </row>
    <row r="1068" spans="1:70" ht="30" hidden="1" customHeight="1" x14ac:dyDescent="0.35">
      <c r="A1068" s="94">
        <v>1064</v>
      </c>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94"/>
      <c r="BL1068" s="94"/>
      <c r="BM1068" s="97"/>
      <c r="BN1068" s="98"/>
      <c r="BO1068" s="122"/>
      <c r="BP1068" s="122"/>
      <c r="BQ1068" s="42"/>
      <c r="BR1068" s="95"/>
    </row>
    <row r="1069" spans="1:70" ht="30" hidden="1" customHeight="1" x14ac:dyDescent="0.35">
      <c r="A1069" s="94">
        <v>1065</v>
      </c>
      <c r="B1069" s="122"/>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94"/>
      <c r="BL1069" s="94"/>
      <c r="BM1069" s="97"/>
      <c r="BN1069" s="98"/>
      <c r="BO1069" s="122"/>
      <c r="BP1069" s="122"/>
      <c r="BQ1069" s="42"/>
      <c r="BR1069" s="95"/>
    </row>
    <row r="1070" spans="1:70" ht="30" hidden="1" customHeight="1" x14ac:dyDescent="0.35">
      <c r="A1070" s="94">
        <v>1066</v>
      </c>
      <c r="B1070" s="122"/>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94"/>
      <c r="BL1070" s="94"/>
      <c r="BM1070" s="97"/>
      <c r="BN1070" s="98"/>
      <c r="BO1070" s="122"/>
      <c r="BP1070" s="122"/>
      <c r="BQ1070" s="42"/>
      <c r="BR1070" s="95"/>
    </row>
    <row r="1071" spans="1:70" ht="30" hidden="1" customHeight="1" x14ac:dyDescent="0.35">
      <c r="A1071" s="94">
        <v>1067</v>
      </c>
      <c r="B1071" s="122"/>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94"/>
      <c r="BL1071" s="94"/>
      <c r="BM1071" s="97"/>
      <c r="BN1071" s="98"/>
      <c r="BO1071" s="122"/>
      <c r="BP1071" s="122"/>
      <c r="BQ1071" s="42"/>
      <c r="BR1071" s="95"/>
    </row>
    <row r="1072" spans="1:70" ht="30" hidden="1" customHeight="1" x14ac:dyDescent="0.35">
      <c r="A1072" s="94">
        <v>1068</v>
      </c>
      <c r="B1072" s="122"/>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94"/>
      <c r="BL1072" s="94"/>
      <c r="BM1072" s="97"/>
      <c r="BN1072" s="98"/>
      <c r="BO1072" s="122"/>
      <c r="BP1072" s="122"/>
      <c r="BQ1072" s="42"/>
      <c r="BR1072" s="95"/>
    </row>
    <row r="1073" spans="1:70" ht="30" hidden="1" customHeight="1" x14ac:dyDescent="0.35">
      <c r="A1073" s="94">
        <v>1069</v>
      </c>
      <c r="B1073" s="122"/>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94"/>
      <c r="BL1073" s="94"/>
      <c r="BM1073" s="97"/>
      <c r="BN1073" s="98"/>
      <c r="BO1073" s="122"/>
      <c r="BP1073" s="122"/>
      <c r="BQ1073" s="42"/>
      <c r="BR1073" s="95"/>
    </row>
    <row r="1074" spans="1:70" ht="30" hidden="1" customHeight="1" x14ac:dyDescent="0.35">
      <c r="A1074" s="94">
        <v>1070</v>
      </c>
      <c r="B1074" s="122"/>
      <c r="C1074" s="122"/>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94"/>
      <c r="BL1074" s="94"/>
      <c r="BM1074" s="97"/>
      <c r="BN1074" s="98"/>
      <c r="BO1074" s="122"/>
      <c r="BP1074" s="122"/>
      <c r="BQ1074" s="42"/>
      <c r="BR1074" s="95"/>
    </row>
    <row r="1075" spans="1:70" ht="30" hidden="1" customHeight="1" x14ac:dyDescent="0.35">
      <c r="A1075" s="94">
        <v>1071</v>
      </c>
      <c r="B1075" s="122"/>
      <c r="C1075" s="122"/>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94"/>
      <c r="BL1075" s="94"/>
      <c r="BM1075" s="97"/>
      <c r="BN1075" s="98"/>
      <c r="BO1075" s="122"/>
      <c r="BP1075" s="122"/>
      <c r="BQ1075" s="42"/>
      <c r="BR1075" s="95"/>
    </row>
    <row r="1076" spans="1:70" ht="30" hidden="1" customHeight="1" x14ac:dyDescent="0.35">
      <c r="A1076" s="94">
        <v>1072</v>
      </c>
      <c r="B1076" s="122"/>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94"/>
      <c r="BL1076" s="94"/>
      <c r="BM1076" s="97"/>
      <c r="BN1076" s="98"/>
      <c r="BO1076" s="122"/>
      <c r="BP1076" s="122"/>
      <c r="BQ1076" s="42"/>
      <c r="BR1076" s="95"/>
    </row>
    <row r="1077" spans="1:70" ht="30" hidden="1" customHeight="1" x14ac:dyDescent="0.35">
      <c r="A1077" s="94">
        <v>1073</v>
      </c>
      <c r="B1077" s="122"/>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94"/>
      <c r="BL1077" s="94"/>
      <c r="BM1077" s="97"/>
      <c r="BN1077" s="98"/>
      <c r="BO1077" s="122"/>
      <c r="BP1077" s="122"/>
      <c r="BQ1077" s="42"/>
      <c r="BR1077" s="95"/>
    </row>
    <row r="1078" spans="1:70" ht="30" hidden="1" customHeight="1" x14ac:dyDescent="0.35">
      <c r="A1078" s="94">
        <v>1074</v>
      </c>
      <c r="B1078" s="122"/>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94"/>
      <c r="BL1078" s="94"/>
      <c r="BM1078" s="97"/>
      <c r="BN1078" s="98"/>
      <c r="BO1078" s="122"/>
      <c r="BP1078" s="122"/>
      <c r="BQ1078" s="42"/>
      <c r="BR1078" s="95"/>
    </row>
    <row r="1079" spans="1:70" ht="30" hidden="1" customHeight="1" x14ac:dyDescent="0.35">
      <c r="A1079" s="94">
        <v>1075</v>
      </c>
      <c r="B1079" s="122"/>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94"/>
      <c r="BL1079" s="94"/>
      <c r="BM1079" s="97"/>
      <c r="BN1079" s="98"/>
      <c r="BO1079" s="122"/>
      <c r="BP1079" s="122"/>
      <c r="BQ1079" s="42"/>
      <c r="BR1079" s="95"/>
    </row>
    <row r="1080" spans="1:70" ht="30" hidden="1" customHeight="1" x14ac:dyDescent="0.35">
      <c r="A1080" s="94">
        <v>1076</v>
      </c>
      <c r="B1080" s="122"/>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94"/>
      <c r="BL1080" s="94"/>
      <c r="BM1080" s="97"/>
      <c r="BN1080" s="98"/>
      <c r="BO1080" s="122"/>
      <c r="BP1080" s="122"/>
      <c r="BQ1080" s="42"/>
      <c r="BR1080" s="95"/>
    </row>
    <row r="1081" spans="1:70" ht="30" hidden="1" customHeight="1" x14ac:dyDescent="0.35">
      <c r="A1081" s="94">
        <v>1077</v>
      </c>
      <c r="B1081" s="122"/>
      <c r="C1081" s="122"/>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94"/>
      <c r="BL1081" s="94"/>
      <c r="BM1081" s="97"/>
      <c r="BN1081" s="98"/>
      <c r="BO1081" s="122"/>
      <c r="BP1081" s="122"/>
      <c r="BQ1081" s="42"/>
      <c r="BR1081" s="95"/>
    </row>
    <row r="1082" spans="1:70" ht="30" hidden="1" customHeight="1" x14ac:dyDescent="0.35">
      <c r="A1082" s="94">
        <v>1078</v>
      </c>
      <c r="B1082" s="122"/>
      <c r="C1082" s="122"/>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94"/>
      <c r="BL1082" s="94"/>
      <c r="BM1082" s="97"/>
      <c r="BN1082" s="98"/>
      <c r="BO1082" s="122"/>
      <c r="BP1082" s="122"/>
      <c r="BQ1082" s="42"/>
      <c r="BR1082" s="95"/>
    </row>
    <row r="1083" spans="1:70" ht="30" hidden="1" customHeight="1" x14ac:dyDescent="0.35">
      <c r="A1083" s="94">
        <v>1079</v>
      </c>
      <c r="B1083" s="122"/>
      <c r="C1083" s="122"/>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94"/>
      <c r="BL1083" s="94"/>
      <c r="BM1083" s="97"/>
      <c r="BN1083" s="98"/>
      <c r="BO1083" s="122"/>
      <c r="BP1083" s="122"/>
      <c r="BQ1083" s="42"/>
      <c r="BR1083" s="95"/>
    </row>
    <row r="1084" spans="1:70" ht="30" hidden="1" customHeight="1" x14ac:dyDescent="0.35">
      <c r="A1084" s="94">
        <v>1080</v>
      </c>
      <c r="B1084" s="122"/>
      <c r="C1084" s="122"/>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94"/>
      <c r="BL1084" s="94"/>
      <c r="BM1084" s="97"/>
      <c r="BN1084" s="98"/>
      <c r="BO1084" s="122"/>
      <c r="BP1084" s="122"/>
      <c r="BQ1084" s="42"/>
      <c r="BR1084" s="95"/>
    </row>
    <row r="1085" spans="1:70" ht="30" hidden="1" customHeight="1" x14ac:dyDescent="0.35">
      <c r="A1085" s="94">
        <v>1081</v>
      </c>
      <c r="B1085" s="122"/>
      <c r="C1085" s="122"/>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94"/>
      <c r="BL1085" s="94"/>
      <c r="BM1085" s="97"/>
      <c r="BN1085" s="98"/>
      <c r="BO1085" s="122"/>
      <c r="BP1085" s="122"/>
      <c r="BQ1085" s="42"/>
      <c r="BR1085" s="95"/>
    </row>
    <row r="1086" spans="1:70" ht="30" hidden="1" customHeight="1" x14ac:dyDescent="0.35">
      <c r="A1086" s="94">
        <v>1082</v>
      </c>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94"/>
      <c r="BL1086" s="94"/>
      <c r="BM1086" s="97"/>
      <c r="BN1086" s="98"/>
      <c r="BO1086" s="122"/>
      <c r="BP1086" s="122"/>
      <c r="BQ1086" s="42"/>
      <c r="BR1086" s="95"/>
    </row>
    <row r="1087" spans="1:70" ht="30" hidden="1" customHeight="1" x14ac:dyDescent="0.35">
      <c r="A1087" s="94">
        <v>1083</v>
      </c>
      <c r="B1087" s="122"/>
      <c r="C1087" s="122"/>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94"/>
      <c r="BL1087" s="94"/>
      <c r="BM1087" s="97"/>
      <c r="BN1087" s="98"/>
      <c r="BO1087" s="122"/>
      <c r="BP1087" s="122"/>
      <c r="BQ1087" s="42"/>
      <c r="BR1087" s="95"/>
    </row>
    <row r="1088" spans="1:70" ht="30" hidden="1" customHeight="1" x14ac:dyDescent="0.35">
      <c r="A1088" s="94">
        <v>1084</v>
      </c>
      <c r="B1088" s="122"/>
      <c r="C1088" s="122"/>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94"/>
      <c r="BL1088" s="94"/>
      <c r="BM1088" s="97"/>
      <c r="BN1088" s="98"/>
      <c r="BO1088" s="122"/>
      <c r="BP1088" s="122"/>
      <c r="BQ1088" s="42"/>
      <c r="BR1088" s="95"/>
    </row>
    <row r="1089" spans="1:70" ht="30" hidden="1" customHeight="1" x14ac:dyDescent="0.35">
      <c r="A1089" s="94">
        <v>1085</v>
      </c>
      <c r="B1089" s="122"/>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94"/>
      <c r="BL1089" s="94"/>
      <c r="BM1089" s="97"/>
      <c r="BN1089" s="98"/>
      <c r="BO1089" s="122"/>
      <c r="BP1089" s="122"/>
      <c r="BQ1089" s="42"/>
      <c r="BR1089" s="95"/>
    </row>
    <row r="1090" spans="1:70" ht="30" hidden="1" customHeight="1" x14ac:dyDescent="0.35">
      <c r="A1090" s="94">
        <v>1086</v>
      </c>
      <c r="B1090" s="122"/>
      <c r="C1090" s="122"/>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94"/>
      <c r="BL1090" s="94"/>
      <c r="BM1090" s="97"/>
      <c r="BN1090" s="98"/>
      <c r="BO1090" s="122"/>
      <c r="BP1090" s="122"/>
      <c r="BQ1090" s="42"/>
      <c r="BR1090" s="95"/>
    </row>
    <row r="1091" spans="1:70" ht="30" hidden="1" customHeight="1" x14ac:dyDescent="0.35">
      <c r="A1091" s="94">
        <v>1087</v>
      </c>
      <c r="B1091" s="122"/>
      <c r="C1091" s="122"/>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94"/>
      <c r="BL1091" s="94"/>
      <c r="BM1091" s="97"/>
      <c r="BN1091" s="98"/>
      <c r="BO1091" s="122"/>
      <c r="BP1091" s="122"/>
      <c r="BQ1091" s="42"/>
      <c r="BR1091" s="95"/>
    </row>
    <row r="1092" spans="1:70" ht="30" hidden="1" customHeight="1" x14ac:dyDescent="0.35">
      <c r="A1092" s="94">
        <v>1088</v>
      </c>
      <c r="B1092" s="122"/>
      <c r="C1092" s="122"/>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94"/>
      <c r="BL1092" s="94"/>
      <c r="BM1092" s="97"/>
      <c r="BN1092" s="98"/>
      <c r="BO1092" s="122"/>
      <c r="BP1092" s="122"/>
      <c r="BQ1092" s="42"/>
      <c r="BR1092" s="95"/>
    </row>
    <row r="1093" spans="1:70" ht="30" hidden="1" customHeight="1" x14ac:dyDescent="0.35">
      <c r="A1093" s="94">
        <v>1089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94"/>
      <c r="BL1093" s="94"/>
      <c r="BM1093" s="97"/>
      <c r="BN1093" s="98"/>
      <c r="BO1093" s="122"/>
      <c r="BP1093" s="122"/>
      <c r="BQ1093" s="42"/>
      <c r="BR1093" s="95"/>
    </row>
    <row r="1094" spans="1:70" ht="30" hidden="1" customHeight="1" x14ac:dyDescent="0.35">
      <c r="A1094" s="94">
        <v>1090</v>
      </c>
      <c r="B1094" s="122"/>
      <c r="C1094" s="122"/>
      <c r="D1094" s="122"/>
      <c r="E1094" s="122"/>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94"/>
      <c r="BL1094" s="94"/>
      <c r="BM1094" s="97"/>
      <c r="BN1094" s="98"/>
      <c r="BO1094" s="122"/>
      <c r="BP1094" s="122"/>
      <c r="BQ1094" s="42"/>
      <c r="BR1094" s="95"/>
    </row>
    <row r="1095" spans="1:70" ht="30" hidden="1" customHeight="1" x14ac:dyDescent="0.35">
      <c r="A1095" s="94">
        <v>1091</v>
      </c>
      <c r="B1095" s="122"/>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94"/>
      <c r="BL1095" s="94"/>
      <c r="BM1095" s="97"/>
      <c r="BN1095" s="98"/>
      <c r="BO1095" s="122"/>
      <c r="BP1095" s="122"/>
      <c r="BQ1095" s="42"/>
      <c r="BR1095" s="95"/>
    </row>
    <row r="1096" spans="1:70" ht="30" hidden="1" customHeight="1" x14ac:dyDescent="0.35">
      <c r="A1096" s="94">
        <v>1092</v>
      </c>
      <c r="B1096" s="122"/>
      <c r="C1096" s="122"/>
      <c r="D1096" s="122"/>
      <c r="E1096" s="122"/>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94"/>
      <c r="BL1096" s="94"/>
      <c r="BM1096" s="97"/>
      <c r="BN1096" s="98"/>
      <c r="BO1096" s="122"/>
      <c r="BP1096" s="122"/>
      <c r="BQ1096" s="42"/>
      <c r="BR1096" s="95"/>
    </row>
    <row r="1097" spans="1:70" ht="30" hidden="1" customHeight="1" x14ac:dyDescent="0.35">
      <c r="A1097" s="94">
        <v>1093</v>
      </c>
      <c r="B1097" s="122"/>
      <c r="C1097" s="122"/>
      <c r="D1097" s="122"/>
      <c r="E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c r="AV1097" s="122"/>
      <c r="AW1097" s="122"/>
      <c r="AX1097" s="122"/>
      <c r="AY1097" s="122"/>
      <c r="AZ1097" s="122"/>
      <c r="BA1097" s="122"/>
      <c r="BB1097" s="122"/>
      <c r="BC1097" s="122"/>
      <c r="BD1097" s="122"/>
      <c r="BE1097" s="122"/>
      <c r="BF1097" s="122"/>
      <c r="BG1097" s="122"/>
      <c r="BH1097" s="122"/>
      <c r="BI1097" s="122"/>
      <c r="BJ1097" s="122"/>
      <c r="BK1097" s="94"/>
      <c r="BL1097" s="94"/>
      <c r="BM1097" s="97"/>
      <c r="BN1097" s="98"/>
      <c r="BO1097" s="122"/>
      <c r="BP1097" s="122"/>
      <c r="BQ1097" s="42"/>
      <c r="BR1097" s="95"/>
    </row>
    <row r="1098" spans="1:70" ht="30" hidden="1" customHeight="1" x14ac:dyDescent="0.35">
      <c r="A1098" s="94">
        <v>1094</v>
      </c>
      <c r="B1098" s="122"/>
      <c r="C1098" s="122"/>
      <c r="D1098" s="122"/>
      <c r="E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c r="AV1098" s="122"/>
      <c r="AW1098" s="122"/>
      <c r="AX1098" s="122"/>
      <c r="AY1098" s="122"/>
      <c r="AZ1098" s="122"/>
      <c r="BA1098" s="122"/>
      <c r="BB1098" s="122"/>
      <c r="BC1098" s="122"/>
      <c r="BD1098" s="122"/>
      <c r="BE1098" s="122"/>
      <c r="BF1098" s="122"/>
      <c r="BG1098" s="122"/>
      <c r="BH1098" s="122"/>
      <c r="BI1098" s="122"/>
      <c r="BJ1098" s="122"/>
      <c r="BK1098" s="94"/>
      <c r="BL1098" s="94"/>
      <c r="BM1098" s="97"/>
      <c r="BN1098" s="98"/>
      <c r="BO1098" s="122"/>
      <c r="BP1098" s="122"/>
      <c r="BQ1098" s="42"/>
      <c r="BR1098" s="95"/>
    </row>
    <row r="1099" spans="1:70" ht="30" hidden="1" customHeight="1" x14ac:dyDescent="0.35">
      <c r="A1099" s="94">
        <v>1095</v>
      </c>
      <c r="B1099" s="122"/>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2"/>
      <c r="AY1099" s="122"/>
      <c r="AZ1099" s="122"/>
      <c r="BA1099" s="122"/>
      <c r="BB1099" s="122"/>
      <c r="BC1099" s="122"/>
      <c r="BD1099" s="122"/>
      <c r="BE1099" s="122"/>
      <c r="BF1099" s="122"/>
      <c r="BG1099" s="122"/>
      <c r="BH1099" s="122"/>
      <c r="BI1099" s="122"/>
      <c r="BJ1099" s="122"/>
      <c r="BK1099" s="94"/>
      <c r="BL1099" s="94"/>
      <c r="BM1099" s="97"/>
      <c r="BN1099" s="98"/>
      <c r="BO1099" s="122"/>
      <c r="BP1099" s="122"/>
      <c r="BQ1099" s="42"/>
      <c r="BR1099" s="95"/>
    </row>
    <row r="1100" spans="1:70" ht="30" hidden="1" customHeight="1" x14ac:dyDescent="0.35">
      <c r="A1100" s="94">
        <v>1096</v>
      </c>
      <c r="B1100" s="122"/>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2"/>
      <c r="AY1100" s="122"/>
      <c r="AZ1100" s="122"/>
      <c r="BA1100" s="122"/>
      <c r="BB1100" s="122"/>
      <c r="BC1100" s="122"/>
      <c r="BD1100" s="122"/>
      <c r="BE1100" s="122"/>
      <c r="BF1100" s="122"/>
      <c r="BG1100" s="122"/>
      <c r="BH1100" s="122"/>
      <c r="BI1100" s="122"/>
      <c r="BJ1100" s="122"/>
      <c r="BK1100" s="94"/>
      <c r="BL1100" s="94"/>
      <c r="BM1100" s="97"/>
      <c r="BN1100" s="98"/>
      <c r="BO1100" s="122"/>
      <c r="BP1100" s="122"/>
      <c r="BQ1100" s="42"/>
      <c r="BR1100" s="95"/>
    </row>
    <row r="1101" spans="1:70" ht="30" hidden="1" customHeight="1" x14ac:dyDescent="0.35">
      <c r="A1101" s="94">
        <v>1097</v>
      </c>
      <c r="B1101" s="122"/>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2"/>
      <c r="AY1101" s="122"/>
      <c r="AZ1101" s="122"/>
      <c r="BA1101" s="122"/>
      <c r="BB1101" s="122"/>
      <c r="BC1101" s="122"/>
      <c r="BD1101" s="122"/>
      <c r="BE1101" s="122"/>
      <c r="BF1101" s="122"/>
      <c r="BG1101" s="122"/>
      <c r="BH1101" s="122"/>
      <c r="BI1101" s="122"/>
      <c r="BJ1101" s="122"/>
      <c r="BK1101" s="94"/>
      <c r="BL1101" s="94"/>
      <c r="BM1101" s="97"/>
      <c r="BN1101" s="98"/>
      <c r="BO1101" s="122"/>
      <c r="BP1101" s="122"/>
      <c r="BQ1101" s="42"/>
      <c r="BR1101" s="95"/>
    </row>
    <row r="1102" spans="1:70" ht="30" hidden="1" customHeight="1" x14ac:dyDescent="0.35">
      <c r="A1102" s="94">
        <v>1098</v>
      </c>
      <c r="B1102" s="122"/>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2"/>
      <c r="AY1102" s="122"/>
      <c r="AZ1102" s="122"/>
      <c r="BA1102" s="122"/>
      <c r="BB1102" s="122"/>
      <c r="BC1102" s="122"/>
      <c r="BD1102" s="122"/>
      <c r="BE1102" s="122"/>
      <c r="BF1102" s="122"/>
      <c r="BG1102" s="122"/>
      <c r="BH1102" s="122"/>
      <c r="BI1102" s="122"/>
      <c r="BJ1102" s="122"/>
      <c r="BK1102" s="94"/>
      <c r="BL1102" s="94"/>
      <c r="BM1102" s="97"/>
      <c r="BN1102" s="98"/>
      <c r="BO1102" s="122"/>
      <c r="BP1102" s="122"/>
      <c r="BQ1102" s="42"/>
      <c r="BR1102" s="95"/>
    </row>
    <row r="1103" spans="1:70" ht="30" hidden="1" customHeight="1" x14ac:dyDescent="0.35">
      <c r="A1103" s="94">
        <v>1099</v>
      </c>
      <c r="B1103" s="122"/>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2"/>
      <c r="AY1103" s="122"/>
      <c r="AZ1103" s="122"/>
      <c r="BA1103" s="122"/>
      <c r="BB1103" s="122"/>
      <c r="BC1103" s="122"/>
      <c r="BD1103" s="122"/>
      <c r="BE1103" s="122"/>
      <c r="BF1103" s="122"/>
      <c r="BG1103" s="122"/>
      <c r="BH1103" s="122"/>
      <c r="BI1103" s="122"/>
      <c r="BJ1103" s="122"/>
      <c r="BK1103" s="94"/>
      <c r="BL1103" s="94"/>
      <c r="BM1103" s="97"/>
      <c r="BN1103" s="98"/>
      <c r="BO1103" s="122"/>
      <c r="BP1103" s="122"/>
      <c r="BQ1103" s="42"/>
      <c r="BR1103" s="95"/>
    </row>
    <row r="1104" spans="1:70" ht="30" hidden="1" customHeight="1" x14ac:dyDescent="0.35">
      <c r="A1104" s="94">
        <v>1100</v>
      </c>
      <c r="B1104" s="122"/>
      <c r="C1104" s="122"/>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c r="AV1104" s="122"/>
      <c r="AW1104" s="122"/>
      <c r="AX1104" s="122"/>
      <c r="AY1104" s="122"/>
      <c r="AZ1104" s="122"/>
      <c r="BA1104" s="122"/>
      <c r="BB1104" s="122"/>
      <c r="BC1104" s="122"/>
      <c r="BD1104" s="122"/>
      <c r="BE1104" s="122"/>
      <c r="BF1104" s="122"/>
      <c r="BG1104" s="122"/>
      <c r="BH1104" s="122"/>
      <c r="BI1104" s="122"/>
      <c r="BJ1104" s="122"/>
      <c r="BK1104" s="94"/>
      <c r="BL1104" s="94"/>
      <c r="BM1104" s="97"/>
      <c r="BN1104" s="98"/>
      <c r="BO1104" s="122"/>
      <c r="BP1104" s="122"/>
      <c r="BQ1104" s="42"/>
      <c r="BR1104" s="95"/>
    </row>
    <row r="1105" spans="1:70" ht="30" hidden="1" customHeight="1" x14ac:dyDescent="0.35">
      <c r="A1105" s="94">
        <v>1101</v>
      </c>
      <c r="B1105" s="122"/>
      <c r="C1105" s="122"/>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94"/>
      <c r="BL1105" s="94"/>
      <c r="BM1105" s="97"/>
      <c r="BN1105" s="98"/>
      <c r="BO1105" s="122"/>
      <c r="BP1105" s="122"/>
      <c r="BQ1105" s="42"/>
      <c r="BR1105" s="95"/>
    </row>
    <row r="1106" spans="1:70" ht="30" hidden="1" customHeight="1" x14ac:dyDescent="0.35">
      <c r="A1106" s="94">
        <v>1102</v>
      </c>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94"/>
      <c r="BL1106" s="94"/>
      <c r="BM1106" s="97"/>
      <c r="BN1106" s="98"/>
      <c r="BO1106" s="122"/>
      <c r="BP1106" s="122"/>
      <c r="BQ1106" s="42"/>
      <c r="BR1106" s="95"/>
    </row>
    <row r="1107" spans="1:70" ht="30" hidden="1" customHeight="1" x14ac:dyDescent="0.35">
      <c r="A1107" s="94">
        <v>1103</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94"/>
      <c r="BL1107" s="94"/>
      <c r="BM1107" s="97"/>
      <c r="BN1107" s="98"/>
      <c r="BO1107" s="122"/>
      <c r="BP1107" s="122"/>
      <c r="BQ1107" s="42"/>
      <c r="BR1107" s="95"/>
    </row>
    <row r="1108" spans="1:70" ht="30" hidden="1" customHeight="1" x14ac:dyDescent="0.35">
      <c r="A1108" s="94">
        <v>1104</v>
      </c>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94"/>
      <c r="BL1108" s="94"/>
      <c r="BM1108" s="97"/>
      <c r="BN1108" s="98"/>
      <c r="BO1108" s="122"/>
      <c r="BP1108" s="122"/>
      <c r="BQ1108" s="42"/>
      <c r="BR1108" s="95"/>
    </row>
    <row r="1109" spans="1:70" ht="30" hidden="1" customHeight="1" x14ac:dyDescent="0.35">
      <c r="A1109" s="94">
        <v>1105</v>
      </c>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94"/>
      <c r="BL1109" s="94"/>
      <c r="BM1109" s="97"/>
      <c r="BN1109" s="98"/>
      <c r="BO1109" s="122"/>
      <c r="BP1109" s="122"/>
      <c r="BQ1109" s="42"/>
      <c r="BR1109" s="95"/>
    </row>
    <row r="1110" spans="1:70" ht="30" hidden="1" customHeight="1" x14ac:dyDescent="0.35">
      <c r="A1110" s="94">
        <v>1106</v>
      </c>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94"/>
      <c r="BL1110" s="94"/>
      <c r="BM1110" s="97"/>
      <c r="BN1110" s="98"/>
      <c r="BO1110" s="122"/>
      <c r="BP1110" s="122"/>
      <c r="BQ1110" s="42"/>
      <c r="BR1110" s="95"/>
    </row>
    <row r="1111" spans="1:70" ht="30" hidden="1" customHeight="1" x14ac:dyDescent="0.35">
      <c r="A1111" s="94">
        <v>1107</v>
      </c>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94"/>
      <c r="BL1111" s="94"/>
      <c r="BM1111" s="97"/>
      <c r="BN1111" s="98"/>
      <c r="BO1111" s="122"/>
      <c r="BP1111" s="122"/>
      <c r="BQ1111" s="42"/>
      <c r="BR1111" s="95"/>
    </row>
    <row r="1112" spans="1:70" ht="30" hidden="1" customHeight="1" x14ac:dyDescent="0.35">
      <c r="A1112" s="94">
        <v>1108</v>
      </c>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94"/>
      <c r="BL1112" s="94"/>
      <c r="BM1112" s="97"/>
      <c r="BN1112" s="98"/>
      <c r="BO1112" s="122"/>
      <c r="BP1112" s="122"/>
      <c r="BQ1112" s="42"/>
      <c r="BR1112" s="95"/>
    </row>
    <row r="1113" spans="1:70" ht="30" hidden="1" customHeight="1" x14ac:dyDescent="0.35">
      <c r="A1113" s="94">
        <v>1109</v>
      </c>
      <c r="B1113" s="122"/>
      <c r="C1113" s="122"/>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94"/>
      <c r="BL1113" s="94"/>
      <c r="BM1113" s="97"/>
      <c r="BN1113" s="98"/>
      <c r="BO1113" s="122"/>
      <c r="BP1113" s="122"/>
      <c r="BQ1113" s="42"/>
      <c r="BR1113" s="95"/>
    </row>
    <row r="1114" spans="1:70" ht="30" hidden="1" customHeight="1" x14ac:dyDescent="0.35">
      <c r="A1114" s="94">
        <v>1110</v>
      </c>
      <c r="B1114" s="122"/>
      <c r="C1114" s="122"/>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94"/>
      <c r="BL1114" s="94"/>
      <c r="BM1114" s="97"/>
      <c r="BN1114" s="98"/>
      <c r="BO1114" s="122"/>
      <c r="BP1114" s="122"/>
      <c r="BQ1114" s="42"/>
      <c r="BR1114" s="95"/>
    </row>
    <row r="1115" spans="1:70" ht="30" hidden="1" customHeight="1" x14ac:dyDescent="0.35">
      <c r="A1115" s="94">
        <v>1111</v>
      </c>
      <c r="B1115" s="122"/>
      <c r="C1115" s="122"/>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94"/>
      <c r="BL1115" s="94"/>
      <c r="BM1115" s="97"/>
      <c r="BN1115" s="98"/>
      <c r="BO1115" s="122"/>
      <c r="BP1115" s="122"/>
      <c r="BQ1115" s="42"/>
      <c r="BR1115" s="95"/>
    </row>
    <row r="1116" spans="1:70" ht="30" hidden="1" customHeight="1" x14ac:dyDescent="0.35">
      <c r="A1116" s="94">
        <v>1112</v>
      </c>
      <c r="B1116" s="122"/>
      <c r="C1116" s="122"/>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94"/>
      <c r="BL1116" s="94"/>
      <c r="BM1116" s="97"/>
      <c r="BN1116" s="98"/>
      <c r="BO1116" s="122"/>
      <c r="BP1116" s="122"/>
      <c r="BQ1116" s="42"/>
      <c r="BR1116" s="95"/>
    </row>
    <row r="1117" spans="1:70" ht="30" hidden="1" customHeight="1" x14ac:dyDescent="0.35">
      <c r="A1117" s="94">
        <v>1113</v>
      </c>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94"/>
      <c r="BL1117" s="94"/>
      <c r="BM1117" s="97"/>
      <c r="BN1117" s="98"/>
      <c r="BO1117" s="122"/>
      <c r="BP1117" s="122"/>
      <c r="BQ1117" s="42"/>
      <c r="BR1117" s="95"/>
    </row>
    <row r="1118" spans="1:70" ht="30" hidden="1" customHeight="1" x14ac:dyDescent="0.35">
      <c r="A1118" s="94">
        <v>1114</v>
      </c>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94"/>
      <c r="BL1118" s="94"/>
      <c r="BM1118" s="97"/>
      <c r="BN1118" s="98"/>
      <c r="BO1118" s="122"/>
      <c r="BP1118" s="122"/>
      <c r="BQ1118" s="42"/>
      <c r="BR1118" s="95"/>
    </row>
    <row r="1119" spans="1:70" ht="30" hidden="1" customHeight="1" x14ac:dyDescent="0.35">
      <c r="A1119" s="94">
        <v>1115</v>
      </c>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94"/>
      <c r="BL1119" s="94"/>
      <c r="BM1119" s="97"/>
      <c r="BN1119" s="98"/>
      <c r="BO1119" s="122"/>
      <c r="BP1119" s="122"/>
      <c r="BQ1119" s="42"/>
      <c r="BR1119" s="95"/>
    </row>
    <row r="1120" spans="1:70" ht="30" hidden="1" customHeight="1" x14ac:dyDescent="0.35">
      <c r="A1120" s="94">
        <v>1116</v>
      </c>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94"/>
      <c r="BL1120" s="94"/>
      <c r="BM1120" s="97"/>
      <c r="BN1120" s="98"/>
      <c r="BO1120" s="122"/>
      <c r="BP1120" s="122"/>
      <c r="BQ1120" s="42"/>
      <c r="BR1120" s="95"/>
    </row>
    <row r="1121" spans="1:70" ht="30" hidden="1" customHeight="1" x14ac:dyDescent="0.35">
      <c r="A1121" s="94">
        <v>1117</v>
      </c>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94"/>
      <c r="BL1121" s="94"/>
      <c r="BM1121" s="97"/>
      <c r="BN1121" s="98"/>
      <c r="BO1121" s="122"/>
      <c r="BP1121" s="122"/>
      <c r="BQ1121" s="42"/>
      <c r="BR1121" s="95"/>
    </row>
    <row r="1122" spans="1:70" ht="30" hidden="1" customHeight="1" x14ac:dyDescent="0.35">
      <c r="A1122" s="94">
        <v>1118</v>
      </c>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94"/>
      <c r="BL1122" s="94"/>
      <c r="BM1122" s="97"/>
      <c r="BN1122" s="98"/>
      <c r="BO1122" s="122"/>
      <c r="BP1122" s="122"/>
      <c r="BQ1122" s="42"/>
      <c r="BR1122" s="95"/>
    </row>
    <row r="1123" spans="1:70" ht="30" hidden="1" customHeight="1" x14ac:dyDescent="0.35">
      <c r="A1123" s="94">
        <v>1119</v>
      </c>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94"/>
      <c r="BL1123" s="94"/>
      <c r="BM1123" s="97"/>
      <c r="BN1123" s="98"/>
      <c r="BO1123" s="122"/>
      <c r="BP1123" s="122"/>
      <c r="BQ1123" s="42"/>
      <c r="BR1123" s="95"/>
    </row>
    <row r="1124" spans="1:70" ht="30" hidden="1" customHeight="1" x14ac:dyDescent="0.35">
      <c r="A1124" s="94">
        <v>1120</v>
      </c>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94"/>
      <c r="BL1124" s="94"/>
      <c r="BM1124" s="97"/>
      <c r="BN1124" s="98"/>
      <c r="BO1124" s="122"/>
      <c r="BP1124" s="122"/>
      <c r="BQ1124" s="42"/>
      <c r="BR1124" s="95"/>
    </row>
    <row r="1125" spans="1:70" ht="30" hidden="1" customHeight="1" x14ac:dyDescent="0.35">
      <c r="A1125" s="94">
        <v>1121</v>
      </c>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94"/>
      <c r="BL1125" s="94"/>
      <c r="BM1125" s="97"/>
      <c r="BN1125" s="98"/>
      <c r="BO1125" s="122"/>
      <c r="BP1125" s="122"/>
      <c r="BQ1125" s="42"/>
      <c r="BR1125" s="95"/>
    </row>
    <row r="1126" spans="1:70" ht="30" hidden="1" customHeight="1" x14ac:dyDescent="0.35">
      <c r="A1126" s="94">
        <v>1122</v>
      </c>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94"/>
      <c r="BL1126" s="94"/>
      <c r="BM1126" s="97"/>
      <c r="BN1126" s="98"/>
      <c r="BO1126" s="122"/>
      <c r="BP1126" s="122"/>
      <c r="BQ1126" s="42"/>
      <c r="BR1126" s="95"/>
    </row>
    <row r="1127" spans="1:70" ht="30" hidden="1" customHeight="1" x14ac:dyDescent="0.35">
      <c r="A1127" s="94">
        <v>1123</v>
      </c>
      <c r="B1127" s="122"/>
      <c r="C1127" s="122"/>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94"/>
      <c r="BL1127" s="94"/>
      <c r="BM1127" s="97"/>
      <c r="BN1127" s="98"/>
      <c r="BO1127" s="122"/>
      <c r="BP1127" s="122"/>
      <c r="BQ1127" s="42"/>
      <c r="BR1127" s="95"/>
    </row>
    <row r="1128" spans="1:70" ht="30" hidden="1" customHeight="1" x14ac:dyDescent="0.35">
      <c r="A1128" s="94">
        <v>1124</v>
      </c>
      <c r="B1128" s="122"/>
      <c r="C1128" s="122"/>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94"/>
      <c r="BL1128" s="94"/>
      <c r="BM1128" s="97"/>
      <c r="BN1128" s="98"/>
      <c r="BO1128" s="122"/>
      <c r="BP1128" s="122"/>
      <c r="BQ1128" s="42"/>
      <c r="BR1128" s="95"/>
    </row>
    <row r="1129" spans="1:70" ht="30" hidden="1" customHeight="1" x14ac:dyDescent="0.35">
      <c r="A1129" s="94">
        <v>1125</v>
      </c>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94"/>
      <c r="BL1129" s="94"/>
      <c r="BM1129" s="97"/>
      <c r="BN1129" s="98"/>
      <c r="BO1129" s="122"/>
      <c r="BP1129" s="122"/>
      <c r="BQ1129" s="42"/>
      <c r="BR1129" s="95"/>
    </row>
    <row r="1130" spans="1:70" ht="30" hidden="1" customHeight="1" x14ac:dyDescent="0.35">
      <c r="A1130" s="94">
        <v>1126</v>
      </c>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94"/>
      <c r="BL1130" s="94"/>
      <c r="BM1130" s="97"/>
      <c r="BN1130" s="98"/>
      <c r="BO1130" s="122"/>
      <c r="BP1130" s="122"/>
      <c r="BQ1130" s="42"/>
      <c r="BR1130" s="95"/>
    </row>
    <row r="1131" spans="1:70" ht="30" hidden="1" customHeight="1" x14ac:dyDescent="0.35">
      <c r="A1131" s="94">
        <v>1127</v>
      </c>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94"/>
      <c r="BL1131" s="94"/>
      <c r="BM1131" s="97"/>
      <c r="BN1131" s="98"/>
      <c r="BO1131" s="122"/>
      <c r="BP1131" s="122"/>
      <c r="BQ1131" s="42"/>
      <c r="BR1131" s="95"/>
    </row>
    <row r="1132" spans="1:70" ht="30" hidden="1" customHeight="1" x14ac:dyDescent="0.35">
      <c r="A1132" s="94">
        <v>1128</v>
      </c>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94"/>
      <c r="BL1132" s="94"/>
      <c r="BM1132" s="97"/>
      <c r="BN1132" s="98"/>
      <c r="BO1132" s="122"/>
      <c r="BP1132" s="122"/>
      <c r="BQ1132" s="42"/>
      <c r="BR1132" s="95"/>
    </row>
    <row r="1133" spans="1:70" ht="30" hidden="1" customHeight="1" x14ac:dyDescent="0.35">
      <c r="A1133" s="94">
        <v>1129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94"/>
      <c r="BL1133" s="94"/>
      <c r="BM1133" s="97"/>
      <c r="BN1133" s="98"/>
      <c r="BO1133" s="122"/>
      <c r="BP1133" s="122"/>
      <c r="BQ1133" s="42"/>
      <c r="BR1133" s="95"/>
    </row>
    <row r="1134" spans="1:70" ht="30" hidden="1" customHeight="1" x14ac:dyDescent="0.35">
      <c r="A1134" s="94">
        <v>1130</v>
      </c>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94"/>
      <c r="BL1134" s="94"/>
      <c r="BM1134" s="97"/>
      <c r="BN1134" s="98"/>
      <c r="BO1134" s="122"/>
      <c r="BP1134" s="122"/>
      <c r="BQ1134" s="42"/>
      <c r="BR1134" s="95"/>
    </row>
    <row r="1135" spans="1:70" ht="30" hidden="1" customHeight="1" x14ac:dyDescent="0.35">
      <c r="A1135" s="94">
        <v>1131</v>
      </c>
      <c r="B1135" s="122"/>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94"/>
      <c r="BL1135" s="94"/>
      <c r="BM1135" s="97"/>
      <c r="BN1135" s="98"/>
      <c r="BO1135" s="122"/>
      <c r="BP1135" s="122"/>
      <c r="BQ1135" s="42"/>
      <c r="BR1135" s="95"/>
    </row>
    <row r="1136" spans="1:70" ht="30" hidden="1" customHeight="1" x14ac:dyDescent="0.35">
      <c r="A1136" s="94">
        <v>1132</v>
      </c>
      <c r="B1136" s="122"/>
      <c r="C1136" s="122"/>
      <c r="D1136" s="122"/>
      <c r="E1136" s="122"/>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94"/>
      <c r="BL1136" s="94"/>
      <c r="BM1136" s="97"/>
      <c r="BN1136" s="98"/>
      <c r="BO1136" s="122"/>
      <c r="BP1136" s="122"/>
      <c r="BQ1136" s="42"/>
      <c r="BR1136" s="95"/>
    </row>
    <row r="1137" spans="1:70" ht="30" hidden="1" customHeight="1" x14ac:dyDescent="0.35">
      <c r="A1137" s="94">
        <v>1133</v>
      </c>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94"/>
      <c r="BL1137" s="94"/>
      <c r="BM1137" s="97"/>
      <c r="BN1137" s="98"/>
      <c r="BO1137" s="122"/>
      <c r="BP1137" s="122"/>
      <c r="BQ1137" s="42"/>
      <c r="BR1137" s="95"/>
    </row>
    <row r="1138" spans="1:70" ht="30" hidden="1" customHeight="1" x14ac:dyDescent="0.35">
      <c r="A1138" s="94">
        <v>1134</v>
      </c>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94"/>
      <c r="BL1138" s="94"/>
      <c r="BM1138" s="97"/>
      <c r="BN1138" s="98"/>
      <c r="BO1138" s="122"/>
      <c r="BP1138" s="122"/>
      <c r="BQ1138" s="42"/>
      <c r="BR1138" s="95"/>
    </row>
    <row r="1139" spans="1:70" ht="30" hidden="1" customHeight="1" x14ac:dyDescent="0.35">
      <c r="A1139" s="94">
        <v>1135</v>
      </c>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94"/>
      <c r="BL1139" s="94"/>
      <c r="BM1139" s="97"/>
      <c r="BN1139" s="98"/>
      <c r="BO1139" s="122"/>
      <c r="BP1139" s="122"/>
      <c r="BQ1139" s="42"/>
      <c r="BR1139" s="95"/>
    </row>
    <row r="1140" spans="1:70" ht="30" hidden="1" customHeight="1" x14ac:dyDescent="0.35">
      <c r="A1140" s="94">
        <v>1136</v>
      </c>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94"/>
      <c r="BL1140" s="94"/>
      <c r="BM1140" s="97"/>
      <c r="BN1140" s="98"/>
      <c r="BO1140" s="122"/>
      <c r="BP1140" s="122"/>
      <c r="BQ1140" s="42"/>
      <c r="BR1140" s="95"/>
    </row>
    <row r="1141" spans="1:70" ht="30" hidden="1" customHeight="1" x14ac:dyDescent="0.35">
      <c r="A1141" s="94">
        <v>1137</v>
      </c>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94"/>
      <c r="BL1141" s="94"/>
      <c r="BM1141" s="97"/>
      <c r="BN1141" s="98"/>
      <c r="BO1141" s="122"/>
      <c r="BP1141" s="122"/>
      <c r="BQ1141" s="42"/>
      <c r="BR1141" s="95"/>
    </row>
    <row r="1142" spans="1:70" ht="30" hidden="1" customHeight="1" x14ac:dyDescent="0.35">
      <c r="A1142" s="94">
        <v>1138</v>
      </c>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94"/>
      <c r="BL1142" s="94"/>
      <c r="BM1142" s="97"/>
      <c r="BN1142" s="98"/>
      <c r="BO1142" s="122"/>
      <c r="BP1142" s="122"/>
      <c r="BQ1142" s="42"/>
      <c r="BR1142" s="95"/>
    </row>
    <row r="1143" spans="1:70" ht="30" hidden="1" customHeight="1" x14ac:dyDescent="0.35">
      <c r="A1143" s="94">
        <v>1139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94"/>
      <c r="BL1143" s="94"/>
      <c r="BM1143" s="97"/>
      <c r="BN1143" s="98"/>
      <c r="BO1143" s="122"/>
      <c r="BP1143" s="122"/>
      <c r="BQ1143" s="42"/>
      <c r="BR1143" s="95"/>
    </row>
    <row r="1144" spans="1:70" ht="30" hidden="1" customHeight="1" x14ac:dyDescent="0.35">
      <c r="A1144" s="94">
        <v>1140</v>
      </c>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94"/>
      <c r="BL1144" s="94"/>
      <c r="BM1144" s="97"/>
      <c r="BN1144" s="98"/>
      <c r="BO1144" s="122"/>
      <c r="BP1144" s="122"/>
      <c r="BQ1144" s="42"/>
      <c r="BR1144" s="95"/>
    </row>
    <row r="1145" spans="1:70" ht="30" hidden="1" customHeight="1" x14ac:dyDescent="0.35">
      <c r="A1145" s="94">
        <v>1141</v>
      </c>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94"/>
      <c r="BL1145" s="94"/>
      <c r="BM1145" s="97"/>
      <c r="BN1145" s="98"/>
      <c r="BO1145" s="122"/>
      <c r="BP1145" s="122"/>
      <c r="BQ1145" s="42"/>
      <c r="BR1145" s="95"/>
    </row>
    <row r="1146" spans="1:70" ht="30" hidden="1" customHeight="1" x14ac:dyDescent="0.35">
      <c r="A1146" s="94">
        <v>1142</v>
      </c>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94"/>
      <c r="BL1146" s="94"/>
      <c r="BM1146" s="97"/>
      <c r="BN1146" s="98"/>
      <c r="BO1146" s="122"/>
      <c r="BP1146" s="122"/>
      <c r="BQ1146" s="42"/>
      <c r="BR1146" s="95"/>
    </row>
    <row r="1147" spans="1:70" ht="30" hidden="1" customHeight="1" x14ac:dyDescent="0.35">
      <c r="A1147" s="94">
        <v>1143</v>
      </c>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94"/>
      <c r="BL1147" s="94"/>
      <c r="BM1147" s="97"/>
      <c r="BN1147" s="98"/>
      <c r="BO1147" s="122"/>
      <c r="BP1147" s="122"/>
      <c r="BQ1147" s="42"/>
      <c r="BR1147" s="95"/>
    </row>
    <row r="1148" spans="1:70" ht="30" hidden="1" customHeight="1" x14ac:dyDescent="0.35">
      <c r="A1148" s="94">
        <v>1144</v>
      </c>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94"/>
      <c r="BL1148" s="94"/>
      <c r="BM1148" s="97"/>
      <c r="BN1148" s="98"/>
      <c r="BO1148" s="122"/>
      <c r="BP1148" s="122"/>
      <c r="BQ1148" s="42"/>
      <c r="BR1148" s="95"/>
    </row>
    <row r="1149" spans="1:70" ht="30" hidden="1" customHeight="1" x14ac:dyDescent="0.35">
      <c r="A1149" s="94">
        <v>1145</v>
      </c>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94"/>
      <c r="BL1149" s="94"/>
      <c r="BM1149" s="97"/>
      <c r="BN1149" s="98"/>
      <c r="BO1149" s="122"/>
      <c r="BP1149" s="122"/>
      <c r="BQ1149" s="42"/>
      <c r="BR1149" s="95"/>
    </row>
    <row r="1150" spans="1:70" ht="30" hidden="1" customHeight="1" x14ac:dyDescent="0.35">
      <c r="A1150" s="94">
        <v>1146</v>
      </c>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94"/>
      <c r="BL1150" s="94"/>
      <c r="BM1150" s="97"/>
      <c r="BN1150" s="98"/>
      <c r="BO1150" s="122"/>
      <c r="BP1150" s="122"/>
      <c r="BQ1150" s="42"/>
      <c r="BR1150" s="95"/>
    </row>
    <row r="1151" spans="1:70" ht="30" hidden="1" customHeight="1" x14ac:dyDescent="0.35">
      <c r="A1151" s="94">
        <v>1147</v>
      </c>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94"/>
      <c r="BL1151" s="94"/>
      <c r="BM1151" s="97"/>
      <c r="BN1151" s="98"/>
      <c r="BO1151" s="122"/>
      <c r="BP1151" s="122"/>
      <c r="BQ1151" s="42"/>
      <c r="BR1151" s="95"/>
    </row>
    <row r="1152" spans="1:70" ht="30" hidden="1" customHeight="1" x14ac:dyDescent="0.35">
      <c r="A1152" s="94">
        <v>1148</v>
      </c>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94"/>
      <c r="BL1152" s="94"/>
      <c r="BM1152" s="97"/>
      <c r="BN1152" s="98"/>
      <c r="BO1152" s="122"/>
      <c r="BP1152" s="122"/>
      <c r="BQ1152" s="42"/>
      <c r="BR1152" s="95"/>
    </row>
    <row r="1153" spans="1:70" ht="30" hidden="1" customHeight="1" x14ac:dyDescent="0.35">
      <c r="A1153" s="94">
        <v>1149</v>
      </c>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94"/>
      <c r="BL1153" s="94"/>
      <c r="BM1153" s="97"/>
      <c r="BN1153" s="98"/>
      <c r="BO1153" s="122"/>
      <c r="BP1153" s="122"/>
      <c r="BQ1153" s="42"/>
      <c r="BR1153" s="95"/>
    </row>
    <row r="1154" spans="1:70" ht="30" hidden="1" customHeight="1" x14ac:dyDescent="0.35">
      <c r="A1154" s="94">
        <v>1150</v>
      </c>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94"/>
      <c r="BL1154" s="94"/>
      <c r="BM1154" s="97"/>
      <c r="BN1154" s="98"/>
      <c r="BO1154" s="122"/>
      <c r="BP1154" s="122"/>
      <c r="BQ1154" s="42"/>
      <c r="BR1154" s="95"/>
    </row>
    <row r="1155" spans="1:70" ht="30" hidden="1" customHeight="1" x14ac:dyDescent="0.35">
      <c r="A1155" s="94">
        <v>1151</v>
      </c>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94"/>
      <c r="BL1155" s="94"/>
      <c r="BM1155" s="97"/>
      <c r="BN1155" s="98"/>
      <c r="BO1155" s="122"/>
      <c r="BP1155" s="122"/>
      <c r="BQ1155" s="42"/>
      <c r="BR1155" s="95"/>
    </row>
    <row r="1156" spans="1:70" ht="30" hidden="1" customHeight="1" x14ac:dyDescent="0.35">
      <c r="A1156" s="94">
        <v>1152</v>
      </c>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94"/>
      <c r="BL1156" s="94"/>
      <c r="BM1156" s="97"/>
      <c r="BN1156" s="98"/>
      <c r="BO1156" s="122"/>
      <c r="BP1156" s="122"/>
      <c r="BQ1156" s="42"/>
      <c r="BR1156" s="95"/>
    </row>
    <row r="1157" spans="1:70" ht="30" hidden="1" customHeight="1" x14ac:dyDescent="0.35">
      <c r="A1157" s="94">
        <v>1153</v>
      </c>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94"/>
      <c r="BL1157" s="94"/>
      <c r="BM1157" s="97"/>
      <c r="BN1157" s="98"/>
      <c r="BO1157" s="122"/>
      <c r="BP1157" s="122"/>
      <c r="BQ1157" s="42"/>
      <c r="BR1157" s="95"/>
    </row>
    <row r="1158" spans="1:70" ht="30" hidden="1" customHeight="1" x14ac:dyDescent="0.35">
      <c r="A1158" s="94">
        <v>1154</v>
      </c>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94"/>
      <c r="BL1158" s="94"/>
      <c r="BM1158" s="97"/>
      <c r="BN1158" s="98"/>
      <c r="BO1158" s="122"/>
      <c r="BP1158" s="122"/>
      <c r="BQ1158" s="42"/>
      <c r="BR1158" s="95"/>
    </row>
    <row r="1159" spans="1:70" ht="30" hidden="1" customHeight="1" x14ac:dyDescent="0.35">
      <c r="A1159" s="94">
        <v>1155</v>
      </c>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94"/>
      <c r="BL1159" s="94"/>
      <c r="BM1159" s="97"/>
      <c r="BN1159" s="98"/>
      <c r="BO1159" s="122"/>
      <c r="BP1159" s="122"/>
      <c r="BQ1159" s="42"/>
      <c r="BR1159" s="95"/>
    </row>
    <row r="1160" spans="1:70" ht="30" hidden="1" customHeight="1" x14ac:dyDescent="0.35">
      <c r="A1160" s="94">
        <v>1156</v>
      </c>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94"/>
      <c r="BL1160" s="94"/>
      <c r="BM1160" s="97"/>
      <c r="BN1160" s="98"/>
      <c r="BO1160" s="122"/>
      <c r="BP1160" s="122"/>
      <c r="BQ1160" s="42"/>
      <c r="BR1160" s="95"/>
    </row>
    <row r="1161" spans="1:70" ht="30" hidden="1" customHeight="1" x14ac:dyDescent="0.35">
      <c r="A1161" s="94">
        <v>1157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94"/>
      <c r="BL1161" s="94"/>
      <c r="BM1161" s="97"/>
      <c r="BN1161" s="98"/>
      <c r="BO1161" s="122"/>
      <c r="BP1161" s="122"/>
      <c r="BQ1161" s="42"/>
      <c r="BR1161" s="95"/>
    </row>
    <row r="1162" spans="1:70" ht="30" hidden="1" customHeight="1" x14ac:dyDescent="0.35">
      <c r="A1162" s="94">
        <v>1158</v>
      </c>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94"/>
      <c r="BL1162" s="94"/>
      <c r="BM1162" s="97"/>
      <c r="BN1162" s="98"/>
      <c r="BO1162" s="122"/>
      <c r="BP1162" s="122"/>
      <c r="BQ1162" s="42"/>
      <c r="BR1162" s="95"/>
    </row>
    <row r="1163" spans="1:70" ht="30" hidden="1" customHeight="1" x14ac:dyDescent="0.35">
      <c r="A1163" s="94">
        <v>1159</v>
      </c>
      <c r="B1163" s="122"/>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94"/>
      <c r="BL1163" s="94"/>
      <c r="BM1163" s="97"/>
      <c r="BN1163" s="98"/>
      <c r="BO1163" s="122"/>
      <c r="BP1163" s="122"/>
      <c r="BQ1163" s="42"/>
      <c r="BR1163" s="95"/>
    </row>
    <row r="1164" spans="1:70" ht="30" hidden="1" customHeight="1" x14ac:dyDescent="0.35">
      <c r="A1164" s="94">
        <v>1160</v>
      </c>
      <c r="B1164" s="122"/>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94"/>
      <c r="BL1164" s="94"/>
      <c r="BM1164" s="97"/>
      <c r="BN1164" s="98"/>
      <c r="BO1164" s="122"/>
      <c r="BP1164" s="122"/>
      <c r="BQ1164" s="42"/>
      <c r="BR1164" s="95"/>
    </row>
    <row r="1165" spans="1:70" ht="30" hidden="1" customHeight="1" x14ac:dyDescent="0.35">
      <c r="A1165" s="94">
        <v>1161</v>
      </c>
      <c r="B1165" s="122"/>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2"/>
      <c r="AY1165" s="122"/>
      <c r="AZ1165" s="122"/>
      <c r="BA1165" s="122"/>
      <c r="BB1165" s="122"/>
      <c r="BC1165" s="122"/>
      <c r="BD1165" s="122"/>
      <c r="BE1165" s="122"/>
      <c r="BF1165" s="122"/>
      <c r="BG1165" s="122"/>
      <c r="BH1165" s="122"/>
      <c r="BI1165" s="122"/>
      <c r="BJ1165" s="122"/>
      <c r="BK1165" s="94"/>
      <c r="BL1165" s="94"/>
      <c r="BM1165" s="97"/>
      <c r="BN1165" s="98"/>
      <c r="BO1165" s="122"/>
      <c r="BP1165" s="122"/>
      <c r="BQ1165" s="42"/>
      <c r="BR1165" s="95"/>
    </row>
    <row r="1166" spans="1:70" ht="30" hidden="1" customHeight="1" x14ac:dyDescent="0.35">
      <c r="A1166" s="94">
        <v>1162</v>
      </c>
      <c r="B1166" s="122"/>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2"/>
      <c r="AY1166" s="122"/>
      <c r="AZ1166" s="122"/>
      <c r="BA1166" s="122"/>
      <c r="BB1166" s="122"/>
      <c r="BC1166" s="122"/>
      <c r="BD1166" s="122"/>
      <c r="BE1166" s="122"/>
      <c r="BF1166" s="122"/>
      <c r="BG1166" s="122"/>
      <c r="BH1166" s="122"/>
      <c r="BI1166" s="122"/>
      <c r="BJ1166" s="122"/>
      <c r="BK1166" s="94"/>
      <c r="BL1166" s="94"/>
      <c r="BM1166" s="97"/>
      <c r="BN1166" s="98"/>
      <c r="BO1166" s="122"/>
      <c r="BP1166" s="122"/>
      <c r="BQ1166" s="42"/>
      <c r="BR1166" s="95"/>
    </row>
    <row r="1167" spans="1:70" ht="30" hidden="1" customHeight="1" x14ac:dyDescent="0.35">
      <c r="A1167" s="94">
        <v>1163</v>
      </c>
      <c r="B1167" s="122"/>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2"/>
      <c r="AY1167" s="122"/>
      <c r="AZ1167" s="122"/>
      <c r="BA1167" s="122"/>
      <c r="BB1167" s="122"/>
      <c r="BC1167" s="122"/>
      <c r="BD1167" s="122"/>
      <c r="BE1167" s="122"/>
      <c r="BF1167" s="122"/>
      <c r="BG1167" s="122"/>
      <c r="BH1167" s="122"/>
      <c r="BI1167" s="122"/>
      <c r="BJ1167" s="122"/>
      <c r="BK1167" s="94"/>
      <c r="BL1167" s="94"/>
      <c r="BM1167" s="97"/>
      <c r="BN1167" s="98"/>
      <c r="BO1167" s="122"/>
      <c r="BP1167" s="122"/>
      <c r="BQ1167" s="42"/>
      <c r="BR1167" s="95"/>
    </row>
    <row r="1168" spans="1:70" ht="30" hidden="1" customHeight="1" x14ac:dyDescent="0.35">
      <c r="A1168" s="94">
        <v>1164</v>
      </c>
      <c r="B1168" s="122"/>
      <c r="C1168" s="122"/>
      <c r="D1168" s="122"/>
      <c r="E1168" s="122"/>
      <c r="F1168" s="122"/>
      <c r="G1168" s="122"/>
      <c r="H1168" s="122"/>
      <c r="I1168" s="122"/>
      <c r="J1168" s="122"/>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c r="AV1168" s="122"/>
      <c r="AW1168" s="122"/>
      <c r="AX1168" s="122"/>
      <c r="AY1168" s="122"/>
      <c r="AZ1168" s="122"/>
      <c r="BA1168" s="122"/>
      <c r="BB1168" s="122"/>
      <c r="BC1168" s="122"/>
      <c r="BD1168" s="122"/>
      <c r="BE1168" s="122"/>
      <c r="BF1168" s="122"/>
      <c r="BG1168" s="122"/>
      <c r="BH1168" s="122"/>
      <c r="BI1168" s="122"/>
      <c r="BJ1168" s="122"/>
      <c r="BK1168" s="94"/>
      <c r="BL1168" s="94"/>
      <c r="BM1168" s="97"/>
      <c r="BN1168" s="98"/>
      <c r="BO1168" s="122"/>
      <c r="BP1168" s="122"/>
      <c r="BQ1168" s="42"/>
      <c r="BR1168" s="95"/>
    </row>
    <row r="1169" spans="1:70" ht="30" hidden="1" customHeight="1" x14ac:dyDescent="0.35">
      <c r="A1169" s="94">
        <v>1165</v>
      </c>
      <c r="B1169" s="122"/>
      <c r="C1169" s="122"/>
      <c r="D1169" s="122"/>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c r="AV1169" s="122"/>
      <c r="AW1169" s="122"/>
      <c r="AX1169" s="122"/>
      <c r="AY1169" s="122"/>
      <c r="AZ1169" s="122"/>
      <c r="BA1169" s="122"/>
      <c r="BB1169" s="122"/>
      <c r="BC1169" s="122"/>
      <c r="BD1169" s="122"/>
      <c r="BE1169" s="122"/>
      <c r="BF1169" s="122"/>
      <c r="BG1169" s="122"/>
      <c r="BH1169" s="122"/>
      <c r="BI1169" s="122"/>
      <c r="BJ1169" s="122"/>
      <c r="BK1169" s="94"/>
      <c r="BL1169" s="94"/>
      <c r="BM1169" s="97"/>
      <c r="BN1169" s="98"/>
      <c r="BO1169" s="122"/>
      <c r="BP1169" s="122"/>
      <c r="BQ1169" s="42"/>
      <c r="BR1169" s="95"/>
    </row>
    <row r="1170" spans="1:70" ht="30" hidden="1" customHeight="1" x14ac:dyDescent="0.35">
      <c r="A1170" s="94">
        <v>1166</v>
      </c>
      <c r="B1170" s="122"/>
      <c r="C1170" s="122"/>
      <c r="D1170" s="122"/>
      <c r="E1170" s="122"/>
      <c r="F1170" s="122"/>
      <c r="G1170" s="122"/>
      <c r="H1170" s="122"/>
      <c r="I1170" s="122"/>
      <c r="J1170" s="122"/>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c r="AV1170" s="122"/>
      <c r="AW1170" s="122"/>
      <c r="AX1170" s="122"/>
      <c r="AY1170" s="122"/>
      <c r="AZ1170" s="122"/>
      <c r="BA1170" s="122"/>
      <c r="BB1170" s="122"/>
      <c r="BC1170" s="122"/>
      <c r="BD1170" s="122"/>
      <c r="BE1170" s="122"/>
      <c r="BF1170" s="122"/>
      <c r="BG1170" s="122"/>
      <c r="BH1170" s="122"/>
      <c r="BI1170" s="122"/>
      <c r="BJ1170" s="122"/>
      <c r="BK1170" s="94"/>
      <c r="BL1170" s="94"/>
      <c r="BM1170" s="97"/>
      <c r="BN1170" s="98"/>
      <c r="BO1170" s="122"/>
      <c r="BP1170" s="122"/>
      <c r="BQ1170" s="42"/>
      <c r="BR1170" s="95"/>
    </row>
    <row r="1171" spans="1:70" ht="30" hidden="1" customHeight="1" x14ac:dyDescent="0.35">
      <c r="A1171" s="94">
        <v>1167</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c r="AV1171" s="122"/>
      <c r="AW1171" s="122"/>
      <c r="AX1171" s="122"/>
      <c r="AY1171" s="122"/>
      <c r="AZ1171" s="122"/>
      <c r="BA1171" s="122"/>
      <c r="BB1171" s="122"/>
      <c r="BC1171" s="122"/>
      <c r="BD1171" s="122"/>
      <c r="BE1171" s="122"/>
      <c r="BF1171" s="122"/>
      <c r="BG1171" s="122"/>
      <c r="BH1171" s="122"/>
      <c r="BI1171" s="122"/>
      <c r="BJ1171" s="122"/>
      <c r="BK1171" s="94"/>
      <c r="BL1171" s="94"/>
      <c r="BM1171" s="97"/>
      <c r="BN1171" s="98"/>
      <c r="BO1171" s="122"/>
      <c r="BP1171" s="122"/>
      <c r="BQ1171" s="42"/>
      <c r="BR1171" s="95"/>
    </row>
    <row r="1172" spans="1:70" ht="30" hidden="1" customHeight="1" x14ac:dyDescent="0.35">
      <c r="A1172" s="94">
        <v>1168</v>
      </c>
      <c r="B1172" s="122"/>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2"/>
      <c r="AY1172" s="122"/>
      <c r="AZ1172" s="122"/>
      <c r="BA1172" s="122"/>
      <c r="BB1172" s="122"/>
      <c r="BC1172" s="122"/>
      <c r="BD1172" s="122"/>
      <c r="BE1172" s="122"/>
      <c r="BF1172" s="122"/>
      <c r="BG1172" s="122"/>
      <c r="BH1172" s="122"/>
      <c r="BI1172" s="122"/>
      <c r="BJ1172" s="122"/>
      <c r="BK1172" s="94"/>
      <c r="BL1172" s="94"/>
      <c r="BM1172" s="97"/>
      <c r="BN1172" s="98"/>
      <c r="BO1172" s="122"/>
      <c r="BP1172" s="122"/>
      <c r="BQ1172" s="42"/>
      <c r="BR1172" s="95"/>
    </row>
    <row r="1173" spans="1:70" ht="30" hidden="1" customHeight="1" x14ac:dyDescent="0.35">
      <c r="A1173" s="94">
        <v>1169</v>
      </c>
      <c r="B1173" s="122"/>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2"/>
      <c r="AY1173" s="122"/>
      <c r="AZ1173" s="122"/>
      <c r="BA1173" s="122"/>
      <c r="BB1173" s="122"/>
      <c r="BC1173" s="122"/>
      <c r="BD1173" s="122"/>
      <c r="BE1173" s="122"/>
      <c r="BF1173" s="122"/>
      <c r="BG1173" s="122"/>
      <c r="BH1173" s="122"/>
      <c r="BI1173" s="122"/>
      <c r="BJ1173" s="122"/>
      <c r="BK1173" s="94"/>
      <c r="BL1173" s="94"/>
      <c r="BM1173" s="97"/>
      <c r="BN1173" s="98"/>
      <c r="BO1173" s="122"/>
      <c r="BP1173" s="122"/>
      <c r="BQ1173" s="42"/>
      <c r="BR1173" s="95"/>
    </row>
    <row r="1174" spans="1:70" ht="30" hidden="1" customHeight="1" x14ac:dyDescent="0.35">
      <c r="A1174" s="94">
        <v>1170</v>
      </c>
      <c r="B1174" s="122"/>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2"/>
      <c r="AY1174" s="122"/>
      <c r="AZ1174" s="122"/>
      <c r="BA1174" s="122"/>
      <c r="BB1174" s="122"/>
      <c r="BC1174" s="122"/>
      <c r="BD1174" s="122"/>
      <c r="BE1174" s="122"/>
      <c r="BF1174" s="122"/>
      <c r="BG1174" s="122"/>
      <c r="BH1174" s="122"/>
      <c r="BI1174" s="122"/>
      <c r="BJ1174" s="122"/>
      <c r="BK1174" s="94"/>
      <c r="BL1174" s="94"/>
      <c r="BM1174" s="97"/>
      <c r="BN1174" s="98"/>
      <c r="BO1174" s="122"/>
      <c r="BP1174" s="122"/>
      <c r="BQ1174" s="42"/>
      <c r="BR1174" s="95"/>
    </row>
    <row r="1175" spans="1:70" ht="30" hidden="1" customHeight="1" x14ac:dyDescent="0.35">
      <c r="A1175" s="94">
        <v>1171</v>
      </c>
      <c r="B1175" s="122"/>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2"/>
      <c r="AY1175" s="122"/>
      <c r="AZ1175" s="122"/>
      <c r="BA1175" s="122"/>
      <c r="BB1175" s="122"/>
      <c r="BC1175" s="122"/>
      <c r="BD1175" s="122"/>
      <c r="BE1175" s="122"/>
      <c r="BF1175" s="122"/>
      <c r="BG1175" s="122"/>
      <c r="BH1175" s="122"/>
      <c r="BI1175" s="122"/>
      <c r="BJ1175" s="122"/>
      <c r="BK1175" s="94"/>
      <c r="BL1175" s="94"/>
      <c r="BM1175" s="97"/>
      <c r="BN1175" s="98"/>
      <c r="BO1175" s="122"/>
      <c r="BP1175" s="122"/>
      <c r="BQ1175" s="42"/>
      <c r="BR1175" s="95"/>
    </row>
    <row r="1176" spans="1:70" ht="30" hidden="1" customHeight="1" x14ac:dyDescent="0.35">
      <c r="A1176" s="94">
        <v>1172</v>
      </c>
      <c r="B1176" s="122"/>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2"/>
      <c r="AY1176" s="122"/>
      <c r="AZ1176" s="122"/>
      <c r="BA1176" s="122"/>
      <c r="BB1176" s="122"/>
      <c r="BC1176" s="122"/>
      <c r="BD1176" s="122"/>
      <c r="BE1176" s="122"/>
      <c r="BF1176" s="122"/>
      <c r="BG1176" s="122"/>
      <c r="BH1176" s="122"/>
      <c r="BI1176" s="122"/>
      <c r="BJ1176" s="122"/>
      <c r="BK1176" s="94"/>
      <c r="BL1176" s="94"/>
      <c r="BM1176" s="97"/>
      <c r="BN1176" s="98"/>
      <c r="BO1176" s="122"/>
      <c r="BP1176" s="122"/>
      <c r="BQ1176" s="42"/>
      <c r="BR1176" s="95"/>
    </row>
    <row r="1177" spans="1:70" ht="30" hidden="1" customHeight="1" x14ac:dyDescent="0.35">
      <c r="A1177" s="94">
        <v>1173</v>
      </c>
      <c r="B1177" s="122"/>
      <c r="C1177" s="122"/>
      <c r="D1177" s="122"/>
      <c r="E1177" s="122"/>
      <c r="F1177" s="122"/>
      <c r="G1177" s="122"/>
      <c r="H1177" s="122"/>
      <c r="I1177" s="122"/>
      <c r="J1177" s="122"/>
      <c r="K1177" s="122"/>
      <c r="L1177" s="122"/>
      <c r="M1177" s="122"/>
      <c r="N1177" s="122"/>
      <c r="O1177" s="122"/>
      <c r="P1177" s="122"/>
      <c r="Q1177" s="122"/>
      <c r="R1177" s="122"/>
      <c r="S1177" s="122"/>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c r="AV1177" s="122"/>
      <c r="AW1177" s="122"/>
      <c r="AX1177" s="122"/>
      <c r="AY1177" s="122"/>
      <c r="AZ1177" s="122"/>
      <c r="BA1177" s="122"/>
      <c r="BB1177" s="122"/>
      <c r="BC1177" s="122"/>
      <c r="BD1177" s="122"/>
      <c r="BE1177" s="122"/>
      <c r="BF1177" s="122"/>
      <c r="BG1177" s="122"/>
      <c r="BH1177" s="122"/>
      <c r="BI1177" s="122"/>
      <c r="BJ1177" s="122"/>
      <c r="BK1177" s="94"/>
      <c r="BL1177" s="94"/>
      <c r="BM1177" s="97"/>
      <c r="BN1177" s="98"/>
      <c r="BO1177" s="122"/>
      <c r="BP1177" s="122"/>
      <c r="BQ1177" s="42"/>
      <c r="BR1177" s="95"/>
    </row>
    <row r="1178" spans="1:70" ht="30" hidden="1" customHeight="1" x14ac:dyDescent="0.35">
      <c r="A1178" s="94">
        <v>1174</v>
      </c>
      <c r="B1178" s="122"/>
      <c r="C1178" s="122"/>
      <c r="D1178" s="122"/>
      <c r="E1178" s="122"/>
      <c r="F1178" s="122"/>
      <c r="G1178" s="122"/>
      <c r="H1178" s="122"/>
      <c r="I1178" s="122"/>
      <c r="J1178" s="122"/>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c r="AV1178" s="122"/>
      <c r="AW1178" s="122"/>
      <c r="AX1178" s="122"/>
      <c r="AY1178" s="122"/>
      <c r="AZ1178" s="122"/>
      <c r="BA1178" s="122"/>
      <c r="BB1178" s="122"/>
      <c r="BC1178" s="122"/>
      <c r="BD1178" s="122"/>
      <c r="BE1178" s="122"/>
      <c r="BF1178" s="122"/>
      <c r="BG1178" s="122"/>
      <c r="BH1178" s="122"/>
      <c r="BI1178" s="122"/>
      <c r="BJ1178" s="122"/>
      <c r="BK1178" s="94"/>
      <c r="BL1178" s="94"/>
      <c r="BM1178" s="97"/>
      <c r="BN1178" s="98"/>
      <c r="BO1178" s="122"/>
      <c r="BP1178" s="122"/>
      <c r="BQ1178" s="42"/>
      <c r="BR1178" s="95"/>
    </row>
    <row r="1179" spans="1:70" ht="30" hidden="1" customHeight="1" x14ac:dyDescent="0.35">
      <c r="A1179" s="94">
        <v>1175</v>
      </c>
      <c r="B1179" s="122"/>
      <c r="C1179" s="122"/>
      <c r="D1179" s="122"/>
      <c r="E1179" s="122"/>
      <c r="F1179" s="122"/>
      <c r="G1179" s="122"/>
      <c r="H1179" s="122"/>
      <c r="I1179" s="122"/>
      <c r="J1179" s="122"/>
      <c r="K1179" s="122"/>
      <c r="L1179" s="122"/>
      <c r="M1179" s="122"/>
      <c r="N1179" s="122"/>
      <c r="O1179" s="122"/>
      <c r="P1179" s="122"/>
      <c r="Q1179" s="122"/>
      <c r="R1179" s="122"/>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c r="AV1179" s="122"/>
      <c r="AW1179" s="122"/>
      <c r="AX1179" s="122"/>
      <c r="AY1179" s="122"/>
      <c r="AZ1179" s="122"/>
      <c r="BA1179" s="122"/>
      <c r="BB1179" s="122"/>
      <c r="BC1179" s="122"/>
      <c r="BD1179" s="122"/>
      <c r="BE1179" s="122"/>
      <c r="BF1179" s="122"/>
      <c r="BG1179" s="122"/>
      <c r="BH1179" s="122"/>
      <c r="BI1179" s="122"/>
      <c r="BJ1179" s="122"/>
      <c r="BK1179" s="94"/>
      <c r="BL1179" s="94"/>
      <c r="BM1179" s="97"/>
      <c r="BN1179" s="98"/>
      <c r="BO1179" s="122"/>
      <c r="BP1179" s="122"/>
      <c r="BQ1179" s="42"/>
      <c r="BR1179" s="95"/>
    </row>
    <row r="1180" spans="1:70" ht="30" hidden="1" customHeight="1" x14ac:dyDescent="0.35">
      <c r="A1180" s="94">
        <v>1176</v>
      </c>
      <c r="B1180" s="122"/>
      <c r="C1180" s="122"/>
      <c r="D1180" s="122"/>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c r="AV1180" s="122"/>
      <c r="AW1180" s="122"/>
      <c r="AX1180" s="122"/>
      <c r="AY1180" s="122"/>
      <c r="AZ1180" s="122"/>
      <c r="BA1180" s="122"/>
      <c r="BB1180" s="122"/>
      <c r="BC1180" s="122"/>
      <c r="BD1180" s="122"/>
      <c r="BE1180" s="122"/>
      <c r="BF1180" s="122"/>
      <c r="BG1180" s="122"/>
      <c r="BH1180" s="122"/>
      <c r="BI1180" s="122"/>
      <c r="BJ1180" s="122"/>
      <c r="BK1180" s="94"/>
      <c r="BL1180" s="94"/>
      <c r="BM1180" s="97"/>
      <c r="BN1180" s="98"/>
      <c r="BO1180" s="122"/>
      <c r="BP1180" s="122"/>
      <c r="BQ1180" s="42"/>
      <c r="BR1180" s="95"/>
    </row>
    <row r="1181" spans="1:70" ht="30" hidden="1" customHeight="1" x14ac:dyDescent="0.35">
      <c r="A1181" s="94">
        <v>1177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c r="AV1181" s="122"/>
      <c r="AW1181" s="122"/>
      <c r="AX1181" s="122"/>
      <c r="AY1181" s="122"/>
      <c r="AZ1181" s="122"/>
      <c r="BA1181" s="122"/>
      <c r="BB1181" s="122"/>
      <c r="BC1181" s="122"/>
      <c r="BD1181" s="122"/>
      <c r="BE1181" s="122"/>
      <c r="BF1181" s="122"/>
      <c r="BG1181" s="122"/>
      <c r="BH1181" s="122"/>
      <c r="BI1181" s="122"/>
      <c r="BJ1181" s="122"/>
      <c r="BK1181" s="94"/>
      <c r="BL1181" s="94"/>
      <c r="BM1181" s="97"/>
      <c r="BN1181" s="98"/>
      <c r="BO1181" s="122"/>
      <c r="BP1181" s="122"/>
      <c r="BQ1181" s="42"/>
      <c r="BR1181" s="95"/>
    </row>
    <row r="1182" spans="1:70" ht="30" hidden="1" customHeight="1" x14ac:dyDescent="0.35">
      <c r="A1182" s="94">
        <v>1178</v>
      </c>
      <c r="B1182" s="122"/>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c r="AY1182" s="122"/>
      <c r="AZ1182" s="122"/>
      <c r="BA1182" s="122"/>
      <c r="BB1182" s="122"/>
      <c r="BC1182" s="122"/>
      <c r="BD1182" s="122"/>
      <c r="BE1182" s="122"/>
      <c r="BF1182" s="122"/>
      <c r="BG1182" s="122"/>
      <c r="BH1182" s="122"/>
      <c r="BI1182" s="122"/>
      <c r="BJ1182" s="122"/>
      <c r="BK1182" s="94"/>
      <c r="BL1182" s="94"/>
      <c r="BM1182" s="97"/>
      <c r="BN1182" s="98"/>
      <c r="BO1182" s="122"/>
      <c r="BP1182" s="122"/>
      <c r="BQ1182" s="42"/>
      <c r="BR1182" s="95"/>
    </row>
    <row r="1183" spans="1:70" ht="30" hidden="1" customHeight="1" x14ac:dyDescent="0.35">
      <c r="A1183" s="94">
        <v>1179</v>
      </c>
      <c r="B1183" s="122"/>
      <c r="C1183" s="122"/>
      <c r="D1183" s="122"/>
      <c r="E1183" s="122"/>
      <c r="F1183" s="122"/>
      <c r="G1183" s="122"/>
      <c r="H1183" s="122"/>
      <c r="I1183" s="122"/>
      <c r="J1183" s="122"/>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c r="AV1183" s="122"/>
      <c r="AW1183" s="122"/>
      <c r="AX1183" s="122"/>
      <c r="AY1183" s="122"/>
      <c r="AZ1183" s="122"/>
      <c r="BA1183" s="122"/>
      <c r="BB1183" s="122"/>
      <c r="BC1183" s="122"/>
      <c r="BD1183" s="122"/>
      <c r="BE1183" s="122"/>
      <c r="BF1183" s="122"/>
      <c r="BG1183" s="122"/>
      <c r="BH1183" s="122"/>
      <c r="BI1183" s="122"/>
      <c r="BJ1183" s="122"/>
      <c r="BK1183" s="94"/>
      <c r="BL1183" s="94"/>
      <c r="BM1183" s="97"/>
      <c r="BN1183" s="98"/>
      <c r="BO1183" s="122"/>
      <c r="BP1183" s="122"/>
      <c r="BQ1183" s="42"/>
      <c r="BR1183" s="95"/>
    </row>
    <row r="1184" spans="1:70" ht="30" hidden="1" customHeight="1" x14ac:dyDescent="0.35">
      <c r="A1184" s="94">
        <v>1180</v>
      </c>
      <c r="B1184" s="122"/>
      <c r="C1184" s="122"/>
      <c r="D1184" s="122"/>
      <c r="E1184" s="122"/>
      <c r="F1184" s="122"/>
      <c r="G1184" s="122"/>
      <c r="H1184" s="122"/>
      <c r="I1184" s="122"/>
      <c r="J1184" s="122"/>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c r="AV1184" s="122"/>
      <c r="AW1184" s="122"/>
      <c r="AX1184" s="122"/>
      <c r="AY1184" s="122"/>
      <c r="AZ1184" s="122"/>
      <c r="BA1184" s="122"/>
      <c r="BB1184" s="122"/>
      <c r="BC1184" s="122"/>
      <c r="BD1184" s="122"/>
      <c r="BE1184" s="122"/>
      <c r="BF1184" s="122"/>
      <c r="BG1184" s="122"/>
      <c r="BH1184" s="122"/>
      <c r="BI1184" s="122"/>
      <c r="BJ1184" s="122"/>
      <c r="BK1184" s="94"/>
      <c r="BL1184" s="94"/>
      <c r="BM1184" s="97"/>
      <c r="BN1184" s="98"/>
      <c r="BO1184" s="122"/>
      <c r="BP1184" s="122"/>
      <c r="BQ1184" s="42"/>
      <c r="BR1184" s="95"/>
    </row>
    <row r="1185" spans="1:70" ht="30" hidden="1" customHeight="1" x14ac:dyDescent="0.35">
      <c r="A1185" s="94">
        <v>1181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c r="AV1185" s="122"/>
      <c r="AW1185" s="122"/>
      <c r="AX1185" s="122"/>
      <c r="AY1185" s="122"/>
      <c r="AZ1185" s="122"/>
      <c r="BA1185" s="122"/>
      <c r="BB1185" s="122"/>
      <c r="BC1185" s="122"/>
      <c r="BD1185" s="122"/>
      <c r="BE1185" s="122"/>
      <c r="BF1185" s="122"/>
      <c r="BG1185" s="122"/>
      <c r="BH1185" s="122"/>
      <c r="BI1185" s="122"/>
      <c r="BJ1185" s="122"/>
      <c r="BK1185" s="94"/>
      <c r="BL1185" s="94"/>
      <c r="BM1185" s="97"/>
      <c r="BN1185" s="98"/>
      <c r="BO1185" s="122"/>
      <c r="BP1185" s="122"/>
      <c r="BQ1185" s="42"/>
      <c r="BR1185" s="95"/>
    </row>
    <row r="1186" spans="1:70" ht="30" hidden="1" customHeight="1" x14ac:dyDescent="0.35">
      <c r="A1186" s="94">
        <v>1182</v>
      </c>
      <c r="B1186" s="122"/>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c r="AV1186" s="122"/>
      <c r="AW1186" s="122"/>
      <c r="AX1186" s="122"/>
      <c r="AY1186" s="122"/>
      <c r="AZ1186" s="122"/>
      <c r="BA1186" s="122"/>
      <c r="BB1186" s="122"/>
      <c r="BC1186" s="122"/>
      <c r="BD1186" s="122"/>
      <c r="BE1186" s="122"/>
      <c r="BF1186" s="122"/>
      <c r="BG1186" s="122"/>
      <c r="BH1186" s="122"/>
      <c r="BI1186" s="122"/>
      <c r="BJ1186" s="122"/>
      <c r="BK1186" s="94"/>
      <c r="BL1186" s="94"/>
      <c r="BM1186" s="97"/>
      <c r="BN1186" s="98"/>
      <c r="BO1186" s="122"/>
      <c r="BP1186" s="122"/>
      <c r="BQ1186" s="42"/>
      <c r="BR1186" s="95"/>
    </row>
    <row r="1187" spans="1:70" ht="30" hidden="1" customHeight="1" x14ac:dyDescent="0.35">
      <c r="A1187" s="94">
        <v>1183</v>
      </c>
      <c r="B1187" s="122"/>
      <c r="C1187" s="122"/>
      <c r="D1187" s="122"/>
      <c r="E1187" s="122"/>
      <c r="F1187" s="122"/>
      <c r="G1187" s="122"/>
      <c r="H1187" s="122"/>
      <c r="I1187" s="122"/>
      <c r="J1187" s="122"/>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c r="AV1187" s="122"/>
      <c r="AW1187" s="122"/>
      <c r="AX1187" s="122"/>
      <c r="AY1187" s="122"/>
      <c r="AZ1187" s="122"/>
      <c r="BA1187" s="122"/>
      <c r="BB1187" s="122"/>
      <c r="BC1187" s="122"/>
      <c r="BD1187" s="122"/>
      <c r="BE1187" s="122"/>
      <c r="BF1187" s="122"/>
      <c r="BG1187" s="122"/>
      <c r="BH1187" s="122"/>
      <c r="BI1187" s="122"/>
      <c r="BJ1187" s="122"/>
      <c r="BK1187" s="94"/>
      <c r="BL1187" s="94"/>
      <c r="BM1187" s="97"/>
      <c r="BN1187" s="98"/>
      <c r="BO1187" s="122"/>
      <c r="BP1187" s="122"/>
      <c r="BQ1187" s="42"/>
      <c r="BR1187" s="95"/>
    </row>
    <row r="1188" spans="1:70" ht="30" hidden="1" customHeight="1" x14ac:dyDescent="0.35">
      <c r="A1188" s="94">
        <v>1184</v>
      </c>
      <c r="B1188" s="122"/>
      <c r="C1188" s="122"/>
      <c r="D1188" s="122"/>
      <c r="E1188" s="122"/>
      <c r="F1188" s="122"/>
      <c r="G1188" s="122"/>
      <c r="H1188" s="122"/>
      <c r="I1188" s="122"/>
      <c r="J1188" s="122"/>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c r="AV1188" s="122"/>
      <c r="AW1188" s="122"/>
      <c r="AX1188" s="122"/>
      <c r="AY1188" s="122"/>
      <c r="AZ1188" s="122"/>
      <c r="BA1188" s="122"/>
      <c r="BB1188" s="122"/>
      <c r="BC1188" s="122"/>
      <c r="BD1188" s="122"/>
      <c r="BE1188" s="122"/>
      <c r="BF1188" s="122"/>
      <c r="BG1188" s="122"/>
      <c r="BH1188" s="122"/>
      <c r="BI1188" s="122"/>
      <c r="BJ1188" s="122"/>
      <c r="BK1188" s="94"/>
      <c r="BL1188" s="94"/>
      <c r="BM1188" s="97"/>
      <c r="BN1188" s="98"/>
      <c r="BO1188" s="122"/>
      <c r="BP1188" s="122"/>
      <c r="BQ1188" s="42"/>
      <c r="BR1188" s="95"/>
    </row>
    <row r="1189" spans="1:70" ht="30" hidden="1" customHeight="1" x14ac:dyDescent="0.35">
      <c r="A1189" s="94">
        <v>1185</v>
      </c>
      <c r="B1189" s="122"/>
      <c r="C1189" s="122"/>
      <c r="D1189" s="122"/>
      <c r="E1189" s="122"/>
      <c r="F1189" s="122"/>
      <c r="G1189" s="122"/>
      <c r="H1189" s="122"/>
      <c r="I1189" s="122"/>
      <c r="J1189" s="122"/>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c r="AV1189" s="122"/>
      <c r="AW1189" s="122"/>
      <c r="AX1189" s="122"/>
      <c r="AY1189" s="122"/>
      <c r="AZ1189" s="122"/>
      <c r="BA1189" s="122"/>
      <c r="BB1189" s="122"/>
      <c r="BC1189" s="122"/>
      <c r="BD1189" s="122"/>
      <c r="BE1189" s="122"/>
      <c r="BF1189" s="122"/>
      <c r="BG1189" s="122"/>
      <c r="BH1189" s="122"/>
      <c r="BI1189" s="122"/>
      <c r="BJ1189" s="122"/>
      <c r="BK1189" s="94"/>
      <c r="BL1189" s="94"/>
      <c r="BM1189" s="97"/>
      <c r="BN1189" s="98"/>
      <c r="BO1189" s="122"/>
      <c r="BP1189" s="122"/>
      <c r="BQ1189" s="42"/>
      <c r="BR1189" s="95"/>
    </row>
    <row r="1190" spans="1:70" ht="30" hidden="1" customHeight="1" x14ac:dyDescent="0.35">
      <c r="A1190" s="94">
        <v>1186</v>
      </c>
      <c r="B1190" s="122"/>
      <c r="C1190" s="122"/>
      <c r="D1190" s="122"/>
      <c r="E1190" s="122"/>
      <c r="F1190" s="122"/>
      <c r="G1190" s="122"/>
      <c r="H1190" s="122"/>
      <c r="I1190" s="122"/>
      <c r="J1190" s="122"/>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c r="AV1190" s="122"/>
      <c r="AW1190" s="122"/>
      <c r="AX1190" s="122"/>
      <c r="AY1190" s="122"/>
      <c r="AZ1190" s="122"/>
      <c r="BA1190" s="122"/>
      <c r="BB1190" s="122"/>
      <c r="BC1190" s="122"/>
      <c r="BD1190" s="122"/>
      <c r="BE1190" s="122"/>
      <c r="BF1190" s="122"/>
      <c r="BG1190" s="122"/>
      <c r="BH1190" s="122"/>
      <c r="BI1190" s="122"/>
      <c r="BJ1190" s="122"/>
      <c r="BK1190" s="94"/>
      <c r="BL1190" s="94"/>
      <c r="BM1190" s="97"/>
      <c r="BN1190" s="98"/>
      <c r="BO1190" s="122"/>
      <c r="BP1190" s="122"/>
      <c r="BQ1190" s="42"/>
      <c r="BR1190" s="95"/>
    </row>
    <row r="1191" spans="1:70" ht="30" hidden="1" customHeight="1" x14ac:dyDescent="0.35">
      <c r="A1191" s="94">
        <v>1187</v>
      </c>
      <c r="B1191" s="122"/>
      <c r="C1191" s="122"/>
      <c r="D1191" s="122"/>
      <c r="E1191" s="122"/>
      <c r="F1191" s="122"/>
      <c r="G1191" s="122"/>
      <c r="H1191" s="122"/>
      <c r="I1191" s="122"/>
      <c r="J1191" s="122"/>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c r="AV1191" s="122"/>
      <c r="AW1191" s="122"/>
      <c r="AX1191" s="122"/>
      <c r="AY1191" s="122"/>
      <c r="AZ1191" s="122"/>
      <c r="BA1191" s="122"/>
      <c r="BB1191" s="122"/>
      <c r="BC1191" s="122"/>
      <c r="BD1191" s="122"/>
      <c r="BE1191" s="122"/>
      <c r="BF1191" s="122"/>
      <c r="BG1191" s="122"/>
      <c r="BH1191" s="122"/>
      <c r="BI1191" s="122"/>
      <c r="BJ1191" s="122"/>
      <c r="BK1191" s="94"/>
      <c r="BL1191" s="94"/>
      <c r="BM1191" s="97"/>
      <c r="BN1191" s="98"/>
      <c r="BO1191" s="122"/>
      <c r="BP1191" s="122"/>
      <c r="BQ1191" s="42"/>
      <c r="BR1191" s="95"/>
    </row>
    <row r="1192" spans="1:70" ht="30" hidden="1" customHeight="1" x14ac:dyDescent="0.35">
      <c r="A1192" s="94">
        <v>1188</v>
      </c>
      <c r="B1192" s="122"/>
      <c r="C1192" s="122"/>
      <c r="D1192" s="122"/>
      <c r="E1192" s="122"/>
      <c r="F1192" s="122"/>
      <c r="G1192" s="122"/>
      <c r="H1192" s="122"/>
      <c r="I1192" s="122"/>
      <c r="J1192" s="122"/>
      <c r="K1192" s="122"/>
      <c r="L1192" s="122"/>
      <c r="M1192" s="122"/>
      <c r="N1192" s="122"/>
      <c r="O1192" s="122"/>
      <c r="P1192" s="122"/>
      <c r="Q1192" s="122"/>
      <c r="R1192" s="122"/>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c r="AV1192" s="122"/>
      <c r="AW1192" s="122"/>
      <c r="AX1192" s="122"/>
      <c r="AY1192" s="122"/>
      <c r="AZ1192" s="122"/>
      <c r="BA1192" s="122"/>
      <c r="BB1192" s="122"/>
      <c r="BC1192" s="122"/>
      <c r="BD1192" s="122"/>
      <c r="BE1192" s="122"/>
      <c r="BF1192" s="122"/>
      <c r="BG1192" s="122"/>
      <c r="BH1192" s="122"/>
      <c r="BI1192" s="122"/>
      <c r="BJ1192" s="122"/>
      <c r="BK1192" s="94"/>
      <c r="BL1192" s="94"/>
      <c r="BM1192" s="97"/>
      <c r="BN1192" s="98"/>
      <c r="BO1192" s="122"/>
      <c r="BP1192" s="122"/>
      <c r="BQ1192" s="42"/>
      <c r="BR1192" s="95"/>
    </row>
    <row r="1193" spans="1:70" ht="30" hidden="1" customHeight="1" x14ac:dyDescent="0.35">
      <c r="A1193" s="94">
        <v>1189</v>
      </c>
      <c r="B1193" s="122"/>
      <c r="C1193" s="122"/>
      <c r="D1193" s="122"/>
      <c r="E1193" s="122"/>
      <c r="F1193" s="122"/>
      <c r="G1193" s="122"/>
      <c r="H1193" s="122"/>
      <c r="I1193" s="122"/>
      <c r="J1193" s="122"/>
      <c r="K1193" s="122"/>
      <c r="L1193" s="122"/>
      <c r="M1193" s="122"/>
      <c r="N1193" s="122"/>
      <c r="O1193" s="122"/>
      <c r="P1193" s="122"/>
      <c r="Q1193" s="122"/>
      <c r="R1193" s="122"/>
      <c r="S1193" s="122"/>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c r="AV1193" s="122"/>
      <c r="AW1193" s="122"/>
      <c r="AX1193" s="122"/>
      <c r="AY1193" s="122"/>
      <c r="AZ1193" s="122"/>
      <c r="BA1193" s="122"/>
      <c r="BB1193" s="122"/>
      <c r="BC1193" s="122"/>
      <c r="BD1193" s="122"/>
      <c r="BE1193" s="122"/>
      <c r="BF1193" s="122"/>
      <c r="BG1193" s="122"/>
      <c r="BH1193" s="122"/>
      <c r="BI1193" s="122"/>
      <c r="BJ1193" s="122"/>
      <c r="BK1193" s="94"/>
      <c r="BL1193" s="94"/>
      <c r="BM1193" s="97"/>
      <c r="BN1193" s="98"/>
      <c r="BO1193" s="122"/>
      <c r="BP1193" s="122"/>
      <c r="BQ1193" s="42"/>
      <c r="BR1193" s="95"/>
    </row>
    <row r="1194" spans="1:70" ht="30" hidden="1" customHeight="1" x14ac:dyDescent="0.35">
      <c r="A1194" s="94">
        <v>1190</v>
      </c>
      <c r="B1194" s="122"/>
      <c r="C1194" s="122"/>
      <c r="D1194" s="122"/>
      <c r="E1194" s="122"/>
      <c r="F1194" s="122"/>
      <c r="G1194" s="122"/>
      <c r="H1194" s="122"/>
      <c r="I1194" s="122"/>
      <c r="J1194" s="122"/>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c r="AV1194" s="122"/>
      <c r="AW1194" s="122"/>
      <c r="AX1194" s="122"/>
      <c r="AY1194" s="122"/>
      <c r="AZ1194" s="122"/>
      <c r="BA1194" s="122"/>
      <c r="BB1194" s="122"/>
      <c r="BC1194" s="122"/>
      <c r="BD1194" s="122"/>
      <c r="BE1194" s="122"/>
      <c r="BF1194" s="122"/>
      <c r="BG1194" s="122"/>
      <c r="BH1194" s="122"/>
      <c r="BI1194" s="122"/>
      <c r="BJ1194" s="122"/>
      <c r="BK1194" s="94"/>
      <c r="BL1194" s="94"/>
      <c r="BM1194" s="97"/>
      <c r="BN1194" s="98"/>
      <c r="BO1194" s="122"/>
      <c r="BP1194" s="122"/>
      <c r="BQ1194" s="42"/>
      <c r="BR1194" s="95"/>
    </row>
    <row r="1195" spans="1:70" ht="30" hidden="1" customHeight="1" x14ac:dyDescent="0.35">
      <c r="A1195" s="94">
        <v>1191</v>
      </c>
      <c r="B1195" s="122"/>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2"/>
      <c r="AY1195" s="122"/>
      <c r="AZ1195" s="122"/>
      <c r="BA1195" s="122"/>
      <c r="BB1195" s="122"/>
      <c r="BC1195" s="122"/>
      <c r="BD1195" s="122"/>
      <c r="BE1195" s="122"/>
      <c r="BF1195" s="122"/>
      <c r="BG1195" s="122"/>
      <c r="BH1195" s="122"/>
      <c r="BI1195" s="122"/>
      <c r="BJ1195" s="122"/>
      <c r="BK1195" s="94"/>
      <c r="BL1195" s="94"/>
      <c r="BM1195" s="97"/>
      <c r="BN1195" s="98"/>
      <c r="BO1195" s="122"/>
      <c r="BP1195" s="122"/>
      <c r="BQ1195" s="42"/>
      <c r="BR1195" s="95"/>
    </row>
    <row r="1196" spans="1:70" ht="30" hidden="1" customHeight="1" x14ac:dyDescent="0.35">
      <c r="A1196" s="94">
        <v>1192</v>
      </c>
      <c r="B1196" s="122"/>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2"/>
      <c r="AY1196" s="122"/>
      <c r="AZ1196" s="122"/>
      <c r="BA1196" s="122"/>
      <c r="BB1196" s="122"/>
      <c r="BC1196" s="122"/>
      <c r="BD1196" s="122"/>
      <c r="BE1196" s="122"/>
      <c r="BF1196" s="122"/>
      <c r="BG1196" s="122"/>
      <c r="BH1196" s="122"/>
      <c r="BI1196" s="122"/>
      <c r="BJ1196" s="122"/>
      <c r="BK1196" s="94"/>
      <c r="BL1196" s="94"/>
      <c r="BM1196" s="97"/>
      <c r="BN1196" s="98"/>
      <c r="BO1196" s="122"/>
      <c r="BP1196" s="122"/>
      <c r="BQ1196" s="42"/>
      <c r="BR1196" s="95"/>
    </row>
    <row r="1197" spans="1:70" ht="30" hidden="1" customHeight="1" x14ac:dyDescent="0.35">
      <c r="A1197" s="94">
        <v>1193</v>
      </c>
      <c r="B1197" s="122"/>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2"/>
      <c r="AY1197" s="122"/>
      <c r="AZ1197" s="122"/>
      <c r="BA1197" s="122"/>
      <c r="BB1197" s="122"/>
      <c r="BC1197" s="122"/>
      <c r="BD1197" s="122"/>
      <c r="BE1197" s="122"/>
      <c r="BF1197" s="122"/>
      <c r="BG1197" s="122"/>
      <c r="BH1197" s="122"/>
      <c r="BI1197" s="122"/>
      <c r="BJ1197" s="122"/>
      <c r="BK1197" s="94"/>
      <c r="BL1197" s="94"/>
      <c r="BM1197" s="97"/>
      <c r="BN1197" s="98"/>
      <c r="BO1197" s="122"/>
      <c r="BP1197" s="122"/>
      <c r="BQ1197" s="42"/>
      <c r="BR1197" s="95"/>
    </row>
    <row r="1198" spans="1:70" ht="30" hidden="1" customHeight="1" x14ac:dyDescent="0.35">
      <c r="A1198" s="94">
        <v>1194</v>
      </c>
      <c r="B1198" s="122"/>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2"/>
      <c r="AY1198" s="122"/>
      <c r="AZ1198" s="122"/>
      <c r="BA1198" s="122"/>
      <c r="BB1198" s="122"/>
      <c r="BC1198" s="122"/>
      <c r="BD1198" s="122"/>
      <c r="BE1198" s="122"/>
      <c r="BF1198" s="122"/>
      <c r="BG1198" s="122"/>
      <c r="BH1198" s="122"/>
      <c r="BI1198" s="122"/>
      <c r="BJ1198" s="122"/>
      <c r="BK1198" s="94"/>
      <c r="BL1198" s="94"/>
      <c r="BM1198" s="97"/>
      <c r="BN1198" s="98"/>
      <c r="BO1198" s="122"/>
      <c r="BP1198" s="122"/>
      <c r="BQ1198" s="42"/>
      <c r="BR1198" s="95"/>
    </row>
    <row r="1199" spans="1:70" ht="30" hidden="1" customHeight="1" x14ac:dyDescent="0.35">
      <c r="A1199" s="94">
        <v>1195</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2"/>
      <c r="AY1199" s="122"/>
      <c r="AZ1199" s="122"/>
      <c r="BA1199" s="122"/>
      <c r="BB1199" s="122"/>
      <c r="BC1199" s="122"/>
      <c r="BD1199" s="122"/>
      <c r="BE1199" s="122"/>
      <c r="BF1199" s="122"/>
      <c r="BG1199" s="122"/>
      <c r="BH1199" s="122"/>
      <c r="BI1199" s="122"/>
      <c r="BJ1199" s="122"/>
      <c r="BK1199" s="94"/>
      <c r="BL1199" s="94"/>
      <c r="BM1199" s="97"/>
      <c r="BN1199" s="98"/>
      <c r="BO1199" s="122"/>
      <c r="BP1199" s="122"/>
      <c r="BQ1199" s="42"/>
      <c r="BR1199" s="95"/>
    </row>
    <row r="1200" spans="1:70" ht="30" hidden="1" customHeight="1" x14ac:dyDescent="0.35">
      <c r="A1200" s="94">
        <v>1196</v>
      </c>
      <c r="B1200" s="122"/>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2"/>
      <c r="AY1200" s="122"/>
      <c r="AZ1200" s="122"/>
      <c r="BA1200" s="122"/>
      <c r="BB1200" s="122"/>
      <c r="BC1200" s="122"/>
      <c r="BD1200" s="122"/>
      <c r="BE1200" s="122"/>
      <c r="BF1200" s="122"/>
      <c r="BG1200" s="122"/>
      <c r="BH1200" s="122"/>
      <c r="BI1200" s="122"/>
      <c r="BJ1200" s="122"/>
      <c r="BK1200" s="94"/>
      <c r="BL1200" s="94"/>
      <c r="BM1200" s="97"/>
      <c r="BN1200" s="98"/>
      <c r="BO1200" s="122"/>
      <c r="BP1200" s="122"/>
      <c r="BQ1200" s="42"/>
      <c r="BR1200" s="95"/>
    </row>
    <row r="1201" spans="1:70" ht="30" hidden="1" customHeight="1" x14ac:dyDescent="0.35">
      <c r="A1201" s="94">
        <v>1197</v>
      </c>
      <c r="B1201" s="122"/>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c r="AV1201" s="122"/>
      <c r="AW1201" s="122"/>
      <c r="AX1201" s="122"/>
      <c r="AY1201" s="122"/>
      <c r="AZ1201" s="122"/>
      <c r="BA1201" s="122"/>
      <c r="BB1201" s="122"/>
      <c r="BC1201" s="122"/>
      <c r="BD1201" s="122"/>
      <c r="BE1201" s="122"/>
      <c r="BF1201" s="122"/>
      <c r="BG1201" s="122"/>
      <c r="BH1201" s="122"/>
      <c r="BI1201" s="122"/>
      <c r="BJ1201" s="122"/>
      <c r="BK1201" s="94"/>
      <c r="BL1201" s="94"/>
      <c r="BM1201" s="97"/>
      <c r="BN1201" s="98"/>
      <c r="BO1201" s="122"/>
      <c r="BP1201" s="122"/>
      <c r="BQ1201" s="42"/>
      <c r="BR1201" s="95"/>
    </row>
    <row r="1202" spans="1:70" ht="30" hidden="1" customHeight="1" x14ac:dyDescent="0.35">
      <c r="A1202" s="94">
        <v>1198</v>
      </c>
      <c r="B1202" s="122"/>
      <c r="C1202" s="122"/>
      <c r="D1202" s="122"/>
      <c r="E1202" s="122"/>
      <c r="F1202" s="122"/>
      <c r="G1202" s="122"/>
      <c r="H1202" s="122"/>
      <c r="I1202" s="122"/>
      <c r="J1202" s="122"/>
      <c r="K1202" s="122"/>
      <c r="L1202" s="122"/>
      <c r="M1202" s="122"/>
      <c r="N1202" s="122"/>
      <c r="O1202" s="122"/>
      <c r="P1202" s="122"/>
      <c r="Q1202" s="122"/>
      <c r="R1202" s="122"/>
      <c r="S1202" s="122"/>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c r="AV1202" s="122"/>
      <c r="AW1202" s="122"/>
      <c r="AX1202" s="122"/>
      <c r="AY1202" s="122"/>
      <c r="AZ1202" s="122"/>
      <c r="BA1202" s="122"/>
      <c r="BB1202" s="122"/>
      <c r="BC1202" s="122"/>
      <c r="BD1202" s="122"/>
      <c r="BE1202" s="122"/>
      <c r="BF1202" s="122"/>
      <c r="BG1202" s="122"/>
      <c r="BH1202" s="122"/>
      <c r="BI1202" s="122"/>
      <c r="BJ1202" s="122"/>
      <c r="BK1202" s="94"/>
      <c r="BL1202" s="94"/>
      <c r="BM1202" s="97"/>
      <c r="BN1202" s="98"/>
      <c r="BO1202" s="122"/>
      <c r="BP1202" s="122"/>
      <c r="BQ1202" s="42"/>
      <c r="BR1202" s="95"/>
    </row>
    <row r="1203" spans="1:70" ht="30" hidden="1" customHeight="1" x14ac:dyDescent="0.35">
      <c r="A1203" s="94">
        <v>1199</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c r="AV1203" s="122"/>
      <c r="AW1203" s="122"/>
      <c r="AX1203" s="122"/>
      <c r="AY1203" s="122"/>
      <c r="AZ1203" s="122"/>
      <c r="BA1203" s="122"/>
      <c r="BB1203" s="122"/>
      <c r="BC1203" s="122"/>
      <c r="BD1203" s="122"/>
      <c r="BE1203" s="122"/>
      <c r="BF1203" s="122"/>
      <c r="BG1203" s="122"/>
      <c r="BH1203" s="122"/>
      <c r="BI1203" s="122"/>
      <c r="BJ1203" s="122"/>
      <c r="BK1203" s="94"/>
      <c r="BL1203" s="94"/>
      <c r="BM1203" s="97"/>
      <c r="BN1203" s="98"/>
      <c r="BO1203" s="122"/>
      <c r="BP1203" s="122"/>
      <c r="BQ1203" s="42"/>
      <c r="BR1203" s="95"/>
    </row>
    <row r="1204" spans="1:70" ht="30" hidden="1" customHeight="1" x14ac:dyDescent="0.35">
      <c r="A1204" s="94">
        <v>1200</v>
      </c>
      <c r="B1204" s="122"/>
      <c r="C1204" s="122"/>
      <c r="D1204" s="122"/>
      <c r="E1204" s="122"/>
      <c r="F1204" s="122"/>
      <c r="G1204" s="122"/>
      <c r="H1204" s="122"/>
      <c r="I1204" s="122"/>
      <c r="J1204" s="122"/>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c r="AV1204" s="122"/>
      <c r="AW1204" s="122"/>
      <c r="AX1204" s="122"/>
      <c r="AY1204" s="122"/>
      <c r="AZ1204" s="122"/>
      <c r="BA1204" s="122"/>
      <c r="BB1204" s="122"/>
      <c r="BC1204" s="122"/>
      <c r="BD1204" s="122"/>
      <c r="BE1204" s="122"/>
      <c r="BF1204" s="122"/>
      <c r="BG1204" s="122"/>
      <c r="BH1204" s="122"/>
      <c r="BI1204" s="122"/>
      <c r="BJ1204" s="122"/>
      <c r="BK1204" s="94"/>
      <c r="BL1204" s="94"/>
      <c r="BM1204" s="97"/>
      <c r="BN1204" s="98"/>
      <c r="BO1204" s="122"/>
      <c r="BP1204" s="122"/>
      <c r="BQ1204" s="42"/>
      <c r="BR1204" s="95"/>
    </row>
    <row r="1205" spans="1:70" ht="30" hidden="1" customHeight="1" x14ac:dyDescent="0.35">
      <c r="A1205" s="94">
        <v>1201</v>
      </c>
      <c r="B1205" s="122"/>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2"/>
      <c r="AY1205" s="122"/>
      <c r="AZ1205" s="122"/>
      <c r="BA1205" s="122"/>
      <c r="BB1205" s="122"/>
      <c r="BC1205" s="122"/>
      <c r="BD1205" s="122"/>
      <c r="BE1205" s="122"/>
      <c r="BF1205" s="122"/>
      <c r="BG1205" s="122"/>
      <c r="BH1205" s="122"/>
      <c r="BI1205" s="122"/>
      <c r="BJ1205" s="122"/>
      <c r="BK1205" s="94"/>
      <c r="BL1205" s="94"/>
      <c r="BM1205" s="97"/>
      <c r="BN1205" s="98"/>
      <c r="BO1205" s="122"/>
      <c r="BP1205" s="122"/>
      <c r="BQ1205" s="42"/>
      <c r="BR1205" s="95"/>
    </row>
    <row r="1206" spans="1:70" ht="30" hidden="1" customHeight="1" x14ac:dyDescent="0.35">
      <c r="A1206" s="94">
        <v>1202</v>
      </c>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94"/>
      <c r="BL1206" s="94"/>
      <c r="BM1206" s="97"/>
      <c r="BN1206" s="98"/>
      <c r="BO1206" s="122"/>
      <c r="BP1206" s="122"/>
      <c r="BQ1206" s="42"/>
      <c r="BR1206" s="95"/>
    </row>
    <row r="1207" spans="1:70" ht="30" hidden="1" customHeight="1" x14ac:dyDescent="0.35">
      <c r="A1207" s="94">
        <v>1203</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2"/>
      <c r="AY1207" s="122"/>
      <c r="AZ1207" s="122"/>
      <c r="BA1207" s="122"/>
      <c r="BB1207" s="122"/>
      <c r="BC1207" s="122"/>
      <c r="BD1207" s="122"/>
      <c r="BE1207" s="122"/>
      <c r="BF1207" s="122"/>
      <c r="BG1207" s="122"/>
      <c r="BH1207" s="122"/>
      <c r="BI1207" s="122"/>
      <c r="BJ1207" s="122"/>
      <c r="BK1207" s="94"/>
      <c r="BL1207" s="94"/>
      <c r="BM1207" s="97"/>
      <c r="BN1207" s="98"/>
      <c r="BO1207" s="122"/>
      <c r="BP1207" s="122"/>
      <c r="BQ1207" s="42"/>
      <c r="BR1207" s="95"/>
    </row>
    <row r="1208" spans="1:70" ht="30" hidden="1" customHeight="1" x14ac:dyDescent="0.35">
      <c r="A1208" s="94">
        <v>1204</v>
      </c>
      <c r="B1208" s="122"/>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2"/>
      <c r="AY1208" s="122"/>
      <c r="AZ1208" s="122"/>
      <c r="BA1208" s="122"/>
      <c r="BB1208" s="122"/>
      <c r="BC1208" s="122"/>
      <c r="BD1208" s="122"/>
      <c r="BE1208" s="122"/>
      <c r="BF1208" s="122"/>
      <c r="BG1208" s="122"/>
      <c r="BH1208" s="122"/>
      <c r="BI1208" s="122"/>
      <c r="BJ1208" s="122"/>
      <c r="BK1208" s="94"/>
      <c r="BL1208" s="94"/>
      <c r="BM1208" s="97"/>
      <c r="BN1208" s="98"/>
      <c r="BO1208" s="122"/>
      <c r="BP1208" s="122"/>
      <c r="BQ1208" s="42"/>
      <c r="BR1208" s="95"/>
    </row>
    <row r="1209" spans="1:70" ht="30" hidden="1" customHeight="1" x14ac:dyDescent="0.35">
      <c r="A1209" s="94">
        <v>1205</v>
      </c>
      <c r="B1209" s="122"/>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2"/>
      <c r="AY1209" s="122"/>
      <c r="AZ1209" s="122"/>
      <c r="BA1209" s="122"/>
      <c r="BB1209" s="122"/>
      <c r="BC1209" s="122"/>
      <c r="BD1209" s="122"/>
      <c r="BE1209" s="122"/>
      <c r="BF1209" s="122"/>
      <c r="BG1209" s="122"/>
      <c r="BH1209" s="122"/>
      <c r="BI1209" s="122"/>
      <c r="BJ1209" s="122"/>
      <c r="BK1209" s="94"/>
      <c r="BL1209" s="94"/>
      <c r="BM1209" s="97"/>
      <c r="BN1209" s="98"/>
      <c r="BO1209" s="122"/>
      <c r="BP1209" s="122"/>
      <c r="BQ1209" s="42"/>
      <c r="BR1209" s="95"/>
    </row>
    <row r="1210" spans="1:70" ht="30" hidden="1" customHeight="1" x14ac:dyDescent="0.35">
      <c r="A1210" s="94">
        <v>1206</v>
      </c>
      <c r="B1210" s="122"/>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2"/>
      <c r="AY1210" s="122"/>
      <c r="AZ1210" s="122"/>
      <c r="BA1210" s="122"/>
      <c r="BB1210" s="122"/>
      <c r="BC1210" s="122"/>
      <c r="BD1210" s="122"/>
      <c r="BE1210" s="122"/>
      <c r="BF1210" s="122"/>
      <c r="BG1210" s="122"/>
      <c r="BH1210" s="122"/>
      <c r="BI1210" s="122"/>
      <c r="BJ1210" s="122"/>
      <c r="BK1210" s="94"/>
      <c r="BL1210" s="94"/>
      <c r="BM1210" s="97"/>
      <c r="BN1210" s="98"/>
      <c r="BO1210" s="122"/>
      <c r="BP1210" s="122"/>
      <c r="BQ1210" s="42"/>
      <c r="BR1210" s="95"/>
    </row>
    <row r="1211" spans="1:70" ht="30" hidden="1" customHeight="1" x14ac:dyDescent="0.35">
      <c r="A1211" s="94">
        <v>1207</v>
      </c>
      <c r="B1211" s="122"/>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2"/>
      <c r="AY1211" s="122"/>
      <c r="AZ1211" s="122"/>
      <c r="BA1211" s="122"/>
      <c r="BB1211" s="122"/>
      <c r="BC1211" s="122"/>
      <c r="BD1211" s="122"/>
      <c r="BE1211" s="122"/>
      <c r="BF1211" s="122"/>
      <c r="BG1211" s="122"/>
      <c r="BH1211" s="122"/>
      <c r="BI1211" s="122"/>
      <c r="BJ1211" s="122"/>
      <c r="BK1211" s="94"/>
      <c r="BL1211" s="94"/>
      <c r="BM1211" s="97"/>
      <c r="BN1211" s="98"/>
      <c r="BO1211" s="122"/>
      <c r="BP1211" s="122"/>
      <c r="BQ1211" s="42"/>
      <c r="BR1211" s="95"/>
    </row>
    <row r="1212" spans="1:70" ht="30" hidden="1" customHeight="1" x14ac:dyDescent="0.35">
      <c r="A1212" s="94">
        <v>1208</v>
      </c>
      <c r="B1212" s="122"/>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2"/>
      <c r="AY1212" s="122"/>
      <c r="AZ1212" s="122"/>
      <c r="BA1212" s="122"/>
      <c r="BB1212" s="122"/>
      <c r="BC1212" s="122"/>
      <c r="BD1212" s="122"/>
      <c r="BE1212" s="122"/>
      <c r="BF1212" s="122"/>
      <c r="BG1212" s="122"/>
      <c r="BH1212" s="122"/>
      <c r="BI1212" s="122"/>
      <c r="BJ1212" s="122"/>
      <c r="BK1212" s="94"/>
      <c r="BL1212" s="94"/>
      <c r="BM1212" s="97"/>
      <c r="BN1212" s="98"/>
      <c r="BO1212" s="122"/>
      <c r="BP1212" s="122"/>
      <c r="BQ1212" s="42"/>
      <c r="BR1212" s="95"/>
    </row>
    <row r="1213" spans="1:70" ht="30" hidden="1" customHeight="1" x14ac:dyDescent="0.35">
      <c r="A1213" s="94">
        <v>1209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c r="AV1213" s="122"/>
      <c r="AW1213" s="122"/>
      <c r="AX1213" s="122"/>
      <c r="AY1213" s="122"/>
      <c r="AZ1213" s="122"/>
      <c r="BA1213" s="122"/>
      <c r="BB1213" s="122"/>
      <c r="BC1213" s="122"/>
      <c r="BD1213" s="122"/>
      <c r="BE1213" s="122"/>
      <c r="BF1213" s="122"/>
      <c r="BG1213" s="122"/>
      <c r="BH1213" s="122"/>
      <c r="BI1213" s="122"/>
      <c r="BJ1213" s="122"/>
      <c r="BK1213" s="94"/>
      <c r="BL1213" s="94"/>
      <c r="BM1213" s="97"/>
      <c r="BN1213" s="98"/>
      <c r="BO1213" s="122"/>
      <c r="BP1213" s="122"/>
      <c r="BQ1213" s="42"/>
      <c r="BR1213" s="95"/>
    </row>
    <row r="1214" spans="1:70" ht="30" hidden="1" customHeight="1" x14ac:dyDescent="0.35">
      <c r="A1214" s="94">
        <v>1210</v>
      </c>
      <c r="B1214" s="122"/>
      <c r="C1214" s="122"/>
      <c r="D1214" s="122"/>
      <c r="E1214" s="122"/>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c r="AV1214" s="122"/>
      <c r="AW1214" s="122"/>
      <c r="AX1214" s="122"/>
      <c r="AY1214" s="122"/>
      <c r="AZ1214" s="122"/>
      <c r="BA1214" s="122"/>
      <c r="BB1214" s="122"/>
      <c r="BC1214" s="122"/>
      <c r="BD1214" s="122"/>
      <c r="BE1214" s="122"/>
      <c r="BF1214" s="122"/>
      <c r="BG1214" s="122"/>
      <c r="BH1214" s="122"/>
      <c r="BI1214" s="122"/>
      <c r="BJ1214" s="122"/>
      <c r="BK1214" s="94"/>
      <c r="BL1214" s="94"/>
      <c r="BM1214" s="97"/>
      <c r="BN1214" s="98"/>
      <c r="BO1214" s="122"/>
      <c r="BP1214" s="122"/>
      <c r="BQ1214" s="42"/>
      <c r="BR1214" s="95"/>
    </row>
    <row r="1215" spans="1:70" ht="30" hidden="1" customHeight="1" x14ac:dyDescent="0.35">
      <c r="A1215" s="94">
        <v>1211</v>
      </c>
      <c r="B1215" s="122"/>
      <c r="C1215" s="122"/>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c r="AV1215" s="122"/>
      <c r="AW1215" s="122"/>
      <c r="AX1215" s="122"/>
      <c r="AY1215" s="122"/>
      <c r="AZ1215" s="122"/>
      <c r="BA1215" s="122"/>
      <c r="BB1215" s="122"/>
      <c r="BC1215" s="122"/>
      <c r="BD1215" s="122"/>
      <c r="BE1215" s="122"/>
      <c r="BF1215" s="122"/>
      <c r="BG1215" s="122"/>
      <c r="BH1215" s="122"/>
      <c r="BI1215" s="122"/>
      <c r="BJ1215" s="122"/>
      <c r="BK1215" s="94"/>
      <c r="BL1215" s="94"/>
      <c r="BM1215" s="97"/>
      <c r="BN1215" s="98"/>
      <c r="BO1215" s="122"/>
      <c r="BP1215" s="122"/>
      <c r="BQ1215" s="42"/>
      <c r="BR1215" s="95"/>
    </row>
    <row r="1216" spans="1:70" ht="30" hidden="1" customHeight="1" x14ac:dyDescent="0.35">
      <c r="A1216" s="94">
        <v>1212</v>
      </c>
      <c r="B1216" s="122"/>
      <c r="C1216" s="122"/>
      <c r="D1216" s="122"/>
      <c r="E1216" s="122"/>
      <c r="F1216" s="122"/>
      <c r="G1216" s="122"/>
      <c r="H1216" s="122"/>
      <c r="I1216" s="122"/>
      <c r="J1216" s="122"/>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c r="AV1216" s="122"/>
      <c r="AW1216" s="122"/>
      <c r="AX1216" s="122"/>
      <c r="AY1216" s="122"/>
      <c r="AZ1216" s="122"/>
      <c r="BA1216" s="122"/>
      <c r="BB1216" s="122"/>
      <c r="BC1216" s="122"/>
      <c r="BD1216" s="122"/>
      <c r="BE1216" s="122"/>
      <c r="BF1216" s="122"/>
      <c r="BG1216" s="122"/>
      <c r="BH1216" s="122"/>
      <c r="BI1216" s="122"/>
      <c r="BJ1216" s="122"/>
      <c r="BK1216" s="94"/>
      <c r="BL1216" s="94"/>
      <c r="BM1216" s="97"/>
      <c r="BN1216" s="98"/>
      <c r="BO1216" s="122"/>
      <c r="BP1216" s="122"/>
      <c r="BQ1216" s="42"/>
      <c r="BR1216" s="95"/>
    </row>
    <row r="1217" spans="1:70" ht="30" hidden="1" customHeight="1" x14ac:dyDescent="0.35">
      <c r="A1217" s="94">
        <v>1213</v>
      </c>
      <c r="B1217" s="122"/>
      <c r="C1217" s="122"/>
      <c r="D1217" s="122"/>
      <c r="E1217" s="122"/>
      <c r="F1217" s="122"/>
      <c r="G1217" s="122"/>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c r="AV1217" s="122"/>
      <c r="AW1217" s="122"/>
      <c r="AX1217" s="122"/>
      <c r="AY1217" s="122"/>
      <c r="AZ1217" s="122"/>
      <c r="BA1217" s="122"/>
      <c r="BB1217" s="122"/>
      <c r="BC1217" s="122"/>
      <c r="BD1217" s="122"/>
      <c r="BE1217" s="122"/>
      <c r="BF1217" s="122"/>
      <c r="BG1217" s="122"/>
      <c r="BH1217" s="122"/>
      <c r="BI1217" s="122"/>
      <c r="BJ1217" s="122"/>
      <c r="BK1217" s="94"/>
      <c r="BL1217" s="94"/>
      <c r="BM1217" s="97"/>
      <c r="BN1217" s="98"/>
      <c r="BO1217" s="122"/>
      <c r="BP1217" s="122"/>
      <c r="BQ1217" s="42"/>
      <c r="BR1217" s="95"/>
    </row>
    <row r="1218" spans="1:70" ht="30" hidden="1" customHeight="1" x14ac:dyDescent="0.35">
      <c r="A1218" s="94">
        <v>1214</v>
      </c>
      <c r="B1218" s="122"/>
      <c r="C1218" s="122"/>
      <c r="D1218" s="122"/>
      <c r="E1218" s="122"/>
      <c r="F1218" s="122"/>
      <c r="G1218" s="122"/>
      <c r="H1218" s="122"/>
      <c r="I1218" s="122"/>
      <c r="J1218" s="122"/>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c r="AV1218" s="122"/>
      <c r="AW1218" s="122"/>
      <c r="AX1218" s="122"/>
      <c r="AY1218" s="122"/>
      <c r="AZ1218" s="122"/>
      <c r="BA1218" s="122"/>
      <c r="BB1218" s="122"/>
      <c r="BC1218" s="122"/>
      <c r="BD1218" s="122"/>
      <c r="BE1218" s="122"/>
      <c r="BF1218" s="122"/>
      <c r="BG1218" s="122"/>
      <c r="BH1218" s="122"/>
      <c r="BI1218" s="122"/>
      <c r="BJ1218" s="122"/>
      <c r="BK1218" s="94"/>
      <c r="BL1218" s="94"/>
      <c r="BM1218" s="97"/>
      <c r="BN1218" s="98"/>
      <c r="BO1218" s="122"/>
      <c r="BP1218" s="122"/>
      <c r="BQ1218" s="42"/>
      <c r="BR1218" s="95"/>
    </row>
    <row r="1219" spans="1:70" ht="30" hidden="1" customHeight="1" x14ac:dyDescent="0.35">
      <c r="A1219" s="94">
        <v>1215</v>
      </c>
      <c r="B1219" s="122"/>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c r="AV1219" s="122"/>
      <c r="AW1219" s="122"/>
      <c r="AX1219" s="122"/>
      <c r="AY1219" s="122"/>
      <c r="AZ1219" s="122"/>
      <c r="BA1219" s="122"/>
      <c r="BB1219" s="122"/>
      <c r="BC1219" s="122"/>
      <c r="BD1219" s="122"/>
      <c r="BE1219" s="122"/>
      <c r="BF1219" s="122"/>
      <c r="BG1219" s="122"/>
      <c r="BH1219" s="122"/>
      <c r="BI1219" s="122"/>
      <c r="BJ1219" s="122"/>
      <c r="BK1219" s="94"/>
      <c r="BL1219" s="94"/>
      <c r="BM1219" s="97"/>
      <c r="BN1219" s="98"/>
      <c r="BO1219" s="122"/>
      <c r="BP1219" s="122"/>
      <c r="BQ1219" s="42"/>
      <c r="BR1219" s="95"/>
    </row>
    <row r="1220" spans="1:70" ht="30" hidden="1" customHeight="1" x14ac:dyDescent="0.35">
      <c r="A1220" s="94">
        <v>1216</v>
      </c>
      <c r="B1220" s="122"/>
      <c r="C1220" s="122"/>
      <c r="D1220" s="122"/>
      <c r="E1220" s="122"/>
      <c r="F1220" s="122"/>
      <c r="G1220" s="122"/>
      <c r="H1220" s="122"/>
      <c r="I1220" s="122"/>
      <c r="J1220" s="122"/>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c r="AV1220" s="122"/>
      <c r="AW1220" s="122"/>
      <c r="AX1220" s="122"/>
      <c r="AY1220" s="122"/>
      <c r="AZ1220" s="122"/>
      <c r="BA1220" s="122"/>
      <c r="BB1220" s="122"/>
      <c r="BC1220" s="122"/>
      <c r="BD1220" s="122"/>
      <c r="BE1220" s="122"/>
      <c r="BF1220" s="122"/>
      <c r="BG1220" s="122"/>
      <c r="BH1220" s="122"/>
      <c r="BI1220" s="122"/>
      <c r="BJ1220" s="122"/>
      <c r="BK1220" s="94"/>
      <c r="BL1220" s="94"/>
      <c r="BM1220" s="97"/>
      <c r="BN1220" s="98"/>
      <c r="BO1220" s="122"/>
      <c r="BP1220" s="122"/>
      <c r="BQ1220" s="42"/>
      <c r="BR1220" s="95"/>
    </row>
    <row r="1221" spans="1:70" ht="30" hidden="1" customHeight="1" x14ac:dyDescent="0.35">
      <c r="A1221" s="94">
        <v>1217</v>
      </c>
      <c r="B1221" s="122"/>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c r="AY1221" s="122"/>
      <c r="AZ1221" s="122"/>
      <c r="BA1221" s="122"/>
      <c r="BB1221" s="122"/>
      <c r="BC1221" s="122"/>
      <c r="BD1221" s="122"/>
      <c r="BE1221" s="122"/>
      <c r="BF1221" s="122"/>
      <c r="BG1221" s="122"/>
      <c r="BH1221" s="122"/>
      <c r="BI1221" s="122"/>
      <c r="BJ1221" s="122"/>
      <c r="BK1221" s="94"/>
      <c r="BL1221" s="94"/>
      <c r="BM1221" s="97"/>
      <c r="BN1221" s="98"/>
      <c r="BO1221" s="122"/>
      <c r="BP1221" s="122"/>
      <c r="BQ1221" s="42"/>
      <c r="BR1221" s="95"/>
    </row>
    <row r="1222" spans="1:70" ht="30" hidden="1" customHeight="1" x14ac:dyDescent="0.35">
      <c r="A1222" s="94">
        <v>1218</v>
      </c>
      <c r="B1222" s="122"/>
      <c r="C1222" s="122"/>
      <c r="D1222" s="122"/>
      <c r="E1222" s="122"/>
      <c r="F1222" s="122"/>
      <c r="G1222" s="122"/>
      <c r="H1222" s="122"/>
      <c r="I1222" s="122"/>
      <c r="J1222" s="122"/>
      <c r="K1222" s="122"/>
      <c r="L1222" s="122"/>
      <c r="M1222" s="122"/>
      <c r="N1222" s="122"/>
      <c r="O1222" s="122"/>
      <c r="P1222" s="122"/>
      <c r="Q1222" s="122"/>
      <c r="R1222" s="122"/>
      <c r="S1222" s="122"/>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c r="AV1222" s="122"/>
      <c r="AW1222" s="122"/>
      <c r="AX1222" s="122"/>
      <c r="AY1222" s="122"/>
      <c r="AZ1222" s="122"/>
      <c r="BA1222" s="122"/>
      <c r="BB1222" s="122"/>
      <c r="BC1222" s="122"/>
      <c r="BD1222" s="122"/>
      <c r="BE1222" s="122"/>
      <c r="BF1222" s="122"/>
      <c r="BG1222" s="122"/>
      <c r="BH1222" s="122"/>
      <c r="BI1222" s="122"/>
      <c r="BJ1222" s="122"/>
      <c r="BK1222" s="94"/>
      <c r="BL1222" s="94"/>
      <c r="BM1222" s="97"/>
      <c r="BN1222" s="98"/>
      <c r="BO1222" s="122"/>
      <c r="BP1222" s="122"/>
      <c r="BQ1222" s="42"/>
      <c r="BR1222" s="95"/>
    </row>
    <row r="1223" spans="1:70" ht="30" hidden="1" customHeight="1" x14ac:dyDescent="0.35">
      <c r="A1223" s="94">
        <v>1219</v>
      </c>
      <c r="B1223" s="122"/>
      <c r="C1223" s="122"/>
      <c r="D1223" s="122"/>
      <c r="E1223" s="122"/>
      <c r="F1223" s="122"/>
      <c r="G1223" s="122"/>
      <c r="H1223" s="122"/>
      <c r="I1223" s="122"/>
      <c r="J1223" s="122"/>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c r="AV1223" s="122"/>
      <c r="AW1223" s="122"/>
      <c r="AX1223" s="122"/>
      <c r="AY1223" s="122"/>
      <c r="AZ1223" s="122"/>
      <c r="BA1223" s="122"/>
      <c r="BB1223" s="122"/>
      <c r="BC1223" s="122"/>
      <c r="BD1223" s="122"/>
      <c r="BE1223" s="122"/>
      <c r="BF1223" s="122"/>
      <c r="BG1223" s="122"/>
      <c r="BH1223" s="122"/>
      <c r="BI1223" s="122"/>
      <c r="BJ1223" s="122"/>
      <c r="BK1223" s="94"/>
      <c r="BL1223" s="94"/>
      <c r="BM1223" s="97"/>
      <c r="BN1223" s="98"/>
      <c r="BO1223" s="122"/>
      <c r="BP1223" s="122"/>
      <c r="BQ1223" s="42"/>
      <c r="BR1223" s="95"/>
    </row>
    <row r="1224" spans="1:70" ht="30" hidden="1" customHeight="1" x14ac:dyDescent="0.35">
      <c r="A1224" s="94">
        <v>1220</v>
      </c>
      <c r="B1224" s="122"/>
      <c r="C1224" s="122"/>
      <c r="D1224" s="122"/>
      <c r="E1224" s="122"/>
      <c r="F1224" s="122"/>
      <c r="G1224" s="122"/>
      <c r="H1224" s="122"/>
      <c r="I1224" s="122"/>
      <c r="J1224" s="122"/>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c r="AV1224" s="122"/>
      <c r="AW1224" s="122"/>
      <c r="AX1224" s="122"/>
      <c r="AY1224" s="122"/>
      <c r="AZ1224" s="122"/>
      <c r="BA1224" s="122"/>
      <c r="BB1224" s="122"/>
      <c r="BC1224" s="122"/>
      <c r="BD1224" s="122"/>
      <c r="BE1224" s="122"/>
      <c r="BF1224" s="122"/>
      <c r="BG1224" s="122"/>
      <c r="BH1224" s="122"/>
      <c r="BI1224" s="122"/>
      <c r="BJ1224" s="122"/>
      <c r="BK1224" s="94"/>
      <c r="BL1224" s="94"/>
      <c r="BM1224" s="97"/>
      <c r="BN1224" s="98"/>
      <c r="BO1224" s="122"/>
      <c r="BP1224" s="122"/>
      <c r="BQ1224" s="42"/>
      <c r="BR1224" s="95"/>
    </row>
    <row r="1225" spans="1:70" ht="30" hidden="1" customHeight="1" x14ac:dyDescent="0.35">
      <c r="A1225" s="94">
        <v>1221</v>
      </c>
      <c r="B1225" s="122"/>
      <c r="C1225" s="122"/>
      <c r="D1225" s="122"/>
      <c r="E1225" s="122"/>
      <c r="F1225" s="122"/>
      <c r="G1225" s="122"/>
      <c r="H1225" s="122"/>
      <c r="I1225" s="122"/>
      <c r="J1225" s="122"/>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c r="AV1225" s="122"/>
      <c r="AW1225" s="122"/>
      <c r="AX1225" s="122"/>
      <c r="AY1225" s="122"/>
      <c r="AZ1225" s="122"/>
      <c r="BA1225" s="122"/>
      <c r="BB1225" s="122"/>
      <c r="BC1225" s="122"/>
      <c r="BD1225" s="122"/>
      <c r="BE1225" s="122"/>
      <c r="BF1225" s="122"/>
      <c r="BG1225" s="122"/>
      <c r="BH1225" s="122"/>
      <c r="BI1225" s="122"/>
      <c r="BJ1225" s="122"/>
      <c r="BK1225" s="94"/>
      <c r="BL1225" s="94"/>
      <c r="BM1225" s="97"/>
      <c r="BN1225" s="98"/>
      <c r="BO1225" s="122"/>
      <c r="BP1225" s="122"/>
      <c r="BQ1225" s="42"/>
      <c r="BR1225" s="95"/>
    </row>
    <row r="1226" spans="1:70" ht="30" hidden="1" customHeight="1" x14ac:dyDescent="0.35">
      <c r="A1226" s="94">
        <v>1222</v>
      </c>
      <c r="B1226" s="122"/>
      <c r="C1226" s="122"/>
      <c r="D1226" s="122"/>
      <c r="E1226" s="122"/>
      <c r="F1226" s="122"/>
      <c r="G1226" s="122"/>
      <c r="H1226" s="122"/>
      <c r="I1226" s="122"/>
      <c r="J1226" s="122"/>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c r="AV1226" s="122"/>
      <c r="AW1226" s="122"/>
      <c r="AX1226" s="122"/>
      <c r="AY1226" s="122"/>
      <c r="AZ1226" s="122"/>
      <c r="BA1226" s="122"/>
      <c r="BB1226" s="122"/>
      <c r="BC1226" s="122"/>
      <c r="BD1226" s="122"/>
      <c r="BE1226" s="122"/>
      <c r="BF1226" s="122"/>
      <c r="BG1226" s="122"/>
      <c r="BH1226" s="122"/>
      <c r="BI1226" s="122"/>
      <c r="BJ1226" s="122"/>
      <c r="BK1226" s="94"/>
      <c r="BL1226" s="94"/>
      <c r="BM1226" s="97"/>
      <c r="BN1226" s="98"/>
      <c r="BO1226" s="122"/>
      <c r="BP1226" s="122"/>
      <c r="BQ1226" s="42"/>
      <c r="BR1226" s="95"/>
    </row>
    <row r="1227" spans="1:70" ht="30" hidden="1" customHeight="1" x14ac:dyDescent="0.35">
      <c r="A1227" s="94">
        <v>1223</v>
      </c>
      <c r="B1227" s="122"/>
      <c r="C1227" s="122"/>
      <c r="D1227" s="122"/>
      <c r="E1227" s="122"/>
      <c r="F1227" s="122"/>
      <c r="G1227" s="122"/>
      <c r="H1227" s="122"/>
      <c r="I1227" s="122"/>
      <c r="J1227" s="122"/>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c r="AV1227" s="122"/>
      <c r="AW1227" s="122"/>
      <c r="AX1227" s="122"/>
      <c r="AY1227" s="122"/>
      <c r="AZ1227" s="122"/>
      <c r="BA1227" s="122"/>
      <c r="BB1227" s="122"/>
      <c r="BC1227" s="122"/>
      <c r="BD1227" s="122"/>
      <c r="BE1227" s="122"/>
      <c r="BF1227" s="122"/>
      <c r="BG1227" s="122"/>
      <c r="BH1227" s="122"/>
      <c r="BI1227" s="122"/>
      <c r="BJ1227" s="122"/>
      <c r="BK1227" s="94"/>
      <c r="BL1227" s="94"/>
      <c r="BM1227" s="97"/>
      <c r="BN1227" s="98"/>
      <c r="BO1227" s="122"/>
      <c r="BP1227" s="122"/>
      <c r="BQ1227" s="42"/>
      <c r="BR1227" s="95"/>
    </row>
    <row r="1228" spans="1:70" ht="30" hidden="1" customHeight="1" x14ac:dyDescent="0.35">
      <c r="A1228" s="94">
        <v>1224</v>
      </c>
      <c r="B1228" s="122"/>
      <c r="C1228" s="122"/>
      <c r="D1228" s="122"/>
      <c r="E1228" s="122"/>
      <c r="F1228" s="122"/>
      <c r="G1228" s="122"/>
      <c r="H1228" s="122"/>
      <c r="I1228" s="122"/>
      <c r="J1228" s="122"/>
      <c r="K1228" s="122"/>
      <c r="L1228" s="122"/>
      <c r="M1228" s="122"/>
      <c r="N1228" s="122"/>
      <c r="O1228" s="122"/>
      <c r="P1228" s="122"/>
      <c r="Q1228" s="122"/>
      <c r="R1228" s="122"/>
      <c r="S1228" s="122"/>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c r="AV1228" s="122"/>
      <c r="AW1228" s="122"/>
      <c r="AX1228" s="122"/>
      <c r="AY1228" s="122"/>
      <c r="AZ1228" s="122"/>
      <c r="BA1228" s="122"/>
      <c r="BB1228" s="122"/>
      <c r="BC1228" s="122"/>
      <c r="BD1228" s="122"/>
      <c r="BE1228" s="122"/>
      <c r="BF1228" s="122"/>
      <c r="BG1228" s="122"/>
      <c r="BH1228" s="122"/>
      <c r="BI1228" s="122"/>
      <c r="BJ1228" s="122"/>
      <c r="BK1228" s="94"/>
      <c r="BL1228" s="94"/>
      <c r="BM1228" s="97"/>
      <c r="BN1228" s="98"/>
      <c r="BO1228" s="122"/>
      <c r="BP1228" s="122"/>
      <c r="BQ1228" s="42"/>
      <c r="BR1228" s="95"/>
    </row>
    <row r="1229" spans="1:70" ht="30" hidden="1" customHeight="1" x14ac:dyDescent="0.35">
      <c r="A1229" s="94">
        <v>1225</v>
      </c>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94"/>
      <c r="BL1229" s="94"/>
      <c r="BM1229" s="97"/>
      <c r="BN1229" s="98"/>
      <c r="BO1229" s="122"/>
      <c r="BP1229" s="122"/>
      <c r="BQ1229" s="42"/>
      <c r="BR1229" s="95"/>
    </row>
    <row r="1230" spans="1:70" ht="30" hidden="1" customHeight="1" x14ac:dyDescent="0.35">
      <c r="A1230" s="94">
        <v>1226</v>
      </c>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94"/>
      <c r="BL1230" s="94"/>
      <c r="BM1230" s="97"/>
      <c r="BN1230" s="98"/>
      <c r="BO1230" s="122"/>
      <c r="BP1230" s="122"/>
      <c r="BQ1230" s="42"/>
      <c r="BR1230" s="95"/>
    </row>
    <row r="1231" spans="1:70" ht="30" hidden="1" customHeight="1" x14ac:dyDescent="0.35">
      <c r="A1231" s="94">
        <v>1227</v>
      </c>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94"/>
      <c r="BL1231" s="94"/>
      <c r="BM1231" s="97"/>
      <c r="BN1231" s="98"/>
      <c r="BO1231" s="122"/>
      <c r="BP1231" s="122"/>
      <c r="BQ1231" s="42"/>
      <c r="BR1231" s="95"/>
    </row>
    <row r="1232" spans="1:70" ht="30" hidden="1" customHeight="1" x14ac:dyDescent="0.35">
      <c r="A1232" s="94">
        <v>1228</v>
      </c>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94"/>
      <c r="BL1232" s="94"/>
      <c r="BM1232" s="97"/>
      <c r="BN1232" s="98"/>
      <c r="BO1232" s="122"/>
      <c r="BP1232" s="122"/>
      <c r="BQ1232" s="42"/>
      <c r="BR1232" s="95"/>
    </row>
    <row r="1233" spans="1:70" ht="30" hidden="1" customHeight="1" x14ac:dyDescent="0.35">
      <c r="A1233" s="94">
        <v>1229</v>
      </c>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94"/>
      <c r="BL1233" s="94"/>
      <c r="BM1233" s="97"/>
      <c r="BN1233" s="98"/>
      <c r="BO1233" s="122"/>
      <c r="BP1233" s="122"/>
      <c r="BQ1233" s="42"/>
      <c r="BR1233" s="95"/>
    </row>
    <row r="1234" spans="1:70" ht="30" hidden="1" customHeight="1" x14ac:dyDescent="0.35">
      <c r="A1234" s="94">
        <v>1230</v>
      </c>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94"/>
      <c r="BL1234" s="94"/>
      <c r="BM1234" s="97"/>
      <c r="BN1234" s="98"/>
      <c r="BO1234" s="122"/>
      <c r="BP1234" s="122"/>
      <c r="BQ1234" s="42"/>
      <c r="BR1234" s="95"/>
    </row>
    <row r="1235" spans="1:70" ht="30" hidden="1" customHeight="1" x14ac:dyDescent="0.35">
      <c r="A1235" s="94">
        <v>1231</v>
      </c>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94"/>
      <c r="BL1235" s="94"/>
      <c r="BM1235" s="97"/>
      <c r="BN1235" s="98"/>
      <c r="BO1235" s="122"/>
      <c r="BP1235" s="122"/>
      <c r="BQ1235" s="42"/>
      <c r="BR1235" s="95"/>
    </row>
    <row r="1236" spans="1:70" ht="30" hidden="1" customHeight="1" x14ac:dyDescent="0.35">
      <c r="A1236" s="94">
        <v>1232</v>
      </c>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94"/>
      <c r="BL1236" s="94"/>
      <c r="BM1236" s="97"/>
      <c r="BN1236" s="98"/>
      <c r="BO1236" s="122"/>
      <c r="BP1236" s="122"/>
      <c r="BQ1236" s="42"/>
      <c r="BR1236" s="95"/>
    </row>
    <row r="1237" spans="1:70" ht="30" hidden="1" customHeight="1" x14ac:dyDescent="0.35">
      <c r="A1237" s="94">
        <v>1233</v>
      </c>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94"/>
      <c r="BL1237" s="94"/>
      <c r="BM1237" s="97"/>
      <c r="BN1237" s="98"/>
      <c r="BO1237" s="122"/>
      <c r="BP1237" s="122"/>
      <c r="BQ1237" s="42"/>
      <c r="BR1237" s="95"/>
    </row>
    <row r="1238" spans="1:70" ht="30" hidden="1" customHeight="1" x14ac:dyDescent="0.35">
      <c r="A1238" s="94">
        <v>1234</v>
      </c>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94"/>
      <c r="BL1238" s="94"/>
      <c r="BM1238" s="97"/>
      <c r="BN1238" s="98"/>
      <c r="BO1238" s="122"/>
      <c r="BP1238" s="122"/>
      <c r="BQ1238" s="42"/>
      <c r="BR1238" s="95"/>
    </row>
    <row r="1239" spans="1:70" ht="30" hidden="1" customHeight="1" x14ac:dyDescent="0.35">
      <c r="A1239" s="94">
        <v>1235</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94"/>
      <c r="BL1239" s="94"/>
      <c r="BM1239" s="97"/>
      <c r="BN1239" s="98"/>
      <c r="BO1239" s="122"/>
      <c r="BP1239" s="122"/>
      <c r="BQ1239" s="42"/>
      <c r="BR1239" s="95"/>
    </row>
    <row r="1240" spans="1:70" ht="30" hidden="1" customHeight="1" x14ac:dyDescent="0.35">
      <c r="A1240" s="94">
        <v>1236</v>
      </c>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94"/>
      <c r="BL1240" s="94"/>
      <c r="BM1240" s="97"/>
      <c r="BN1240" s="98"/>
      <c r="BO1240" s="122"/>
      <c r="BP1240" s="122"/>
      <c r="BQ1240" s="42"/>
      <c r="BR1240" s="95"/>
    </row>
    <row r="1241" spans="1:70" ht="30" hidden="1" customHeight="1" x14ac:dyDescent="0.35">
      <c r="A1241" s="94">
        <v>1237</v>
      </c>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22"/>
      <c r="BH1241" s="122"/>
      <c r="BI1241" s="122"/>
      <c r="BJ1241" s="122"/>
      <c r="BK1241" s="94"/>
      <c r="BL1241" s="94"/>
      <c r="BM1241" s="97"/>
      <c r="BN1241" s="98"/>
      <c r="BO1241" s="122"/>
      <c r="BP1241" s="122"/>
      <c r="BQ1241" s="42"/>
      <c r="BR1241" s="95"/>
    </row>
    <row r="1242" spans="1:70" ht="30" hidden="1" customHeight="1" x14ac:dyDescent="0.35">
      <c r="A1242" s="94">
        <v>1238</v>
      </c>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22"/>
      <c r="BH1242" s="122"/>
      <c r="BI1242" s="122"/>
      <c r="BJ1242" s="122"/>
      <c r="BK1242" s="94"/>
      <c r="BL1242" s="94"/>
      <c r="BM1242" s="97"/>
      <c r="BN1242" s="98"/>
      <c r="BO1242" s="122"/>
      <c r="BP1242" s="122"/>
      <c r="BQ1242" s="42"/>
      <c r="BR1242" s="95"/>
    </row>
    <row r="1243" spans="1:70" ht="30" hidden="1" customHeight="1" x14ac:dyDescent="0.35">
      <c r="A1243" s="94">
        <v>1239</v>
      </c>
      <c r="B1243" s="122"/>
      <c r="C1243" s="122"/>
      <c r="D1243" s="122"/>
      <c r="E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94"/>
      <c r="BL1243" s="94"/>
      <c r="BM1243" s="97"/>
      <c r="BN1243" s="98"/>
      <c r="BO1243" s="122"/>
      <c r="BP1243" s="122"/>
      <c r="BQ1243" s="42"/>
      <c r="BR1243" s="95"/>
    </row>
    <row r="1244" spans="1:70" ht="30" hidden="1" customHeight="1" x14ac:dyDescent="0.35">
      <c r="A1244" s="94">
        <v>1240</v>
      </c>
      <c r="B1244" s="122"/>
      <c r="C1244" s="122"/>
      <c r="D1244" s="122"/>
      <c r="E1244" s="122"/>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94"/>
      <c r="BL1244" s="94"/>
      <c r="BM1244" s="97"/>
      <c r="BN1244" s="98"/>
      <c r="BO1244" s="122"/>
      <c r="BP1244" s="122"/>
      <c r="BQ1244" s="42"/>
      <c r="BR1244" s="95"/>
    </row>
    <row r="1245" spans="1:70" ht="30" hidden="1" customHeight="1" x14ac:dyDescent="0.35">
      <c r="A1245" s="94">
        <v>1241</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c r="AV1245" s="122"/>
      <c r="AW1245" s="122"/>
      <c r="AX1245" s="122"/>
      <c r="AY1245" s="122"/>
      <c r="AZ1245" s="122"/>
      <c r="BA1245" s="122"/>
      <c r="BB1245" s="122"/>
      <c r="BC1245" s="122"/>
      <c r="BD1245" s="122"/>
      <c r="BE1245" s="122"/>
      <c r="BF1245" s="122"/>
      <c r="BG1245" s="122"/>
      <c r="BH1245" s="122"/>
      <c r="BI1245" s="122"/>
      <c r="BJ1245" s="122"/>
      <c r="BK1245" s="94"/>
      <c r="BL1245" s="94"/>
      <c r="BM1245" s="97"/>
      <c r="BN1245" s="98"/>
      <c r="BO1245" s="122"/>
      <c r="BP1245" s="122"/>
      <c r="BQ1245" s="42"/>
      <c r="BR1245" s="95"/>
    </row>
    <row r="1246" spans="1:70" ht="30" hidden="1" customHeight="1" x14ac:dyDescent="0.35">
      <c r="A1246" s="94">
        <v>1242</v>
      </c>
      <c r="B1246" s="122"/>
      <c r="C1246" s="122"/>
      <c r="D1246" s="122"/>
      <c r="E1246" s="122"/>
      <c r="F1246" s="122"/>
      <c r="G1246" s="122"/>
      <c r="H1246" s="122"/>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c r="AV1246" s="122"/>
      <c r="AW1246" s="122"/>
      <c r="AX1246" s="122"/>
      <c r="AY1246" s="122"/>
      <c r="AZ1246" s="122"/>
      <c r="BA1246" s="122"/>
      <c r="BB1246" s="122"/>
      <c r="BC1246" s="122"/>
      <c r="BD1246" s="122"/>
      <c r="BE1246" s="122"/>
      <c r="BF1246" s="122"/>
      <c r="BG1246" s="122"/>
      <c r="BH1246" s="122"/>
      <c r="BI1246" s="122"/>
      <c r="BJ1246" s="122"/>
      <c r="BK1246" s="94"/>
      <c r="BL1246" s="94"/>
      <c r="BM1246" s="97"/>
      <c r="BN1246" s="98"/>
      <c r="BO1246" s="122"/>
      <c r="BP1246" s="122"/>
      <c r="BQ1246" s="42"/>
      <c r="BR1246" s="95"/>
    </row>
    <row r="1247" spans="1:70" ht="30" hidden="1" customHeight="1" x14ac:dyDescent="0.35">
      <c r="A1247" s="94">
        <v>1243</v>
      </c>
      <c r="B1247" s="122"/>
      <c r="C1247" s="122"/>
      <c r="D1247" s="122"/>
      <c r="E1247" s="122"/>
      <c r="F1247" s="122"/>
      <c r="G1247" s="122"/>
      <c r="H1247" s="122"/>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c r="AV1247" s="122"/>
      <c r="AW1247" s="122"/>
      <c r="AX1247" s="122"/>
      <c r="AY1247" s="122"/>
      <c r="AZ1247" s="122"/>
      <c r="BA1247" s="122"/>
      <c r="BB1247" s="122"/>
      <c r="BC1247" s="122"/>
      <c r="BD1247" s="122"/>
      <c r="BE1247" s="122"/>
      <c r="BF1247" s="122"/>
      <c r="BG1247" s="122"/>
      <c r="BH1247" s="122"/>
      <c r="BI1247" s="122"/>
      <c r="BJ1247" s="122"/>
      <c r="BK1247" s="94"/>
      <c r="BL1247" s="94"/>
      <c r="BM1247" s="97"/>
      <c r="BN1247" s="98"/>
      <c r="BO1247" s="122"/>
      <c r="BP1247" s="122"/>
      <c r="BQ1247" s="42"/>
      <c r="BR1247" s="95"/>
    </row>
    <row r="1248" spans="1:70" ht="30" hidden="1" customHeight="1" x14ac:dyDescent="0.35">
      <c r="A1248" s="94">
        <v>1244</v>
      </c>
      <c r="B1248" s="122"/>
      <c r="C1248" s="122"/>
      <c r="D1248" s="122"/>
      <c r="E1248" s="122"/>
      <c r="F1248" s="122"/>
      <c r="G1248" s="122"/>
      <c r="H1248" s="122"/>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c r="AV1248" s="122"/>
      <c r="AW1248" s="122"/>
      <c r="AX1248" s="122"/>
      <c r="AY1248" s="122"/>
      <c r="AZ1248" s="122"/>
      <c r="BA1248" s="122"/>
      <c r="BB1248" s="122"/>
      <c r="BC1248" s="122"/>
      <c r="BD1248" s="122"/>
      <c r="BE1248" s="122"/>
      <c r="BF1248" s="122"/>
      <c r="BG1248" s="122"/>
      <c r="BH1248" s="122"/>
      <c r="BI1248" s="122"/>
      <c r="BJ1248" s="122"/>
      <c r="BK1248" s="94"/>
      <c r="BL1248" s="94"/>
      <c r="BM1248" s="97"/>
      <c r="BN1248" s="98"/>
      <c r="BO1248" s="122"/>
      <c r="BP1248" s="122"/>
      <c r="BQ1248" s="42"/>
      <c r="BR1248" s="95"/>
    </row>
    <row r="1249" spans="1:70" ht="30" hidden="1" customHeight="1" x14ac:dyDescent="0.35">
      <c r="A1249" s="94">
        <v>1245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c r="AV1249" s="122"/>
      <c r="AW1249" s="122"/>
      <c r="AX1249" s="122"/>
      <c r="AY1249" s="122"/>
      <c r="AZ1249" s="122"/>
      <c r="BA1249" s="122"/>
      <c r="BB1249" s="122"/>
      <c r="BC1249" s="122"/>
      <c r="BD1249" s="122"/>
      <c r="BE1249" s="122"/>
      <c r="BF1249" s="122"/>
      <c r="BG1249" s="122"/>
      <c r="BH1249" s="122"/>
      <c r="BI1249" s="122"/>
      <c r="BJ1249" s="122"/>
      <c r="BK1249" s="94"/>
      <c r="BL1249" s="94"/>
      <c r="BM1249" s="97"/>
      <c r="BN1249" s="98"/>
      <c r="BO1249" s="122"/>
      <c r="BP1249" s="122"/>
      <c r="BQ1249" s="42"/>
      <c r="BR1249" s="95"/>
    </row>
    <row r="1250" spans="1:70" ht="30" hidden="1" customHeight="1" x14ac:dyDescent="0.35">
      <c r="A1250" s="94">
        <v>1246</v>
      </c>
      <c r="B1250" s="122"/>
      <c r="C1250" s="122"/>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c r="AV1250" s="122"/>
      <c r="AW1250" s="122"/>
      <c r="AX1250" s="122"/>
      <c r="AY1250" s="122"/>
      <c r="AZ1250" s="122"/>
      <c r="BA1250" s="122"/>
      <c r="BB1250" s="122"/>
      <c r="BC1250" s="122"/>
      <c r="BD1250" s="122"/>
      <c r="BE1250" s="122"/>
      <c r="BF1250" s="122"/>
      <c r="BG1250" s="122"/>
      <c r="BH1250" s="122"/>
      <c r="BI1250" s="122"/>
      <c r="BJ1250" s="122"/>
      <c r="BK1250" s="94"/>
      <c r="BL1250" s="94"/>
      <c r="BM1250" s="97"/>
      <c r="BN1250" s="98"/>
      <c r="BO1250" s="122"/>
      <c r="BP1250" s="122"/>
      <c r="BQ1250" s="42"/>
      <c r="BR1250" s="95"/>
    </row>
    <row r="1251" spans="1:70" ht="30" hidden="1" customHeight="1" x14ac:dyDescent="0.35">
      <c r="A1251" s="94">
        <v>1247</v>
      </c>
      <c r="B1251" s="122"/>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c r="AV1251" s="122"/>
      <c r="AW1251" s="122"/>
      <c r="AX1251" s="122"/>
      <c r="AY1251" s="122"/>
      <c r="AZ1251" s="122"/>
      <c r="BA1251" s="122"/>
      <c r="BB1251" s="122"/>
      <c r="BC1251" s="122"/>
      <c r="BD1251" s="122"/>
      <c r="BE1251" s="122"/>
      <c r="BF1251" s="122"/>
      <c r="BG1251" s="122"/>
      <c r="BH1251" s="122"/>
      <c r="BI1251" s="122"/>
      <c r="BJ1251" s="122"/>
      <c r="BK1251" s="94"/>
      <c r="BL1251" s="94"/>
      <c r="BM1251" s="97"/>
      <c r="BN1251" s="98"/>
      <c r="BO1251" s="122"/>
      <c r="BP1251" s="122"/>
      <c r="BQ1251" s="42"/>
      <c r="BR1251" s="95"/>
    </row>
    <row r="1252" spans="1:70" ht="30" hidden="1" customHeight="1" x14ac:dyDescent="0.35">
      <c r="A1252" s="94">
        <v>1248</v>
      </c>
      <c r="B1252" s="122"/>
      <c r="C1252" s="122"/>
      <c r="D1252" s="122"/>
      <c r="E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c r="AV1252" s="122"/>
      <c r="AW1252" s="122"/>
      <c r="AX1252" s="122"/>
      <c r="AY1252" s="122"/>
      <c r="AZ1252" s="122"/>
      <c r="BA1252" s="122"/>
      <c r="BB1252" s="122"/>
      <c r="BC1252" s="122"/>
      <c r="BD1252" s="122"/>
      <c r="BE1252" s="122"/>
      <c r="BF1252" s="122"/>
      <c r="BG1252" s="122"/>
      <c r="BH1252" s="122"/>
      <c r="BI1252" s="122"/>
      <c r="BJ1252" s="122"/>
      <c r="BK1252" s="94"/>
      <c r="BL1252" s="94"/>
      <c r="BM1252" s="97"/>
      <c r="BN1252" s="98"/>
      <c r="BO1252" s="122"/>
      <c r="BP1252" s="122"/>
      <c r="BQ1252" s="42"/>
      <c r="BR1252" s="95"/>
    </row>
    <row r="1253" spans="1:70" ht="30" hidden="1" customHeight="1" x14ac:dyDescent="0.35">
      <c r="A1253" s="94">
        <v>1249</v>
      </c>
      <c r="B1253" s="122"/>
      <c r="C1253" s="122"/>
      <c r="D1253" s="122"/>
      <c r="E1253" s="122"/>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c r="AV1253" s="122"/>
      <c r="AW1253" s="122"/>
      <c r="AX1253" s="122"/>
      <c r="AY1253" s="122"/>
      <c r="AZ1253" s="122"/>
      <c r="BA1253" s="122"/>
      <c r="BB1253" s="122"/>
      <c r="BC1253" s="122"/>
      <c r="BD1253" s="122"/>
      <c r="BE1253" s="122"/>
      <c r="BF1253" s="122"/>
      <c r="BG1253" s="122"/>
      <c r="BH1253" s="122"/>
      <c r="BI1253" s="122"/>
      <c r="BJ1253" s="122"/>
      <c r="BK1253" s="94"/>
      <c r="BL1253" s="94"/>
      <c r="BM1253" s="97"/>
      <c r="BN1253" s="98"/>
      <c r="BO1253" s="122"/>
      <c r="BP1253" s="122"/>
      <c r="BQ1253" s="42"/>
      <c r="BR1253" s="95"/>
    </row>
    <row r="1254" spans="1:70" ht="30" hidden="1" customHeight="1" x14ac:dyDescent="0.35">
      <c r="A1254" s="94">
        <v>1250</v>
      </c>
      <c r="B1254" s="122"/>
      <c r="C1254" s="122"/>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c r="AV1254" s="122"/>
      <c r="AW1254" s="122"/>
      <c r="AX1254" s="122"/>
      <c r="AY1254" s="122"/>
      <c r="AZ1254" s="122"/>
      <c r="BA1254" s="122"/>
      <c r="BB1254" s="122"/>
      <c r="BC1254" s="122"/>
      <c r="BD1254" s="122"/>
      <c r="BE1254" s="122"/>
      <c r="BF1254" s="122"/>
      <c r="BG1254" s="122"/>
      <c r="BH1254" s="122"/>
      <c r="BI1254" s="122"/>
      <c r="BJ1254" s="122"/>
      <c r="BK1254" s="94"/>
      <c r="BL1254" s="94"/>
      <c r="BM1254" s="97"/>
      <c r="BN1254" s="98"/>
      <c r="BO1254" s="122"/>
      <c r="BP1254" s="122"/>
      <c r="BQ1254" s="42"/>
      <c r="BR1254" s="95"/>
    </row>
    <row r="1255" spans="1:70" ht="30" hidden="1" customHeight="1" x14ac:dyDescent="0.35">
      <c r="A1255" s="94">
        <v>1251</v>
      </c>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c r="AV1255" s="122"/>
      <c r="AW1255" s="122"/>
      <c r="AX1255" s="122"/>
      <c r="AY1255" s="122"/>
      <c r="AZ1255" s="122"/>
      <c r="BA1255" s="122"/>
      <c r="BB1255" s="122"/>
      <c r="BC1255" s="122"/>
      <c r="BD1255" s="122"/>
      <c r="BE1255" s="122"/>
      <c r="BF1255" s="122"/>
      <c r="BG1255" s="122"/>
      <c r="BH1255" s="122"/>
      <c r="BI1255" s="122"/>
      <c r="BJ1255" s="122"/>
      <c r="BK1255" s="94"/>
      <c r="BL1255" s="94"/>
      <c r="BM1255" s="97"/>
      <c r="BN1255" s="98"/>
      <c r="BO1255" s="122"/>
      <c r="BP1255" s="122"/>
      <c r="BQ1255" s="42"/>
      <c r="BR1255" s="95"/>
    </row>
    <row r="1256" spans="1:70" ht="30" hidden="1" customHeight="1" x14ac:dyDescent="0.35">
      <c r="A1256" s="94">
        <v>1252</v>
      </c>
      <c r="B1256" s="122"/>
      <c r="C1256" s="122"/>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c r="AV1256" s="122"/>
      <c r="AW1256" s="122"/>
      <c r="AX1256" s="122"/>
      <c r="AY1256" s="122"/>
      <c r="AZ1256" s="122"/>
      <c r="BA1256" s="122"/>
      <c r="BB1256" s="122"/>
      <c r="BC1256" s="122"/>
      <c r="BD1256" s="122"/>
      <c r="BE1256" s="122"/>
      <c r="BF1256" s="122"/>
      <c r="BG1256" s="122"/>
      <c r="BH1256" s="122"/>
      <c r="BI1256" s="122"/>
      <c r="BJ1256" s="122"/>
      <c r="BK1256" s="94"/>
      <c r="BL1256" s="94"/>
      <c r="BM1256" s="97"/>
      <c r="BN1256" s="98"/>
      <c r="BO1256" s="122"/>
      <c r="BP1256" s="122"/>
      <c r="BQ1256" s="42"/>
      <c r="BR1256" s="95"/>
    </row>
    <row r="1257" spans="1:70" ht="30" hidden="1" customHeight="1" x14ac:dyDescent="0.35">
      <c r="A1257" s="94">
        <v>1253</v>
      </c>
      <c r="B1257" s="122"/>
      <c r="C1257" s="122"/>
      <c r="D1257" s="122"/>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94"/>
      <c r="BL1257" s="94"/>
      <c r="BM1257" s="97"/>
      <c r="BN1257" s="98"/>
      <c r="BO1257" s="122"/>
      <c r="BP1257" s="122"/>
      <c r="BQ1257" s="42"/>
      <c r="BR1257" s="95"/>
    </row>
    <row r="1258" spans="1:70" ht="30" hidden="1" customHeight="1" x14ac:dyDescent="0.35">
      <c r="A1258" s="94">
        <v>1254</v>
      </c>
      <c r="B1258" s="122"/>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c r="AY1258" s="122"/>
      <c r="AZ1258" s="122"/>
      <c r="BA1258" s="122"/>
      <c r="BB1258" s="122"/>
      <c r="BC1258" s="122"/>
      <c r="BD1258" s="122"/>
      <c r="BE1258" s="122"/>
      <c r="BF1258" s="122"/>
      <c r="BG1258" s="122"/>
      <c r="BH1258" s="122"/>
      <c r="BI1258" s="122"/>
      <c r="BJ1258" s="122"/>
      <c r="BK1258" s="94"/>
      <c r="BL1258" s="94"/>
      <c r="BM1258" s="97"/>
      <c r="BN1258" s="98"/>
      <c r="BO1258" s="122"/>
      <c r="BP1258" s="122"/>
      <c r="BQ1258" s="42"/>
      <c r="BR1258" s="95"/>
    </row>
    <row r="1259" spans="1:70" ht="30" hidden="1" customHeight="1" x14ac:dyDescent="0.35">
      <c r="A1259" s="94">
        <v>1255</v>
      </c>
      <c r="B1259" s="122"/>
      <c r="C1259" s="122"/>
      <c r="D1259" s="122"/>
      <c r="E1259" s="122"/>
      <c r="F1259" s="122"/>
      <c r="G1259" s="122"/>
      <c r="H1259" s="122"/>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c r="AV1259" s="122"/>
      <c r="AW1259" s="122"/>
      <c r="AX1259" s="122"/>
      <c r="AY1259" s="122"/>
      <c r="AZ1259" s="122"/>
      <c r="BA1259" s="122"/>
      <c r="BB1259" s="122"/>
      <c r="BC1259" s="122"/>
      <c r="BD1259" s="122"/>
      <c r="BE1259" s="122"/>
      <c r="BF1259" s="122"/>
      <c r="BG1259" s="122"/>
      <c r="BH1259" s="122"/>
      <c r="BI1259" s="122"/>
      <c r="BJ1259" s="122"/>
      <c r="BK1259" s="94"/>
      <c r="BL1259" s="94"/>
      <c r="BM1259" s="97"/>
      <c r="BN1259" s="98"/>
      <c r="BO1259" s="122"/>
      <c r="BP1259" s="122"/>
      <c r="BQ1259" s="42"/>
      <c r="BR1259" s="95"/>
    </row>
    <row r="1260" spans="1:70" ht="30" hidden="1" customHeight="1" x14ac:dyDescent="0.35">
      <c r="A1260" s="94">
        <v>1256</v>
      </c>
      <c r="B1260" s="122"/>
      <c r="C1260" s="122"/>
      <c r="D1260" s="122"/>
      <c r="E1260" s="122"/>
      <c r="F1260" s="122"/>
      <c r="G1260" s="122"/>
      <c r="H1260" s="122"/>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c r="AV1260" s="122"/>
      <c r="AW1260" s="122"/>
      <c r="AX1260" s="122"/>
      <c r="AY1260" s="122"/>
      <c r="AZ1260" s="122"/>
      <c r="BA1260" s="122"/>
      <c r="BB1260" s="122"/>
      <c r="BC1260" s="122"/>
      <c r="BD1260" s="122"/>
      <c r="BE1260" s="122"/>
      <c r="BF1260" s="122"/>
      <c r="BG1260" s="122"/>
      <c r="BH1260" s="122"/>
      <c r="BI1260" s="122"/>
      <c r="BJ1260" s="122"/>
      <c r="BK1260" s="94"/>
      <c r="BL1260" s="94"/>
      <c r="BM1260" s="97"/>
      <c r="BN1260" s="98"/>
      <c r="BO1260" s="122"/>
      <c r="BP1260" s="122"/>
      <c r="BQ1260" s="42"/>
      <c r="BR1260" s="95"/>
    </row>
    <row r="1261" spans="1:70" ht="30" hidden="1" customHeight="1" x14ac:dyDescent="0.35">
      <c r="A1261" s="94">
        <v>1257</v>
      </c>
      <c r="B1261" s="122"/>
      <c r="C1261" s="122"/>
      <c r="D1261" s="122"/>
      <c r="E1261" s="122"/>
      <c r="F1261" s="122"/>
      <c r="G1261" s="122"/>
      <c r="H1261" s="122"/>
      <c r="I1261" s="122"/>
      <c r="J1261" s="122"/>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c r="AV1261" s="122"/>
      <c r="AW1261" s="122"/>
      <c r="AX1261" s="122"/>
      <c r="AY1261" s="122"/>
      <c r="AZ1261" s="122"/>
      <c r="BA1261" s="122"/>
      <c r="BB1261" s="122"/>
      <c r="BC1261" s="122"/>
      <c r="BD1261" s="122"/>
      <c r="BE1261" s="122"/>
      <c r="BF1261" s="122"/>
      <c r="BG1261" s="122"/>
      <c r="BH1261" s="122"/>
      <c r="BI1261" s="122"/>
      <c r="BJ1261" s="122"/>
      <c r="BK1261" s="94"/>
      <c r="BL1261" s="94"/>
      <c r="BM1261" s="97"/>
      <c r="BN1261" s="98"/>
      <c r="BO1261" s="122"/>
      <c r="BP1261" s="122"/>
      <c r="BQ1261" s="42"/>
      <c r="BR1261" s="95"/>
    </row>
    <row r="1262" spans="1:70" ht="30" hidden="1" customHeight="1" x14ac:dyDescent="0.35">
      <c r="A1262" s="94">
        <v>1258</v>
      </c>
      <c r="B1262" s="122"/>
      <c r="C1262" s="122"/>
      <c r="D1262" s="122"/>
      <c r="E1262" s="122"/>
      <c r="F1262" s="122"/>
      <c r="G1262" s="122"/>
      <c r="H1262" s="122"/>
      <c r="I1262" s="122"/>
      <c r="J1262" s="122"/>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c r="AV1262" s="122"/>
      <c r="AW1262" s="122"/>
      <c r="AX1262" s="122"/>
      <c r="AY1262" s="122"/>
      <c r="AZ1262" s="122"/>
      <c r="BA1262" s="122"/>
      <c r="BB1262" s="122"/>
      <c r="BC1262" s="122"/>
      <c r="BD1262" s="122"/>
      <c r="BE1262" s="122"/>
      <c r="BF1262" s="122"/>
      <c r="BG1262" s="122"/>
      <c r="BH1262" s="122"/>
      <c r="BI1262" s="122"/>
      <c r="BJ1262" s="122"/>
      <c r="BK1262" s="94"/>
      <c r="BL1262" s="94"/>
      <c r="BM1262" s="97"/>
      <c r="BN1262" s="98"/>
      <c r="BO1262" s="122"/>
      <c r="BP1262" s="122"/>
      <c r="BQ1262" s="42"/>
      <c r="BR1262" s="95"/>
    </row>
    <row r="1263" spans="1:70" ht="30" hidden="1" customHeight="1" x14ac:dyDescent="0.35">
      <c r="A1263" s="94">
        <v>1259</v>
      </c>
      <c r="B1263" s="122"/>
      <c r="C1263" s="122"/>
      <c r="D1263" s="122"/>
      <c r="E1263" s="122"/>
      <c r="F1263" s="122"/>
      <c r="G1263" s="122"/>
      <c r="H1263" s="122"/>
      <c r="I1263" s="122"/>
      <c r="J1263" s="122"/>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c r="AV1263" s="122"/>
      <c r="AW1263" s="122"/>
      <c r="AX1263" s="122"/>
      <c r="AY1263" s="122"/>
      <c r="AZ1263" s="122"/>
      <c r="BA1263" s="122"/>
      <c r="BB1263" s="122"/>
      <c r="BC1263" s="122"/>
      <c r="BD1263" s="122"/>
      <c r="BE1263" s="122"/>
      <c r="BF1263" s="122"/>
      <c r="BG1263" s="122"/>
      <c r="BH1263" s="122"/>
      <c r="BI1263" s="122"/>
      <c r="BJ1263" s="122"/>
      <c r="BK1263" s="94"/>
      <c r="BL1263" s="94"/>
      <c r="BM1263" s="97"/>
      <c r="BN1263" s="98"/>
      <c r="BO1263" s="122"/>
      <c r="BP1263" s="122"/>
      <c r="BQ1263" s="42"/>
      <c r="BR1263" s="95"/>
    </row>
    <row r="1264" spans="1:70" ht="30" hidden="1" customHeight="1" x14ac:dyDescent="0.35">
      <c r="A1264" s="94">
        <v>1260</v>
      </c>
      <c r="B1264" s="122"/>
      <c r="C1264" s="122"/>
      <c r="D1264" s="122"/>
      <c r="E1264" s="122"/>
      <c r="F1264" s="122"/>
      <c r="G1264" s="122"/>
      <c r="H1264" s="122"/>
      <c r="I1264" s="122"/>
      <c r="J1264" s="122"/>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c r="AV1264" s="122"/>
      <c r="AW1264" s="122"/>
      <c r="AX1264" s="122"/>
      <c r="AY1264" s="122"/>
      <c r="AZ1264" s="122"/>
      <c r="BA1264" s="122"/>
      <c r="BB1264" s="122"/>
      <c r="BC1264" s="122"/>
      <c r="BD1264" s="122"/>
      <c r="BE1264" s="122"/>
      <c r="BF1264" s="122"/>
      <c r="BG1264" s="122"/>
      <c r="BH1264" s="122"/>
      <c r="BI1264" s="122"/>
      <c r="BJ1264" s="122"/>
      <c r="BK1264" s="94"/>
      <c r="BL1264" s="94"/>
      <c r="BM1264" s="97"/>
      <c r="BN1264" s="98"/>
      <c r="BO1264" s="122"/>
      <c r="BP1264" s="122"/>
      <c r="BQ1264" s="42"/>
      <c r="BR1264" s="95"/>
    </row>
    <row r="1265" spans="1:70" ht="30" hidden="1" customHeight="1" x14ac:dyDescent="0.35">
      <c r="A1265" s="94">
        <v>1261</v>
      </c>
      <c r="B1265" s="122"/>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c r="AV1265" s="122"/>
      <c r="AW1265" s="122"/>
      <c r="AX1265" s="122"/>
      <c r="AY1265" s="122"/>
      <c r="AZ1265" s="122"/>
      <c r="BA1265" s="122"/>
      <c r="BB1265" s="122"/>
      <c r="BC1265" s="122"/>
      <c r="BD1265" s="122"/>
      <c r="BE1265" s="122"/>
      <c r="BF1265" s="122"/>
      <c r="BG1265" s="122"/>
      <c r="BH1265" s="122"/>
      <c r="BI1265" s="122"/>
      <c r="BJ1265" s="122"/>
      <c r="BK1265" s="94"/>
      <c r="BL1265" s="94"/>
      <c r="BM1265" s="97"/>
      <c r="BN1265" s="98"/>
      <c r="BO1265" s="122"/>
      <c r="BP1265" s="122"/>
      <c r="BQ1265" s="42"/>
      <c r="BR1265" s="95"/>
    </row>
    <row r="1266" spans="1:70" ht="30" hidden="1" customHeight="1" x14ac:dyDescent="0.35">
      <c r="A1266" s="94">
        <v>1262</v>
      </c>
      <c r="B1266" s="122"/>
      <c r="C1266" s="122"/>
      <c r="D1266" s="122"/>
      <c r="E1266" s="122"/>
      <c r="F1266" s="122"/>
      <c r="G1266" s="122"/>
      <c r="H1266" s="122"/>
      <c r="I1266" s="122"/>
      <c r="J1266" s="122"/>
      <c r="K1266" s="122"/>
      <c r="L1266" s="122"/>
      <c r="M1266" s="122"/>
      <c r="N1266" s="122"/>
      <c r="O1266" s="122"/>
      <c r="P1266" s="122"/>
      <c r="Q1266" s="122"/>
      <c r="R1266" s="122"/>
      <c r="S1266" s="122"/>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94"/>
      <c r="BL1266" s="94"/>
      <c r="BM1266" s="97"/>
      <c r="BN1266" s="98"/>
      <c r="BO1266" s="122"/>
      <c r="BP1266" s="122"/>
      <c r="BQ1266" s="42"/>
      <c r="BR1266" s="95"/>
    </row>
    <row r="1267" spans="1:70" ht="30" hidden="1" customHeight="1" x14ac:dyDescent="0.35">
      <c r="A1267" s="94">
        <v>1263</v>
      </c>
      <c r="B1267" s="122"/>
      <c r="C1267" s="122"/>
      <c r="D1267" s="122"/>
      <c r="E1267" s="122"/>
      <c r="F1267" s="122"/>
      <c r="G1267" s="122"/>
      <c r="H1267" s="122"/>
      <c r="I1267" s="122"/>
      <c r="J1267" s="122"/>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c r="AV1267" s="122"/>
      <c r="AW1267" s="122"/>
      <c r="AX1267" s="122"/>
      <c r="AY1267" s="122"/>
      <c r="AZ1267" s="122"/>
      <c r="BA1267" s="122"/>
      <c r="BB1267" s="122"/>
      <c r="BC1267" s="122"/>
      <c r="BD1267" s="122"/>
      <c r="BE1267" s="122"/>
      <c r="BF1267" s="122"/>
      <c r="BG1267" s="122"/>
      <c r="BH1267" s="122"/>
      <c r="BI1267" s="122"/>
      <c r="BJ1267" s="122"/>
      <c r="BK1267" s="94"/>
      <c r="BL1267" s="94"/>
      <c r="BM1267" s="97"/>
      <c r="BN1267" s="98"/>
      <c r="BO1267" s="122"/>
      <c r="BP1267" s="122"/>
      <c r="BQ1267" s="42"/>
      <c r="BR1267" s="95"/>
    </row>
    <row r="1268" spans="1:70" ht="30" hidden="1" customHeight="1" x14ac:dyDescent="0.35">
      <c r="A1268" s="94">
        <v>1264</v>
      </c>
      <c r="B1268" s="122"/>
      <c r="C1268" s="122"/>
      <c r="D1268" s="122"/>
      <c r="E1268" s="122"/>
      <c r="F1268" s="122"/>
      <c r="G1268" s="122"/>
      <c r="H1268" s="122"/>
      <c r="I1268" s="122"/>
      <c r="J1268" s="122"/>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c r="AV1268" s="122"/>
      <c r="AW1268" s="122"/>
      <c r="AX1268" s="122"/>
      <c r="AY1268" s="122"/>
      <c r="AZ1268" s="122"/>
      <c r="BA1268" s="122"/>
      <c r="BB1268" s="122"/>
      <c r="BC1268" s="122"/>
      <c r="BD1268" s="122"/>
      <c r="BE1268" s="122"/>
      <c r="BF1268" s="122"/>
      <c r="BG1268" s="122"/>
      <c r="BH1268" s="122"/>
      <c r="BI1268" s="122"/>
      <c r="BJ1268" s="122"/>
      <c r="BK1268" s="94"/>
      <c r="BL1268" s="94"/>
      <c r="BM1268" s="97"/>
      <c r="BN1268" s="98"/>
      <c r="BO1268" s="122"/>
      <c r="BP1268" s="122"/>
      <c r="BQ1268" s="42"/>
      <c r="BR1268" s="95"/>
    </row>
    <row r="1269" spans="1:70" ht="30" hidden="1" customHeight="1" x14ac:dyDescent="0.35">
      <c r="A1269" s="94">
        <v>1265</v>
      </c>
      <c r="B1269" s="122"/>
      <c r="C1269" s="122"/>
      <c r="D1269" s="122"/>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c r="AV1269" s="122"/>
      <c r="AW1269" s="122"/>
      <c r="AX1269" s="122"/>
      <c r="AY1269" s="122"/>
      <c r="AZ1269" s="122"/>
      <c r="BA1269" s="122"/>
      <c r="BB1269" s="122"/>
      <c r="BC1269" s="122"/>
      <c r="BD1269" s="122"/>
      <c r="BE1269" s="122"/>
      <c r="BF1269" s="122"/>
      <c r="BG1269" s="122"/>
      <c r="BH1269" s="122"/>
      <c r="BI1269" s="122"/>
      <c r="BJ1269" s="122"/>
      <c r="BK1269" s="94"/>
      <c r="BL1269" s="94"/>
      <c r="BM1269" s="97"/>
      <c r="BN1269" s="98"/>
      <c r="BO1269" s="122"/>
      <c r="BP1269" s="122"/>
      <c r="BQ1269" s="42"/>
      <c r="BR1269" s="95"/>
    </row>
    <row r="1270" spans="1:70" ht="30" hidden="1" customHeight="1" x14ac:dyDescent="0.35">
      <c r="A1270" s="94">
        <v>1266</v>
      </c>
      <c r="B1270" s="122"/>
      <c r="C1270" s="122"/>
      <c r="D1270" s="122"/>
      <c r="E1270" s="122"/>
      <c r="F1270" s="122"/>
      <c r="G1270" s="122"/>
      <c r="H1270" s="122"/>
      <c r="I1270" s="122"/>
      <c r="J1270" s="122"/>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c r="AV1270" s="122"/>
      <c r="AW1270" s="122"/>
      <c r="AX1270" s="122"/>
      <c r="AY1270" s="122"/>
      <c r="AZ1270" s="122"/>
      <c r="BA1270" s="122"/>
      <c r="BB1270" s="122"/>
      <c r="BC1270" s="122"/>
      <c r="BD1270" s="122"/>
      <c r="BE1270" s="122"/>
      <c r="BF1270" s="122"/>
      <c r="BG1270" s="122"/>
      <c r="BH1270" s="122"/>
      <c r="BI1270" s="122"/>
      <c r="BJ1270" s="122"/>
      <c r="BK1270" s="94"/>
      <c r="BL1270" s="94"/>
      <c r="BM1270" s="97"/>
      <c r="BN1270" s="98"/>
      <c r="BO1270" s="122"/>
      <c r="BP1270" s="122"/>
      <c r="BQ1270" s="42"/>
      <c r="BR1270" s="95"/>
    </row>
    <row r="1271" spans="1:70" ht="30" hidden="1" customHeight="1" x14ac:dyDescent="0.35">
      <c r="A1271" s="94">
        <v>1267</v>
      </c>
      <c r="B1271" s="122"/>
      <c r="C1271" s="122"/>
      <c r="D1271" s="122"/>
      <c r="E1271" s="122"/>
      <c r="F1271" s="122"/>
      <c r="G1271" s="122"/>
      <c r="H1271" s="122"/>
      <c r="I1271" s="122"/>
      <c r="J1271" s="122"/>
      <c r="K1271" s="122"/>
      <c r="L1271" s="122"/>
      <c r="M1271" s="122"/>
      <c r="N1271" s="122"/>
      <c r="O1271" s="122"/>
      <c r="P1271" s="122"/>
      <c r="Q1271" s="122"/>
      <c r="R1271" s="122"/>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c r="AV1271" s="122"/>
      <c r="AW1271" s="122"/>
      <c r="AX1271" s="122"/>
      <c r="AY1271" s="122"/>
      <c r="AZ1271" s="122"/>
      <c r="BA1271" s="122"/>
      <c r="BB1271" s="122"/>
      <c r="BC1271" s="122"/>
      <c r="BD1271" s="122"/>
      <c r="BE1271" s="122"/>
      <c r="BF1271" s="122"/>
      <c r="BG1271" s="122"/>
      <c r="BH1271" s="122"/>
      <c r="BI1271" s="122"/>
      <c r="BJ1271" s="122"/>
      <c r="BK1271" s="94"/>
      <c r="BL1271" s="94"/>
      <c r="BM1271" s="97"/>
      <c r="BN1271" s="98"/>
      <c r="BO1271" s="122"/>
      <c r="BP1271" s="122"/>
      <c r="BQ1271" s="42"/>
      <c r="BR1271" s="95"/>
    </row>
    <row r="1272" spans="1:70" ht="30" hidden="1" customHeight="1" x14ac:dyDescent="0.35">
      <c r="A1272" s="94">
        <v>1268</v>
      </c>
      <c r="B1272" s="122"/>
      <c r="C1272" s="122"/>
      <c r="D1272" s="122"/>
      <c r="E1272" s="122"/>
      <c r="F1272" s="122"/>
      <c r="G1272" s="122"/>
      <c r="H1272" s="122"/>
      <c r="I1272" s="122"/>
      <c r="J1272" s="122"/>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c r="AV1272" s="122"/>
      <c r="AW1272" s="122"/>
      <c r="AX1272" s="122"/>
      <c r="AY1272" s="122"/>
      <c r="AZ1272" s="122"/>
      <c r="BA1272" s="122"/>
      <c r="BB1272" s="122"/>
      <c r="BC1272" s="122"/>
      <c r="BD1272" s="122"/>
      <c r="BE1272" s="122"/>
      <c r="BF1272" s="122"/>
      <c r="BG1272" s="122"/>
      <c r="BH1272" s="122"/>
      <c r="BI1272" s="122"/>
      <c r="BJ1272" s="122"/>
      <c r="BK1272" s="94"/>
      <c r="BL1272" s="94"/>
      <c r="BM1272" s="97"/>
      <c r="BN1272" s="98"/>
      <c r="BO1272" s="122"/>
      <c r="BP1272" s="122"/>
      <c r="BQ1272" s="42"/>
      <c r="BR1272" s="95"/>
    </row>
    <row r="1273" spans="1:70" ht="30" hidden="1" customHeight="1" x14ac:dyDescent="0.35">
      <c r="A1273" s="94">
        <v>1269</v>
      </c>
      <c r="B1273" s="122"/>
      <c r="C1273" s="122"/>
      <c r="D1273" s="122"/>
      <c r="E1273" s="122"/>
      <c r="F1273" s="122"/>
      <c r="G1273" s="122"/>
      <c r="H1273" s="122"/>
      <c r="I1273" s="122"/>
      <c r="J1273" s="122"/>
      <c r="K1273" s="122"/>
      <c r="L1273" s="122"/>
      <c r="M1273" s="122"/>
      <c r="N1273" s="122"/>
      <c r="O1273" s="122"/>
      <c r="P1273" s="122"/>
      <c r="Q1273" s="122"/>
      <c r="R1273" s="122"/>
      <c r="S1273" s="122"/>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c r="AV1273" s="122"/>
      <c r="AW1273" s="122"/>
      <c r="AX1273" s="122"/>
      <c r="AY1273" s="122"/>
      <c r="AZ1273" s="122"/>
      <c r="BA1273" s="122"/>
      <c r="BB1273" s="122"/>
      <c r="BC1273" s="122"/>
      <c r="BD1273" s="122"/>
      <c r="BE1273" s="122"/>
      <c r="BF1273" s="122"/>
      <c r="BG1273" s="122"/>
      <c r="BH1273" s="122"/>
      <c r="BI1273" s="122"/>
      <c r="BJ1273" s="122"/>
      <c r="BK1273" s="94"/>
      <c r="BL1273" s="94"/>
      <c r="BM1273" s="97"/>
      <c r="BN1273" s="98"/>
      <c r="BO1273" s="122"/>
      <c r="BP1273" s="122"/>
      <c r="BQ1273" s="42"/>
      <c r="BR1273" s="95"/>
    </row>
    <row r="1274" spans="1:70" ht="30" hidden="1" customHeight="1" x14ac:dyDescent="0.35">
      <c r="A1274" s="94">
        <v>1270</v>
      </c>
      <c r="B1274" s="122"/>
      <c r="C1274" s="122"/>
      <c r="D1274" s="122"/>
      <c r="E1274" s="122"/>
      <c r="F1274" s="122"/>
      <c r="G1274" s="122"/>
      <c r="H1274" s="122"/>
      <c r="I1274" s="122"/>
      <c r="J1274" s="122"/>
      <c r="K1274" s="122"/>
      <c r="L1274" s="122"/>
      <c r="M1274" s="122"/>
      <c r="N1274" s="122"/>
      <c r="O1274" s="122"/>
      <c r="P1274" s="122"/>
      <c r="Q1274" s="122"/>
      <c r="R1274" s="122"/>
      <c r="S1274" s="122"/>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c r="AV1274" s="122"/>
      <c r="AW1274" s="122"/>
      <c r="AX1274" s="122"/>
      <c r="AY1274" s="122"/>
      <c r="AZ1274" s="122"/>
      <c r="BA1274" s="122"/>
      <c r="BB1274" s="122"/>
      <c r="BC1274" s="122"/>
      <c r="BD1274" s="122"/>
      <c r="BE1274" s="122"/>
      <c r="BF1274" s="122"/>
      <c r="BG1274" s="122"/>
      <c r="BH1274" s="122"/>
      <c r="BI1274" s="122"/>
      <c r="BJ1274" s="122"/>
      <c r="BK1274" s="94"/>
      <c r="BL1274" s="94"/>
      <c r="BM1274" s="97"/>
      <c r="BN1274" s="98"/>
      <c r="BO1274" s="122"/>
      <c r="BP1274" s="122"/>
      <c r="BQ1274" s="42"/>
      <c r="BR1274" s="95"/>
    </row>
    <row r="1275" spans="1:70" ht="30" hidden="1" customHeight="1" x14ac:dyDescent="0.35">
      <c r="A1275" s="94">
        <v>1271</v>
      </c>
      <c r="B1275" s="122"/>
      <c r="C1275" s="122"/>
      <c r="D1275" s="122"/>
      <c r="E1275" s="122"/>
      <c r="F1275" s="122"/>
      <c r="G1275" s="122"/>
      <c r="H1275" s="122"/>
      <c r="I1275" s="122"/>
      <c r="J1275" s="122"/>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c r="AV1275" s="122"/>
      <c r="AW1275" s="122"/>
      <c r="AX1275" s="122"/>
      <c r="AY1275" s="122"/>
      <c r="AZ1275" s="122"/>
      <c r="BA1275" s="122"/>
      <c r="BB1275" s="122"/>
      <c r="BC1275" s="122"/>
      <c r="BD1275" s="122"/>
      <c r="BE1275" s="122"/>
      <c r="BF1275" s="122"/>
      <c r="BG1275" s="122"/>
      <c r="BH1275" s="122"/>
      <c r="BI1275" s="122"/>
      <c r="BJ1275" s="122"/>
      <c r="BK1275" s="94"/>
      <c r="BL1275" s="94"/>
      <c r="BM1275" s="97"/>
      <c r="BN1275" s="98"/>
      <c r="BO1275" s="122"/>
      <c r="BP1275" s="122"/>
      <c r="BQ1275" s="42"/>
      <c r="BR1275" s="95"/>
    </row>
    <row r="1276" spans="1:70" ht="30" hidden="1" customHeight="1" x14ac:dyDescent="0.35">
      <c r="A1276" s="94">
        <v>1272</v>
      </c>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94"/>
      <c r="BL1276" s="94"/>
      <c r="BM1276" s="97"/>
      <c r="BN1276" s="98"/>
      <c r="BO1276" s="122"/>
      <c r="BP1276" s="122"/>
      <c r="BQ1276" s="42"/>
      <c r="BR1276" s="95"/>
    </row>
    <row r="1277" spans="1:70" ht="30" hidden="1" customHeight="1" x14ac:dyDescent="0.35">
      <c r="A1277" s="94">
        <v>1273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94"/>
      <c r="BL1277" s="94"/>
      <c r="BM1277" s="97"/>
      <c r="BN1277" s="98"/>
      <c r="BO1277" s="122"/>
      <c r="BP1277" s="122"/>
      <c r="BQ1277" s="42"/>
      <c r="BR1277" s="95"/>
    </row>
    <row r="1278" spans="1:70" ht="30" hidden="1" customHeight="1" x14ac:dyDescent="0.35">
      <c r="A1278" s="94">
        <v>1274</v>
      </c>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94"/>
      <c r="BL1278" s="94"/>
      <c r="BM1278" s="97"/>
      <c r="BN1278" s="98"/>
      <c r="BO1278" s="122"/>
      <c r="BP1278" s="122"/>
      <c r="BQ1278" s="42"/>
      <c r="BR1278" s="95"/>
    </row>
    <row r="1279" spans="1:70" ht="30" hidden="1" customHeight="1" x14ac:dyDescent="0.35">
      <c r="A1279" s="94">
        <v>1275</v>
      </c>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94"/>
      <c r="BL1279" s="94"/>
      <c r="BM1279" s="97"/>
      <c r="BN1279" s="98"/>
      <c r="BO1279" s="122"/>
      <c r="BP1279" s="122"/>
      <c r="BQ1279" s="42"/>
      <c r="BR1279" s="95"/>
    </row>
    <row r="1280" spans="1:70" ht="30" hidden="1" customHeight="1" x14ac:dyDescent="0.35">
      <c r="A1280" s="94">
        <v>1276</v>
      </c>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22"/>
      <c r="BH1280" s="122"/>
      <c r="BI1280" s="122"/>
      <c r="BJ1280" s="122"/>
      <c r="BK1280" s="94"/>
      <c r="BL1280" s="94"/>
      <c r="BM1280" s="97"/>
      <c r="BN1280" s="98"/>
      <c r="BO1280" s="122"/>
      <c r="BP1280" s="122"/>
      <c r="BQ1280" s="42"/>
      <c r="BR1280" s="95"/>
    </row>
    <row r="1281" spans="1:70" ht="30" hidden="1" customHeight="1" x14ac:dyDescent="0.35">
      <c r="A1281" s="94">
        <v>1277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22"/>
      <c r="BH1281" s="122"/>
      <c r="BI1281" s="122"/>
      <c r="BJ1281" s="122"/>
      <c r="BK1281" s="94"/>
      <c r="BL1281" s="94"/>
      <c r="BM1281" s="97"/>
      <c r="BN1281" s="98"/>
      <c r="BO1281" s="122"/>
      <c r="BP1281" s="122"/>
      <c r="BQ1281" s="42"/>
      <c r="BR1281" s="95"/>
    </row>
    <row r="1282" spans="1:70" ht="30" hidden="1" customHeight="1" x14ac:dyDescent="0.35">
      <c r="A1282" s="94">
        <v>1278</v>
      </c>
      <c r="B1282" s="122"/>
      <c r="C1282" s="122"/>
      <c r="D1282" s="122"/>
      <c r="E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94"/>
      <c r="BL1282" s="94"/>
      <c r="BM1282" s="97"/>
      <c r="BN1282" s="98"/>
      <c r="BO1282" s="122"/>
      <c r="BP1282" s="122"/>
      <c r="BQ1282" s="42"/>
      <c r="BR1282" s="95"/>
    </row>
    <row r="1283" spans="1:70" ht="30" hidden="1" customHeight="1" x14ac:dyDescent="0.35">
      <c r="A1283" s="94">
        <v>1279</v>
      </c>
      <c r="B1283" s="122"/>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94"/>
      <c r="BL1283" s="94"/>
      <c r="BM1283" s="97"/>
      <c r="BN1283" s="98"/>
      <c r="BO1283" s="122"/>
      <c r="BP1283" s="122"/>
      <c r="BQ1283" s="42"/>
      <c r="BR1283" s="95"/>
    </row>
    <row r="1284" spans="1:70" ht="30" hidden="1" customHeight="1" x14ac:dyDescent="0.35">
      <c r="A1284" s="94">
        <v>1280</v>
      </c>
      <c r="B1284" s="122"/>
      <c r="C1284" s="122"/>
      <c r="D1284" s="122"/>
      <c r="E1284" s="122"/>
      <c r="F1284" s="122"/>
      <c r="G1284" s="122"/>
      <c r="H1284" s="122"/>
      <c r="I1284" s="122"/>
      <c r="J1284" s="122"/>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c r="AV1284" s="122"/>
      <c r="AW1284" s="122"/>
      <c r="AX1284" s="122"/>
      <c r="AY1284" s="122"/>
      <c r="AZ1284" s="122"/>
      <c r="BA1284" s="122"/>
      <c r="BB1284" s="122"/>
      <c r="BC1284" s="122"/>
      <c r="BD1284" s="122"/>
      <c r="BE1284" s="122"/>
      <c r="BF1284" s="122"/>
      <c r="BG1284" s="122"/>
      <c r="BH1284" s="122"/>
      <c r="BI1284" s="122"/>
      <c r="BJ1284" s="122"/>
      <c r="BK1284" s="94"/>
      <c r="BL1284" s="94"/>
      <c r="BM1284" s="97"/>
      <c r="BN1284" s="98"/>
      <c r="BO1284" s="122"/>
      <c r="BP1284" s="122"/>
      <c r="BQ1284" s="42"/>
      <c r="BR1284" s="95"/>
    </row>
    <row r="1285" spans="1:70" ht="30" hidden="1" customHeight="1" x14ac:dyDescent="0.35">
      <c r="A1285" s="94">
        <v>1281</v>
      </c>
      <c r="B1285" s="122"/>
      <c r="C1285" s="122"/>
      <c r="D1285" s="122"/>
      <c r="E1285" s="122"/>
      <c r="F1285" s="122"/>
      <c r="G1285" s="122"/>
      <c r="H1285" s="122"/>
      <c r="I1285" s="122"/>
      <c r="J1285" s="122"/>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c r="AV1285" s="122"/>
      <c r="AW1285" s="122"/>
      <c r="AX1285" s="122"/>
      <c r="AY1285" s="122"/>
      <c r="AZ1285" s="122"/>
      <c r="BA1285" s="122"/>
      <c r="BB1285" s="122"/>
      <c r="BC1285" s="122"/>
      <c r="BD1285" s="122"/>
      <c r="BE1285" s="122"/>
      <c r="BF1285" s="122"/>
      <c r="BG1285" s="122"/>
      <c r="BH1285" s="122"/>
      <c r="BI1285" s="122"/>
      <c r="BJ1285" s="122"/>
      <c r="BK1285" s="94"/>
      <c r="BL1285" s="94"/>
      <c r="BM1285" s="97"/>
      <c r="BN1285" s="98"/>
      <c r="BO1285" s="122"/>
      <c r="BP1285" s="122"/>
      <c r="BQ1285" s="42"/>
      <c r="BR1285" s="95"/>
    </row>
    <row r="1286" spans="1:70" ht="30" hidden="1" customHeight="1" x14ac:dyDescent="0.35">
      <c r="A1286" s="94">
        <v>1282</v>
      </c>
      <c r="B1286" s="122"/>
      <c r="C1286" s="122"/>
      <c r="D1286" s="122"/>
      <c r="E1286" s="122"/>
      <c r="F1286" s="122"/>
      <c r="G1286" s="122"/>
      <c r="H1286" s="122"/>
      <c r="I1286" s="122"/>
      <c r="J1286" s="122"/>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c r="AV1286" s="122"/>
      <c r="AW1286" s="122"/>
      <c r="AX1286" s="122"/>
      <c r="AY1286" s="122"/>
      <c r="AZ1286" s="122"/>
      <c r="BA1286" s="122"/>
      <c r="BB1286" s="122"/>
      <c r="BC1286" s="122"/>
      <c r="BD1286" s="122"/>
      <c r="BE1286" s="122"/>
      <c r="BF1286" s="122"/>
      <c r="BG1286" s="122"/>
      <c r="BH1286" s="122"/>
      <c r="BI1286" s="122"/>
      <c r="BJ1286" s="122"/>
      <c r="BK1286" s="94"/>
      <c r="BL1286" s="94"/>
      <c r="BM1286" s="97"/>
      <c r="BN1286" s="98"/>
      <c r="BO1286" s="122"/>
      <c r="BP1286" s="122"/>
      <c r="BQ1286" s="42"/>
      <c r="BR1286" s="95"/>
    </row>
    <row r="1287" spans="1:70" ht="30" hidden="1" customHeight="1" x14ac:dyDescent="0.35">
      <c r="A1287" s="94">
        <v>1283</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2"/>
      <c r="AY1287" s="122"/>
      <c r="AZ1287" s="122"/>
      <c r="BA1287" s="122"/>
      <c r="BB1287" s="122"/>
      <c r="BC1287" s="122"/>
      <c r="BD1287" s="122"/>
      <c r="BE1287" s="122"/>
      <c r="BF1287" s="122"/>
      <c r="BG1287" s="122"/>
      <c r="BH1287" s="122"/>
      <c r="BI1287" s="122"/>
      <c r="BJ1287" s="122"/>
      <c r="BK1287" s="94"/>
      <c r="BL1287" s="94"/>
      <c r="BM1287" s="97"/>
      <c r="BN1287" s="98"/>
      <c r="BO1287" s="122"/>
      <c r="BP1287" s="122"/>
      <c r="BQ1287" s="42"/>
      <c r="BR1287" s="95"/>
    </row>
    <row r="1288" spans="1:70" ht="30" hidden="1" customHeight="1" x14ac:dyDescent="0.35">
      <c r="A1288" s="94">
        <v>1284</v>
      </c>
      <c r="B1288" s="122"/>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2"/>
      <c r="AY1288" s="122"/>
      <c r="AZ1288" s="122"/>
      <c r="BA1288" s="122"/>
      <c r="BB1288" s="122"/>
      <c r="BC1288" s="122"/>
      <c r="BD1288" s="122"/>
      <c r="BE1288" s="122"/>
      <c r="BF1288" s="122"/>
      <c r="BG1288" s="122"/>
      <c r="BH1288" s="122"/>
      <c r="BI1288" s="122"/>
      <c r="BJ1288" s="122"/>
      <c r="BK1288" s="94"/>
      <c r="BL1288" s="94"/>
      <c r="BM1288" s="97"/>
      <c r="BN1288" s="98"/>
      <c r="BO1288" s="122"/>
      <c r="BP1288" s="122"/>
      <c r="BQ1288" s="42"/>
      <c r="BR1288" s="95"/>
    </row>
    <row r="1289" spans="1:70" ht="30" hidden="1" customHeight="1" x14ac:dyDescent="0.35">
      <c r="A1289" s="94">
        <v>1285</v>
      </c>
      <c r="B1289" s="122"/>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2"/>
      <c r="AY1289" s="122"/>
      <c r="AZ1289" s="122"/>
      <c r="BA1289" s="122"/>
      <c r="BB1289" s="122"/>
      <c r="BC1289" s="122"/>
      <c r="BD1289" s="122"/>
      <c r="BE1289" s="122"/>
      <c r="BF1289" s="122"/>
      <c r="BG1289" s="122"/>
      <c r="BH1289" s="122"/>
      <c r="BI1289" s="122"/>
      <c r="BJ1289" s="122"/>
      <c r="BK1289" s="94"/>
      <c r="BL1289" s="94"/>
      <c r="BM1289" s="97"/>
      <c r="BN1289" s="98"/>
      <c r="BO1289" s="122"/>
      <c r="BP1289" s="122"/>
      <c r="BQ1289" s="42"/>
      <c r="BR1289" s="95"/>
    </row>
    <row r="1290" spans="1:70" ht="30" hidden="1" customHeight="1" x14ac:dyDescent="0.35">
      <c r="A1290" s="94">
        <v>1286</v>
      </c>
      <c r="B1290" s="122"/>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2"/>
      <c r="AY1290" s="122"/>
      <c r="AZ1290" s="122"/>
      <c r="BA1290" s="122"/>
      <c r="BB1290" s="122"/>
      <c r="BC1290" s="122"/>
      <c r="BD1290" s="122"/>
      <c r="BE1290" s="122"/>
      <c r="BF1290" s="122"/>
      <c r="BG1290" s="122"/>
      <c r="BH1290" s="122"/>
      <c r="BI1290" s="122"/>
      <c r="BJ1290" s="122"/>
      <c r="BK1290" s="94"/>
      <c r="BL1290" s="94"/>
      <c r="BM1290" s="97"/>
      <c r="BN1290" s="98"/>
      <c r="BO1290" s="122"/>
      <c r="BP1290" s="122"/>
      <c r="BQ1290" s="42"/>
      <c r="BR1290" s="95"/>
    </row>
    <row r="1291" spans="1:70" ht="30" hidden="1" customHeight="1" x14ac:dyDescent="0.35">
      <c r="A1291" s="94">
        <v>1287</v>
      </c>
      <c r="B1291" s="122"/>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c r="AY1291" s="122"/>
      <c r="AZ1291" s="122"/>
      <c r="BA1291" s="122"/>
      <c r="BB1291" s="122"/>
      <c r="BC1291" s="122"/>
      <c r="BD1291" s="122"/>
      <c r="BE1291" s="122"/>
      <c r="BF1291" s="122"/>
      <c r="BG1291" s="122"/>
      <c r="BH1291" s="122"/>
      <c r="BI1291" s="122"/>
      <c r="BJ1291" s="122"/>
      <c r="BK1291" s="94"/>
      <c r="BL1291" s="94"/>
      <c r="BM1291" s="97"/>
      <c r="BN1291" s="98"/>
      <c r="BO1291" s="122"/>
      <c r="BP1291" s="122"/>
      <c r="BQ1291" s="42"/>
      <c r="BR1291" s="95"/>
    </row>
    <row r="1292" spans="1:70" ht="30" hidden="1" customHeight="1" x14ac:dyDescent="0.35">
      <c r="A1292" s="94">
        <v>1288</v>
      </c>
      <c r="B1292" s="122"/>
      <c r="C1292" s="122"/>
      <c r="D1292" s="122"/>
      <c r="E1292" s="122"/>
      <c r="F1292" s="122"/>
      <c r="G1292" s="122"/>
      <c r="H1292" s="122"/>
      <c r="I1292" s="122"/>
      <c r="J1292" s="122"/>
      <c r="K1292" s="122"/>
      <c r="L1292" s="122"/>
      <c r="M1292" s="122"/>
      <c r="N1292" s="122"/>
      <c r="O1292" s="122"/>
      <c r="P1292" s="122"/>
      <c r="Q1292" s="122"/>
      <c r="R1292" s="122"/>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c r="AV1292" s="122"/>
      <c r="AW1292" s="122"/>
      <c r="AX1292" s="122"/>
      <c r="AY1292" s="122"/>
      <c r="AZ1292" s="122"/>
      <c r="BA1292" s="122"/>
      <c r="BB1292" s="122"/>
      <c r="BC1292" s="122"/>
      <c r="BD1292" s="122"/>
      <c r="BE1292" s="122"/>
      <c r="BF1292" s="122"/>
      <c r="BG1292" s="122"/>
      <c r="BH1292" s="122"/>
      <c r="BI1292" s="122"/>
      <c r="BJ1292" s="122"/>
      <c r="BK1292" s="94"/>
      <c r="BL1292" s="94"/>
      <c r="BM1292" s="97"/>
      <c r="BN1292" s="98"/>
      <c r="BO1292" s="122"/>
      <c r="BP1292" s="122"/>
      <c r="BQ1292" s="42"/>
      <c r="BR1292" s="95"/>
    </row>
    <row r="1293" spans="1:70" ht="30" hidden="1" customHeight="1" x14ac:dyDescent="0.35">
      <c r="A1293" s="94">
        <v>1289</v>
      </c>
      <c r="B1293" s="122"/>
      <c r="C1293" s="122"/>
      <c r="D1293" s="122"/>
      <c r="E1293" s="122"/>
      <c r="F1293" s="122"/>
      <c r="G1293" s="122"/>
      <c r="H1293" s="122"/>
      <c r="I1293" s="122"/>
      <c r="J1293" s="122"/>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c r="AV1293" s="122"/>
      <c r="AW1293" s="122"/>
      <c r="AX1293" s="122"/>
      <c r="AY1293" s="122"/>
      <c r="AZ1293" s="122"/>
      <c r="BA1293" s="122"/>
      <c r="BB1293" s="122"/>
      <c r="BC1293" s="122"/>
      <c r="BD1293" s="122"/>
      <c r="BE1293" s="122"/>
      <c r="BF1293" s="122"/>
      <c r="BG1293" s="122"/>
      <c r="BH1293" s="122"/>
      <c r="BI1293" s="122"/>
      <c r="BJ1293" s="122"/>
      <c r="BK1293" s="94"/>
      <c r="BL1293" s="94"/>
      <c r="BM1293" s="97"/>
      <c r="BN1293" s="98"/>
      <c r="BO1293" s="122"/>
      <c r="BP1293" s="122"/>
      <c r="BQ1293" s="42"/>
      <c r="BR1293" s="95"/>
    </row>
    <row r="1294" spans="1:70" ht="30" hidden="1" customHeight="1" x14ac:dyDescent="0.35">
      <c r="A1294" s="94">
        <v>1290</v>
      </c>
      <c r="B1294" s="122"/>
      <c r="C1294" s="122"/>
      <c r="D1294" s="122"/>
      <c r="E1294" s="122"/>
      <c r="F1294" s="122"/>
      <c r="G1294" s="122"/>
      <c r="H1294" s="122"/>
      <c r="I1294" s="122"/>
      <c r="J1294" s="122"/>
      <c r="K1294" s="122"/>
      <c r="L1294" s="122"/>
      <c r="M1294" s="122"/>
      <c r="N1294" s="122"/>
      <c r="O1294" s="122"/>
      <c r="P1294" s="122"/>
      <c r="Q1294" s="122"/>
      <c r="R1294" s="122"/>
      <c r="S1294" s="122"/>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c r="AV1294" s="122"/>
      <c r="AW1294" s="122"/>
      <c r="AX1294" s="122"/>
      <c r="AY1294" s="122"/>
      <c r="AZ1294" s="122"/>
      <c r="BA1294" s="122"/>
      <c r="BB1294" s="122"/>
      <c r="BC1294" s="122"/>
      <c r="BD1294" s="122"/>
      <c r="BE1294" s="122"/>
      <c r="BF1294" s="122"/>
      <c r="BG1294" s="122"/>
      <c r="BH1294" s="122"/>
      <c r="BI1294" s="122"/>
      <c r="BJ1294" s="122"/>
      <c r="BK1294" s="94"/>
      <c r="BL1294" s="94"/>
      <c r="BM1294" s="97"/>
      <c r="BN1294" s="98"/>
      <c r="BO1294" s="122"/>
      <c r="BP1294" s="122"/>
      <c r="BQ1294" s="42"/>
      <c r="BR1294" s="95"/>
    </row>
    <row r="1295" spans="1:70" ht="30" hidden="1" customHeight="1" x14ac:dyDescent="0.35">
      <c r="A1295" s="94">
        <v>1291</v>
      </c>
      <c r="B1295" s="122"/>
      <c r="C1295" s="122"/>
      <c r="D1295" s="122"/>
      <c r="E1295" s="122"/>
      <c r="F1295" s="122"/>
      <c r="G1295" s="122"/>
      <c r="H1295" s="122"/>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c r="AV1295" s="122"/>
      <c r="AW1295" s="122"/>
      <c r="AX1295" s="122"/>
      <c r="AY1295" s="122"/>
      <c r="AZ1295" s="122"/>
      <c r="BA1295" s="122"/>
      <c r="BB1295" s="122"/>
      <c r="BC1295" s="122"/>
      <c r="BD1295" s="122"/>
      <c r="BE1295" s="122"/>
      <c r="BF1295" s="122"/>
      <c r="BG1295" s="122"/>
      <c r="BH1295" s="122"/>
      <c r="BI1295" s="122"/>
      <c r="BJ1295" s="122"/>
      <c r="BK1295" s="94"/>
      <c r="BL1295" s="94"/>
      <c r="BM1295" s="97"/>
      <c r="BN1295" s="98"/>
      <c r="BO1295" s="122"/>
      <c r="BP1295" s="122"/>
      <c r="BQ1295" s="42"/>
      <c r="BR1295" s="95"/>
    </row>
    <row r="1296" spans="1:70" ht="30" hidden="1" customHeight="1" x14ac:dyDescent="0.35">
      <c r="A1296" s="94">
        <v>1292</v>
      </c>
      <c r="B1296" s="122"/>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2"/>
      <c r="AY1296" s="122"/>
      <c r="AZ1296" s="122"/>
      <c r="BA1296" s="122"/>
      <c r="BB1296" s="122"/>
      <c r="BC1296" s="122"/>
      <c r="BD1296" s="122"/>
      <c r="BE1296" s="122"/>
      <c r="BF1296" s="122"/>
      <c r="BG1296" s="122"/>
      <c r="BH1296" s="122"/>
      <c r="BI1296" s="122"/>
      <c r="BJ1296" s="122"/>
      <c r="BK1296" s="94"/>
      <c r="BL1296" s="94"/>
      <c r="BM1296" s="97"/>
      <c r="BN1296" s="98"/>
      <c r="BO1296" s="122"/>
      <c r="BP1296" s="122"/>
      <c r="BQ1296" s="42"/>
      <c r="BR1296" s="95"/>
    </row>
    <row r="1297" spans="1:70" ht="30" hidden="1" customHeight="1" x14ac:dyDescent="0.35">
      <c r="A1297" s="94">
        <v>1293</v>
      </c>
      <c r="B1297" s="122"/>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2"/>
      <c r="AY1297" s="122"/>
      <c r="AZ1297" s="122"/>
      <c r="BA1297" s="122"/>
      <c r="BB1297" s="122"/>
      <c r="BC1297" s="122"/>
      <c r="BD1297" s="122"/>
      <c r="BE1297" s="122"/>
      <c r="BF1297" s="122"/>
      <c r="BG1297" s="122"/>
      <c r="BH1297" s="122"/>
      <c r="BI1297" s="122"/>
      <c r="BJ1297" s="122"/>
      <c r="BK1297" s="94"/>
      <c r="BL1297" s="94"/>
      <c r="BM1297" s="97"/>
      <c r="BN1297" s="98"/>
      <c r="BO1297" s="122"/>
      <c r="BP1297" s="122"/>
      <c r="BQ1297" s="42"/>
      <c r="BR1297" s="95"/>
    </row>
    <row r="1298" spans="1:70" ht="30" hidden="1" customHeight="1" x14ac:dyDescent="0.35">
      <c r="A1298" s="94">
        <v>1294</v>
      </c>
      <c r="B1298" s="122"/>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2"/>
      <c r="AY1298" s="122"/>
      <c r="AZ1298" s="122"/>
      <c r="BA1298" s="122"/>
      <c r="BB1298" s="122"/>
      <c r="BC1298" s="122"/>
      <c r="BD1298" s="122"/>
      <c r="BE1298" s="122"/>
      <c r="BF1298" s="122"/>
      <c r="BG1298" s="122"/>
      <c r="BH1298" s="122"/>
      <c r="BI1298" s="122"/>
      <c r="BJ1298" s="122"/>
      <c r="BK1298" s="94"/>
      <c r="BL1298" s="94"/>
      <c r="BM1298" s="97"/>
      <c r="BN1298" s="98"/>
      <c r="BO1298" s="122"/>
      <c r="BP1298" s="122"/>
      <c r="BQ1298" s="42"/>
      <c r="BR1298" s="95"/>
    </row>
    <row r="1299" spans="1:70" ht="30" hidden="1" customHeight="1" x14ac:dyDescent="0.35">
      <c r="A1299" s="94">
        <v>1295</v>
      </c>
      <c r="B1299" s="122"/>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2"/>
      <c r="AY1299" s="122"/>
      <c r="AZ1299" s="122"/>
      <c r="BA1299" s="122"/>
      <c r="BB1299" s="122"/>
      <c r="BC1299" s="122"/>
      <c r="BD1299" s="122"/>
      <c r="BE1299" s="122"/>
      <c r="BF1299" s="122"/>
      <c r="BG1299" s="122"/>
      <c r="BH1299" s="122"/>
      <c r="BI1299" s="122"/>
      <c r="BJ1299" s="122"/>
      <c r="BK1299" s="94"/>
      <c r="BL1299" s="94"/>
      <c r="BM1299" s="97"/>
      <c r="BN1299" s="98"/>
      <c r="BO1299" s="122"/>
      <c r="BP1299" s="122"/>
      <c r="BQ1299" s="42"/>
      <c r="BR1299" s="95"/>
    </row>
    <row r="1300" spans="1:70" ht="30" hidden="1" customHeight="1" x14ac:dyDescent="0.35">
      <c r="A1300" s="94">
        <v>1296</v>
      </c>
      <c r="B1300" s="122"/>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2"/>
      <c r="AY1300" s="122"/>
      <c r="AZ1300" s="122"/>
      <c r="BA1300" s="122"/>
      <c r="BB1300" s="122"/>
      <c r="BC1300" s="122"/>
      <c r="BD1300" s="122"/>
      <c r="BE1300" s="122"/>
      <c r="BF1300" s="122"/>
      <c r="BG1300" s="122"/>
      <c r="BH1300" s="122"/>
      <c r="BI1300" s="122"/>
      <c r="BJ1300" s="122"/>
      <c r="BK1300" s="94"/>
      <c r="BL1300" s="94"/>
      <c r="BM1300" s="97"/>
      <c r="BN1300" s="98"/>
      <c r="BO1300" s="122"/>
      <c r="BP1300" s="122"/>
      <c r="BQ1300" s="42"/>
      <c r="BR1300" s="95"/>
    </row>
    <row r="1301" spans="1:70" ht="30" hidden="1" customHeight="1" x14ac:dyDescent="0.35">
      <c r="A1301" s="94">
        <v>1297</v>
      </c>
      <c r="B1301" s="122"/>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2"/>
      <c r="AY1301" s="122"/>
      <c r="AZ1301" s="122"/>
      <c r="BA1301" s="122"/>
      <c r="BB1301" s="122"/>
      <c r="BC1301" s="122"/>
      <c r="BD1301" s="122"/>
      <c r="BE1301" s="122"/>
      <c r="BF1301" s="122"/>
      <c r="BG1301" s="122"/>
      <c r="BH1301" s="122"/>
      <c r="BI1301" s="122"/>
      <c r="BJ1301" s="122"/>
      <c r="BK1301" s="94"/>
      <c r="BL1301" s="94"/>
      <c r="BM1301" s="97"/>
      <c r="BN1301" s="98"/>
      <c r="BO1301" s="122"/>
      <c r="BP1301" s="122"/>
      <c r="BQ1301" s="42"/>
      <c r="BR1301" s="95"/>
    </row>
    <row r="1302" spans="1:70" ht="30" hidden="1" customHeight="1" x14ac:dyDescent="0.35">
      <c r="A1302" s="94">
        <v>1298</v>
      </c>
      <c r="B1302" s="122"/>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2"/>
      <c r="AY1302" s="122"/>
      <c r="AZ1302" s="122"/>
      <c r="BA1302" s="122"/>
      <c r="BB1302" s="122"/>
      <c r="BC1302" s="122"/>
      <c r="BD1302" s="122"/>
      <c r="BE1302" s="122"/>
      <c r="BF1302" s="122"/>
      <c r="BG1302" s="122"/>
      <c r="BH1302" s="122"/>
      <c r="BI1302" s="122"/>
      <c r="BJ1302" s="122"/>
      <c r="BK1302" s="94"/>
      <c r="BL1302" s="94"/>
      <c r="BM1302" s="97"/>
      <c r="BN1302" s="98"/>
      <c r="BO1302" s="122"/>
      <c r="BP1302" s="122"/>
      <c r="BQ1302" s="42"/>
      <c r="BR1302" s="95"/>
    </row>
    <row r="1303" spans="1:70" ht="30" hidden="1" customHeight="1" x14ac:dyDescent="0.35">
      <c r="A1303" s="94">
        <v>1299</v>
      </c>
      <c r="B1303" s="122"/>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2"/>
      <c r="AY1303" s="122"/>
      <c r="AZ1303" s="122"/>
      <c r="BA1303" s="122"/>
      <c r="BB1303" s="122"/>
      <c r="BC1303" s="122"/>
      <c r="BD1303" s="122"/>
      <c r="BE1303" s="122"/>
      <c r="BF1303" s="122"/>
      <c r="BG1303" s="122"/>
      <c r="BH1303" s="122"/>
      <c r="BI1303" s="122"/>
      <c r="BJ1303" s="122"/>
      <c r="BK1303" s="94"/>
      <c r="BL1303" s="94"/>
      <c r="BM1303" s="97"/>
      <c r="BN1303" s="98"/>
      <c r="BO1303" s="122"/>
      <c r="BP1303" s="122"/>
      <c r="BQ1303" s="42"/>
      <c r="BR1303" s="95"/>
    </row>
    <row r="1304" spans="1:70" ht="30" hidden="1" customHeight="1" x14ac:dyDescent="0.35">
      <c r="A1304" s="94">
        <v>1300</v>
      </c>
      <c r="B1304" s="122"/>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2"/>
      <c r="AY1304" s="122"/>
      <c r="AZ1304" s="122"/>
      <c r="BA1304" s="122"/>
      <c r="BB1304" s="122"/>
      <c r="BC1304" s="122"/>
      <c r="BD1304" s="122"/>
      <c r="BE1304" s="122"/>
      <c r="BF1304" s="122"/>
      <c r="BG1304" s="122"/>
      <c r="BH1304" s="122"/>
      <c r="BI1304" s="122"/>
      <c r="BJ1304" s="122"/>
      <c r="BK1304" s="94"/>
      <c r="BL1304" s="94"/>
      <c r="BM1304" s="97"/>
      <c r="BN1304" s="98"/>
      <c r="BO1304" s="122"/>
      <c r="BP1304" s="122"/>
      <c r="BQ1304" s="42"/>
      <c r="BR1304" s="95"/>
    </row>
    <row r="1305" spans="1:70" ht="30" hidden="1" customHeight="1" x14ac:dyDescent="0.35">
      <c r="A1305" s="94">
        <v>1301</v>
      </c>
      <c r="B1305" s="122"/>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2"/>
      <c r="AY1305" s="122"/>
      <c r="AZ1305" s="122"/>
      <c r="BA1305" s="122"/>
      <c r="BB1305" s="122"/>
      <c r="BC1305" s="122"/>
      <c r="BD1305" s="122"/>
      <c r="BE1305" s="122"/>
      <c r="BF1305" s="122"/>
      <c r="BG1305" s="122"/>
      <c r="BH1305" s="122"/>
      <c r="BI1305" s="122"/>
      <c r="BJ1305" s="122"/>
      <c r="BK1305" s="94"/>
      <c r="BL1305" s="94"/>
      <c r="BM1305" s="97"/>
      <c r="BN1305" s="98"/>
      <c r="BO1305" s="122"/>
      <c r="BP1305" s="122"/>
      <c r="BQ1305" s="42"/>
      <c r="BR1305" s="95"/>
    </row>
    <row r="1306" spans="1:70" ht="30" hidden="1" customHeight="1" x14ac:dyDescent="0.35">
      <c r="A1306" s="94">
        <v>1302</v>
      </c>
      <c r="B1306" s="122"/>
      <c r="C1306" s="122"/>
      <c r="D1306" s="122"/>
      <c r="E1306" s="122"/>
      <c r="F1306" s="122"/>
      <c r="G1306" s="122"/>
      <c r="H1306" s="122"/>
      <c r="I1306" s="122"/>
      <c r="J1306" s="122"/>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c r="AV1306" s="122"/>
      <c r="AW1306" s="122"/>
      <c r="AX1306" s="122"/>
      <c r="AY1306" s="122"/>
      <c r="AZ1306" s="122"/>
      <c r="BA1306" s="122"/>
      <c r="BB1306" s="122"/>
      <c r="BC1306" s="122"/>
      <c r="BD1306" s="122"/>
      <c r="BE1306" s="122"/>
      <c r="BF1306" s="122"/>
      <c r="BG1306" s="122"/>
      <c r="BH1306" s="122"/>
      <c r="BI1306" s="122"/>
      <c r="BJ1306" s="122"/>
      <c r="BK1306" s="94"/>
      <c r="BL1306" s="94"/>
      <c r="BM1306" s="97"/>
      <c r="BN1306" s="98"/>
      <c r="BO1306" s="122"/>
      <c r="BP1306" s="122"/>
      <c r="BQ1306" s="42"/>
      <c r="BR1306" s="95"/>
    </row>
    <row r="1307" spans="1:70" ht="30" hidden="1" customHeight="1" x14ac:dyDescent="0.35">
      <c r="A1307" s="94">
        <v>1303</v>
      </c>
      <c r="B1307" s="122"/>
      <c r="C1307" s="122"/>
      <c r="D1307" s="122"/>
      <c r="E1307" s="122"/>
      <c r="F1307" s="122"/>
      <c r="G1307" s="122"/>
      <c r="H1307" s="122"/>
      <c r="I1307" s="122"/>
      <c r="J1307" s="122"/>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c r="AV1307" s="122"/>
      <c r="AW1307" s="122"/>
      <c r="AX1307" s="122"/>
      <c r="AY1307" s="122"/>
      <c r="AZ1307" s="122"/>
      <c r="BA1307" s="122"/>
      <c r="BB1307" s="122"/>
      <c r="BC1307" s="122"/>
      <c r="BD1307" s="122"/>
      <c r="BE1307" s="122"/>
      <c r="BF1307" s="122"/>
      <c r="BG1307" s="122"/>
      <c r="BH1307" s="122"/>
      <c r="BI1307" s="122"/>
      <c r="BJ1307" s="122"/>
      <c r="BK1307" s="94"/>
      <c r="BL1307" s="94"/>
      <c r="BM1307" s="97"/>
      <c r="BN1307" s="98"/>
      <c r="BO1307" s="122"/>
      <c r="BP1307" s="122"/>
      <c r="BQ1307" s="42"/>
      <c r="BR1307" s="95"/>
    </row>
    <row r="1308" spans="1:70" ht="30" hidden="1" customHeight="1" x14ac:dyDescent="0.35">
      <c r="A1308" s="94">
        <v>1304</v>
      </c>
      <c r="B1308" s="122"/>
      <c r="C1308" s="122"/>
      <c r="D1308" s="122"/>
      <c r="E1308" s="122"/>
      <c r="F1308" s="122"/>
      <c r="G1308" s="122"/>
      <c r="H1308" s="122"/>
      <c r="I1308" s="122"/>
      <c r="J1308" s="122"/>
      <c r="K1308" s="122"/>
      <c r="L1308" s="122"/>
      <c r="M1308" s="122"/>
      <c r="N1308" s="122"/>
      <c r="O1308" s="122"/>
      <c r="P1308" s="122"/>
      <c r="Q1308" s="122"/>
      <c r="R1308" s="122"/>
      <c r="S1308" s="122"/>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c r="AV1308" s="122"/>
      <c r="AW1308" s="122"/>
      <c r="AX1308" s="122"/>
      <c r="AY1308" s="122"/>
      <c r="AZ1308" s="122"/>
      <c r="BA1308" s="122"/>
      <c r="BB1308" s="122"/>
      <c r="BC1308" s="122"/>
      <c r="BD1308" s="122"/>
      <c r="BE1308" s="122"/>
      <c r="BF1308" s="122"/>
      <c r="BG1308" s="122"/>
      <c r="BH1308" s="122"/>
      <c r="BI1308" s="122"/>
      <c r="BJ1308" s="122"/>
      <c r="BK1308" s="94"/>
      <c r="BL1308" s="94"/>
      <c r="BM1308" s="97"/>
      <c r="BN1308" s="98"/>
      <c r="BO1308" s="122"/>
      <c r="BP1308" s="122"/>
      <c r="BQ1308" s="42"/>
      <c r="BR1308" s="95"/>
    </row>
    <row r="1309" spans="1:70" ht="30" hidden="1" customHeight="1" x14ac:dyDescent="0.35">
      <c r="A1309" s="94">
        <v>1305</v>
      </c>
      <c r="B1309" s="122"/>
      <c r="C1309" s="122"/>
      <c r="D1309" s="122"/>
      <c r="E1309" s="122"/>
      <c r="F1309" s="122"/>
      <c r="G1309" s="122"/>
      <c r="H1309" s="122"/>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c r="AV1309" s="122"/>
      <c r="AW1309" s="122"/>
      <c r="AX1309" s="122"/>
      <c r="AY1309" s="122"/>
      <c r="AZ1309" s="122"/>
      <c r="BA1309" s="122"/>
      <c r="BB1309" s="122"/>
      <c r="BC1309" s="122"/>
      <c r="BD1309" s="122"/>
      <c r="BE1309" s="122"/>
      <c r="BF1309" s="122"/>
      <c r="BG1309" s="122"/>
      <c r="BH1309" s="122"/>
      <c r="BI1309" s="122"/>
      <c r="BJ1309" s="122"/>
      <c r="BK1309" s="94"/>
      <c r="BL1309" s="94"/>
      <c r="BM1309" s="97"/>
      <c r="BN1309" s="98"/>
      <c r="BO1309" s="122"/>
      <c r="BP1309" s="122"/>
      <c r="BQ1309" s="42"/>
      <c r="BR1309" s="95"/>
    </row>
    <row r="1310" spans="1:70" ht="30" hidden="1" customHeight="1" x14ac:dyDescent="0.35">
      <c r="A1310" s="94">
        <v>1306</v>
      </c>
      <c r="B1310" s="122"/>
      <c r="C1310" s="122"/>
      <c r="D1310" s="122"/>
      <c r="E1310" s="122"/>
      <c r="F1310" s="122"/>
      <c r="G1310" s="122"/>
      <c r="H1310" s="122"/>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c r="AV1310" s="122"/>
      <c r="AW1310" s="122"/>
      <c r="AX1310" s="122"/>
      <c r="AY1310" s="122"/>
      <c r="AZ1310" s="122"/>
      <c r="BA1310" s="122"/>
      <c r="BB1310" s="122"/>
      <c r="BC1310" s="122"/>
      <c r="BD1310" s="122"/>
      <c r="BE1310" s="122"/>
      <c r="BF1310" s="122"/>
      <c r="BG1310" s="122"/>
      <c r="BH1310" s="122"/>
      <c r="BI1310" s="122"/>
      <c r="BJ1310" s="122"/>
      <c r="BK1310" s="94"/>
      <c r="BL1310" s="94"/>
      <c r="BM1310" s="97"/>
      <c r="BN1310" s="98"/>
      <c r="BO1310" s="122"/>
      <c r="BP1310" s="122"/>
      <c r="BQ1310" s="42"/>
      <c r="BR1310" s="95"/>
    </row>
    <row r="1311" spans="1:70" ht="30" hidden="1" customHeight="1" x14ac:dyDescent="0.35">
      <c r="A1311" s="94">
        <v>1307</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c r="AV1311" s="122"/>
      <c r="AW1311" s="122"/>
      <c r="AX1311" s="122"/>
      <c r="AY1311" s="122"/>
      <c r="AZ1311" s="122"/>
      <c r="BA1311" s="122"/>
      <c r="BB1311" s="122"/>
      <c r="BC1311" s="122"/>
      <c r="BD1311" s="122"/>
      <c r="BE1311" s="122"/>
      <c r="BF1311" s="122"/>
      <c r="BG1311" s="122"/>
      <c r="BH1311" s="122"/>
      <c r="BI1311" s="122"/>
      <c r="BJ1311" s="122"/>
      <c r="BK1311" s="94"/>
      <c r="BL1311" s="94"/>
      <c r="BM1311" s="97"/>
      <c r="BN1311" s="98"/>
      <c r="BO1311" s="122"/>
      <c r="BP1311" s="122"/>
      <c r="BQ1311" s="42"/>
      <c r="BR1311" s="95"/>
    </row>
    <row r="1312" spans="1:70" ht="30" hidden="1" customHeight="1" x14ac:dyDescent="0.35">
      <c r="A1312" s="94">
        <v>1308</v>
      </c>
      <c r="B1312" s="122"/>
      <c r="C1312" s="122"/>
      <c r="D1312" s="122"/>
      <c r="E1312" s="122"/>
      <c r="F1312" s="122"/>
      <c r="G1312" s="122"/>
      <c r="H1312" s="122"/>
      <c r="I1312" s="122"/>
      <c r="J1312" s="122"/>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c r="AV1312" s="122"/>
      <c r="AW1312" s="122"/>
      <c r="AX1312" s="122"/>
      <c r="AY1312" s="122"/>
      <c r="AZ1312" s="122"/>
      <c r="BA1312" s="122"/>
      <c r="BB1312" s="122"/>
      <c r="BC1312" s="122"/>
      <c r="BD1312" s="122"/>
      <c r="BE1312" s="122"/>
      <c r="BF1312" s="122"/>
      <c r="BG1312" s="122"/>
      <c r="BH1312" s="122"/>
      <c r="BI1312" s="122"/>
      <c r="BJ1312" s="122"/>
      <c r="BK1312" s="94"/>
      <c r="BL1312" s="94"/>
      <c r="BM1312" s="97"/>
      <c r="BN1312" s="98"/>
      <c r="BO1312" s="122"/>
      <c r="BP1312" s="122"/>
      <c r="BQ1312" s="42"/>
      <c r="BR1312" s="95"/>
    </row>
    <row r="1313" spans="1:70" ht="30" hidden="1" customHeight="1" x14ac:dyDescent="0.35">
      <c r="A1313" s="94">
        <v>1309</v>
      </c>
      <c r="B1313" s="122"/>
      <c r="C1313" s="122"/>
      <c r="D1313" s="122"/>
      <c r="E1313" s="122"/>
      <c r="F1313" s="122"/>
      <c r="G1313" s="122"/>
      <c r="H1313" s="122"/>
      <c r="I1313" s="122"/>
      <c r="J1313" s="122"/>
      <c r="K1313" s="122"/>
      <c r="L1313" s="122"/>
      <c r="M1313" s="122"/>
      <c r="N1313" s="122"/>
      <c r="O1313" s="122"/>
      <c r="P1313" s="122"/>
      <c r="Q1313" s="122"/>
      <c r="R1313" s="122"/>
      <c r="S1313" s="122"/>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c r="AV1313" s="122"/>
      <c r="AW1313" s="122"/>
      <c r="AX1313" s="122"/>
      <c r="AY1313" s="122"/>
      <c r="AZ1313" s="122"/>
      <c r="BA1313" s="122"/>
      <c r="BB1313" s="122"/>
      <c r="BC1313" s="122"/>
      <c r="BD1313" s="122"/>
      <c r="BE1313" s="122"/>
      <c r="BF1313" s="122"/>
      <c r="BG1313" s="122"/>
      <c r="BH1313" s="122"/>
      <c r="BI1313" s="122"/>
      <c r="BJ1313" s="122"/>
      <c r="BK1313" s="94"/>
      <c r="BL1313" s="94"/>
      <c r="BM1313" s="97"/>
      <c r="BN1313" s="98"/>
      <c r="BO1313" s="122"/>
      <c r="BP1313" s="122"/>
      <c r="BQ1313" s="42"/>
      <c r="BR1313" s="95"/>
    </row>
    <row r="1314" spans="1:70" ht="30" hidden="1" customHeight="1" x14ac:dyDescent="0.35">
      <c r="A1314" s="94">
        <v>1310</v>
      </c>
      <c r="B1314" s="122"/>
      <c r="C1314" s="122"/>
      <c r="D1314" s="122"/>
      <c r="E1314" s="122"/>
      <c r="F1314" s="122"/>
      <c r="G1314" s="122"/>
      <c r="H1314" s="122"/>
      <c r="I1314" s="122"/>
      <c r="J1314" s="122"/>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c r="AV1314" s="122"/>
      <c r="AW1314" s="122"/>
      <c r="AX1314" s="122"/>
      <c r="AY1314" s="122"/>
      <c r="AZ1314" s="122"/>
      <c r="BA1314" s="122"/>
      <c r="BB1314" s="122"/>
      <c r="BC1314" s="122"/>
      <c r="BD1314" s="122"/>
      <c r="BE1314" s="122"/>
      <c r="BF1314" s="122"/>
      <c r="BG1314" s="122"/>
      <c r="BH1314" s="122"/>
      <c r="BI1314" s="122"/>
      <c r="BJ1314" s="122"/>
      <c r="BK1314" s="94"/>
      <c r="BL1314" s="94"/>
      <c r="BM1314" s="97"/>
      <c r="BN1314" s="98"/>
      <c r="BO1314" s="122"/>
      <c r="BP1314" s="122"/>
      <c r="BQ1314" s="42"/>
      <c r="BR1314" s="95"/>
    </row>
    <row r="1315" spans="1:70" ht="30" hidden="1" customHeight="1" x14ac:dyDescent="0.35">
      <c r="A1315" s="94">
        <v>1311</v>
      </c>
      <c r="B1315" s="122"/>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c r="AV1315" s="122"/>
      <c r="AW1315" s="122"/>
      <c r="AX1315" s="122"/>
      <c r="AY1315" s="122"/>
      <c r="AZ1315" s="122"/>
      <c r="BA1315" s="122"/>
      <c r="BB1315" s="122"/>
      <c r="BC1315" s="122"/>
      <c r="BD1315" s="122"/>
      <c r="BE1315" s="122"/>
      <c r="BF1315" s="122"/>
      <c r="BG1315" s="122"/>
      <c r="BH1315" s="122"/>
      <c r="BI1315" s="122"/>
      <c r="BJ1315" s="122"/>
      <c r="BK1315" s="94"/>
      <c r="BL1315" s="94"/>
      <c r="BM1315" s="97"/>
      <c r="BN1315" s="98"/>
      <c r="BO1315" s="122"/>
      <c r="BP1315" s="122"/>
      <c r="BQ1315" s="42"/>
      <c r="BR1315" s="95"/>
    </row>
    <row r="1316" spans="1:70" ht="30" hidden="1" customHeight="1" x14ac:dyDescent="0.35">
      <c r="A1316" s="94">
        <v>1312</v>
      </c>
      <c r="B1316" s="122"/>
      <c r="C1316" s="122"/>
      <c r="D1316" s="122"/>
      <c r="E1316" s="122"/>
      <c r="F1316" s="122"/>
      <c r="G1316" s="122"/>
      <c r="H1316" s="122"/>
      <c r="I1316" s="122"/>
      <c r="J1316" s="122"/>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c r="AV1316" s="122"/>
      <c r="AW1316" s="122"/>
      <c r="AX1316" s="122"/>
      <c r="AY1316" s="122"/>
      <c r="AZ1316" s="122"/>
      <c r="BA1316" s="122"/>
      <c r="BB1316" s="122"/>
      <c r="BC1316" s="122"/>
      <c r="BD1316" s="122"/>
      <c r="BE1316" s="122"/>
      <c r="BF1316" s="122"/>
      <c r="BG1316" s="122"/>
      <c r="BH1316" s="122"/>
      <c r="BI1316" s="122"/>
      <c r="BJ1316" s="122"/>
      <c r="BK1316" s="94"/>
      <c r="BL1316" s="94"/>
      <c r="BM1316" s="97"/>
      <c r="BN1316" s="98"/>
      <c r="BO1316" s="122"/>
      <c r="BP1316" s="122"/>
      <c r="BQ1316" s="42"/>
      <c r="BR1316" s="95"/>
    </row>
    <row r="1317" spans="1:70" ht="30" hidden="1" customHeight="1" x14ac:dyDescent="0.35">
      <c r="A1317" s="94">
        <v>1313</v>
      </c>
      <c r="B1317" s="122"/>
      <c r="C1317" s="122"/>
      <c r="D1317" s="122"/>
      <c r="E1317" s="122"/>
      <c r="F1317" s="122"/>
      <c r="G1317" s="122"/>
      <c r="H1317" s="122"/>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c r="AV1317" s="122"/>
      <c r="AW1317" s="122"/>
      <c r="AX1317" s="122"/>
      <c r="AY1317" s="122"/>
      <c r="AZ1317" s="122"/>
      <c r="BA1317" s="122"/>
      <c r="BB1317" s="122"/>
      <c r="BC1317" s="122"/>
      <c r="BD1317" s="122"/>
      <c r="BE1317" s="122"/>
      <c r="BF1317" s="122"/>
      <c r="BG1317" s="122"/>
      <c r="BH1317" s="122"/>
      <c r="BI1317" s="122"/>
      <c r="BJ1317" s="122"/>
      <c r="BK1317" s="94"/>
      <c r="BL1317" s="94"/>
      <c r="BM1317" s="97"/>
      <c r="BN1317" s="98"/>
      <c r="BO1317" s="122"/>
      <c r="BP1317" s="122"/>
      <c r="BQ1317" s="42"/>
      <c r="BR1317" s="95"/>
    </row>
    <row r="1318" spans="1:70" ht="30" hidden="1" customHeight="1" x14ac:dyDescent="0.35">
      <c r="A1318" s="94">
        <v>1314</v>
      </c>
      <c r="B1318" s="122"/>
      <c r="C1318" s="122"/>
      <c r="D1318" s="122"/>
      <c r="E1318" s="122"/>
      <c r="F1318" s="122"/>
      <c r="G1318" s="122"/>
      <c r="H1318" s="122"/>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c r="AV1318" s="122"/>
      <c r="AW1318" s="122"/>
      <c r="AX1318" s="122"/>
      <c r="AY1318" s="122"/>
      <c r="AZ1318" s="122"/>
      <c r="BA1318" s="122"/>
      <c r="BB1318" s="122"/>
      <c r="BC1318" s="122"/>
      <c r="BD1318" s="122"/>
      <c r="BE1318" s="122"/>
      <c r="BF1318" s="122"/>
      <c r="BG1318" s="122"/>
      <c r="BH1318" s="122"/>
      <c r="BI1318" s="122"/>
      <c r="BJ1318" s="122"/>
      <c r="BK1318" s="94"/>
      <c r="BL1318" s="94"/>
      <c r="BM1318" s="97"/>
      <c r="BN1318" s="98"/>
      <c r="BO1318" s="122"/>
      <c r="BP1318" s="122"/>
      <c r="BQ1318" s="42"/>
      <c r="BR1318" s="95"/>
    </row>
    <row r="1319" spans="1:70" ht="30" hidden="1" customHeight="1" x14ac:dyDescent="0.35">
      <c r="A1319" s="94">
        <v>1315</v>
      </c>
      <c r="B1319" s="122"/>
      <c r="C1319" s="122"/>
      <c r="D1319" s="122"/>
      <c r="E1319" s="122"/>
      <c r="F1319" s="122"/>
      <c r="G1319" s="122"/>
      <c r="H1319" s="122"/>
      <c r="I1319" s="122"/>
      <c r="J1319" s="122"/>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c r="AV1319" s="122"/>
      <c r="AW1319" s="122"/>
      <c r="AX1319" s="122"/>
      <c r="AY1319" s="122"/>
      <c r="AZ1319" s="122"/>
      <c r="BA1319" s="122"/>
      <c r="BB1319" s="122"/>
      <c r="BC1319" s="122"/>
      <c r="BD1319" s="122"/>
      <c r="BE1319" s="122"/>
      <c r="BF1319" s="122"/>
      <c r="BG1319" s="122"/>
      <c r="BH1319" s="122"/>
      <c r="BI1319" s="122"/>
      <c r="BJ1319" s="122"/>
      <c r="BK1319" s="94"/>
      <c r="BL1319" s="94"/>
      <c r="BM1319" s="97"/>
      <c r="BN1319" s="98"/>
      <c r="BO1319" s="122"/>
      <c r="BP1319" s="122"/>
      <c r="BQ1319" s="42"/>
      <c r="BR1319" s="95"/>
    </row>
    <row r="1320" spans="1:70" ht="30" hidden="1" customHeight="1" x14ac:dyDescent="0.35">
      <c r="A1320" s="94">
        <v>1316</v>
      </c>
      <c r="B1320" s="122"/>
      <c r="C1320" s="122"/>
      <c r="D1320" s="122"/>
      <c r="E1320" s="122"/>
      <c r="F1320" s="122"/>
      <c r="G1320" s="122"/>
      <c r="H1320" s="122"/>
      <c r="I1320" s="122"/>
      <c r="J1320" s="122"/>
      <c r="K1320" s="122"/>
      <c r="L1320" s="122"/>
      <c r="M1320" s="122"/>
      <c r="N1320" s="122"/>
      <c r="O1320" s="122"/>
      <c r="P1320" s="122"/>
      <c r="Q1320" s="122"/>
      <c r="R1320" s="122"/>
      <c r="S1320" s="122"/>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c r="AV1320" s="122"/>
      <c r="AW1320" s="122"/>
      <c r="AX1320" s="122"/>
      <c r="AY1320" s="122"/>
      <c r="AZ1320" s="122"/>
      <c r="BA1320" s="122"/>
      <c r="BB1320" s="122"/>
      <c r="BC1320" s="122"/>
      <c r="BD1320" s="122"/>
      <c r="BE1320" s="122"/>
      <c r="BF1320" s="122"/>
      <c r="BG1320" s="122"/>
      <c r="BH1320" s="122"/>
      <c r="BI1320" s="122"/>
      <c r="BJ1320" s="122"/>
      <c r="BK1320" s="94"/>
      <c r="BL1320" s="94"/>
      <c r="BM1320" s="97"/>
      <c r="BN1320" s="98"/>
      <c r="BO1320" s="122"/>
      <c r="BP1320" s="122"/>
      <c r="BQ1320" s="42"/>
      <c r="BR1320" s="95"/>
    </row>
    <row r="1321" spans="1:70" ht="30" hidden="1" customHeight="1" x14ac:dyDescent="0.35">
      <c r="A1321" s="94">
        <v>1317</v>
      </c>
      <c r="B1321" s="122"/>
      <c r="C1321" s="122"/>
      <c r="D1321" s="122"/>
      <c r="E1321" s="122"/>
      <c r="F1321" s="122"/>
      <c r="G1321" s="122"/>
      <c r="H1321" s="122"/>
      <c r="I1321" s="122"/>
      <c r="J1321" s="122"/>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c r="AV1321" s="122"/>
      <c r="AW1321" s="122"/>
      <c r="AX1321" s="122"/>
      <c r="AY1321" s="122"/>
      <c r="AZ1321" s="122"/>
      <c r="BA1321" s="122"/>
      <c r="BB1321" s="122"/>
      <c r="BC1321" s="122"/>
      <c r="BD1321" s="122"/>
      <c r="BE1321" s="122"/>
      <c r="BF1321" s="122"/>
      <c r="BG1321" s="122"/>
      <c r="BH1321" s="122"/>
      <c r="BI1321" s="122"/>
      <c r="BJ1321" s="122"/>
      <c r="BK1321" s="94"/>
      <c r="BL1321" s="94"/>
      <c r="BM1321" s="97"/>
      <c r="BN1321" s="98"/>
      <c r="BO1321" s="122"/>
      <c r="BP1321" s="122"/>
      <c r="BQ1321" s="42"/>
      <c r="BR1321" s="95"/>
    </row>
    <row r="1322" spans="1:70" ht="30" hidden="1" customHeight="1" x14ac:dyDescent="0.35">
      <c r="A1322" s="94">
        <v>1318</v>
      </c>
      <c r="B1322" s="122"/>
      <c r="C1322" s="122"/>
      <c r="D1322" s="122"/>
      <c r="E1322" s="122"/>
      <c r="F1322" s="122"/>
      <c r="G1322" s="122"/>
      <c r="H1322" s="122"/>
      <c r="I1322" s="122"/>
      <c r="J1322" s="122"/>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c r="AV1322" s="122"/>
      <c r="AW1322" s="122"/>
      <c r="AX1322" s="122"/>
      <c r="AY1322" s="122"/>
      <c r="AZ1322" s="122"/>
      <c r="BA1322" s="122"/>
      <c r="BB1322" s="122"/>
      <c r="BC1322" s="122"/>
      <c r="BD1322" s="122"/>
      <c r="BE1322" s="122"/>
      <c r="BF1322" s="122"/>
      <c r="BG1322" s="122"/>
      <c r="BH1322" s="122"/>
      <c r="BI1322" s="122"/>
      <c r="BJ1322" s="122"/>
      <c r="BK1322" s="94"/>
      <c r="BL1322" s="94"/>
      <c r="BM1322" s="97"/>
      <c r="BN1322" s="98"/>
      <c r="BO1322" s="122"/>
      <c r="BP1322" s="122"/>
      <c r="BQ1322" s="42"/>
      <c r="BR1322" s="95"/>
    </row>
    <row r="1323" spans="1:70" ht="30" hidden="1" customHeight="1" x14ac:dyDescent="0.35">
      <c r="A1323" s="94">
        <v>1319</v>
      </c>
      <c r="B1323" s="122"/>
      <c r="C1323" s="122"/>
      <c r="D1323" s="122"/>
      <c r="E1323" s="122"/>
      <c r="F1323" s="122"/>
      <c r="G1323" s="122"/>
      <c r="H1323" s="122"/>
      <c r="I1323" s="122"/>
      <c r="J1323" s="122"/>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c r="AV1323" s="122"/>
      <c r="AW1323" s="122"/>
      <c r="AX1323" s="122"/>
      <c r="AY1323" s="122"/>
      <c r="AZ1323" s="122"/>
      <c r="BA1323" s="122"/>
      <c r="BB1323" s="122"/>
      <c r="BC1323" s="122"/>
      <c r="BD1323" s="122"/>
      <c r="BE1323" s="122"/>
      <c r="BF1323" s="122"/>
      <c r="BG1323" s="122"/>
      <c r="BH1323" s="122"/>
      <c r="BI1323" s="122"/>
      <c r="BJ1323" s="122"/>
      <c r="BK1323" s="94"/>
      <c r="BL1323" s="94"/>
      <c r="BM1323" s="97"/>
      <c r="BN1323" s="98"/>
      <c r="BO1323" s="122"/>
      <c r="BP1323" s="122"/>
      <c r="BQ1323" s="42"/>
      <c r="BR1323" s="95"/>
    </row>
    <row r="1324" spans="1:70" ht="30" hidden="1" customHeight="1" x14ac:dyDescent="0.35">
      <c r="A1324" s="94">
        <v>1320</v>
      </c>
      <c r="B1324" s="122"/>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c r="AY1324" s="122"/>
      <c r="AZ1324" s="122"/>
      <c r="BA1324" s="122"/>
      <c r="BB1324" s="122"/>
      <c r="BC1324" s="122"/>
      <c r="BD1324" s="122"/>
      <c r="BE1324" s="122"/>
      <c r="BF1324" s="122"/>
      <c r="BG1324" s="122"/>
      <c r="BH1324" s="122"/>
      <c r="BI1324" s="122"/>
      <c r="BJ1324" s="122"/>
      <c r="BK1324" s="94"/>
      <c r="BL1324" s="94"/>
      <c r="BM1324" s="97"/>
      <c r="BN1324" s="98"/>
      <c r="BO1324" s="122"/>
      <c r="BP1324" s="122"/>
      <c r="BQ1324" s="42"/>
      <c r="BR1324" s="95"/>
    </row>
    <row r="1325" spans="1:70" ht="30" hidden="1" customHeight="1" x14ac:dyDescent="0.35">
      <c r="A1325" s="94">
        <v>1321</v>
      </c>
      <c r="B1325" s="122"/>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2"/>
      <c r="AY1325" s="122"/>
      <c r="AZ1325" s="122"/>
      <c r="BA1325" s="122"/>
      <c r="BB1325" s="122"/>
      <c r="BC1325" s="122"/>
      <c r="BD1325" s="122"/>
      <c r="BE1325" s="122"/>
      <c r="BF1325" s="122"/>
      <c r="BG1325" s="122"/>
      <c r="BH1325" s="122"/>
      <c r="BI1325" s="122"/>
      <c r="BJ1325" s="122"/>
      <c r="BK1325" s="94"/>
      <c r="BL1325" s="94"/>
      <c r="BM1325" s="97"/>
      <c r="BN1325" s="98"/>
      <c r="BO1325" s="122"/>
      <c r="BP1325" s="122"/>
      <c r="BQ1325" s="42"/>
      <c r="BR1325" s="95"/>
    </row>
    <row r="1326" spans="1:70" ht="30" hidden="1" customHeight="1" x14ac:dyDescent="0.35">
      <c r="A1326" s="94">
        <v>1322</v>
      </c>
      <c r="B1326" s="122"/>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2"/>
      <c r="AY1326" s="122"/>
      <c r="AZ1326" s="122"/>
      <c r="BA1326" s="122"/>
      <c r="BB1326" s="122"/>
      <c r="BC1326" s="122"/>
      <c r="BD1326" s="122"/>
      <c r="BE1326" s="122"/>
      <c r="BF1326" s="122"/>
      <c r="BG1326" s="122"/>
      <c r="BH1326" s="122"/>
      <c r="BI1326" s="122"/>
      <c r="BJ1326" s="122"/>
      <c r="BK1326" s="94"/>
      <c r="BL1326" s="94"/>
      <c r="BM1326" s="97"/>
      <c r="BN1326" s="98"/>
      <c r="BO1326" s="122"/>
      <c r="BP1326" s="122"/>
      <c r="BQ1326" s="42"/>
      <c r="BR1326" s="95"/>
    </row>
    <row r="1327" spans="1:70" ht="30" hidden="1" customHeight="1" x14ac:dyDescent="0.35">
      <c r="A1327" s="94">
        <v>1323</v>
      </c>
      <c r="B1327" s="122"/>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2"/>
      <c r="AY1327" s="122"/>
      <c r="AZ1327" s="122"/>
      <c r="BA1327" s="122"/>
      <c r="BB1327" s="122"/>
      <c r="BC1327" s="122"/>
      <c r="BD1327" s="122"/>
      <c r="BE1327" s="122"/>
      <c r="BF1327" s="122"/>
      <c r="BG1327" s="122"/>
      <c r="BH1327" s="122"/>
      <c r="BI1327" s="122"/>
      <c r="BJ1327" s="122"/>
      <c r="BK1327" s="94"/>
      <c r="BL1327" s="94"/>
      <c r="BM1327" s="97"/>
      <c r="BN1327" s="98"/>
      <c r="BO1327" s="122"/>
      <c r="BP1327" s="122"/>
      <c r="BQ1327" s="42"/>
      <c r="BR1327" s="95"/>
    </row>
    <row r="1328" spans="1:70" ht="30" hidden="1" customHeight="1" x14ac:dyDescent="0.35">
      <c r="A1328" s="94">
        <v>1324</v>
      </c>
      <c r="B1328" s="122"/>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2"/>
      <c r="AY1328" s="122"/>
      <c r="AZ1328" s="122"/>
      <c r="BA1328" s="122"/>
      <c r="BB1328" s="122"/>
      <c r="BC1328" s="122"/>
      <c r="BD1328" s="122"/>
      <c r="BE1328" s="122"/>
      <c r="BF1328" s="122"/>
      <c r="BG1328" s="122"/>
      <c r="BH1328" s="122"/>
      <c r="BI1328" s="122"/>
      <c r="BJ1328" s="122"/>
      <c r="BK1328" s="94"/>
      <c r="BL1328" s="94"/>
      <c r="BM1328" s="97"/>
      <c r="BN1328" s="98"/>
      <c r="BO1328" s="122"/>
      <c r="BP1328" s="122"/>
      <c r="BQ1328" s="42"/>
      <c r="BR1328" s="95"/>
    </row>
    <row r="1329" spans="1:70" ht="30" hidden="1" customHeight="1" x14ac:dyDescent="0.35">
      <c r="A1329" s="94">
        <v>1325</v>
      </c>
      <c r="B1329" s="122"/>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2"/>
      <c r="AY1329" s="122"/>
      <c r="AZ1329" s="122"/>
      <c r="BA1329" s="122"/>
      <c r="BB1329" s="122"/>
      <c r="BC1329" s="122"/>
      <c r="BD1329" s="122"/>
      <c r="BE1329" s="122"/>
      <c r="BF1329" s="122"/>
      <c r="BG1329" s="122"/>
      <c r="BH1329" s="122"/>
      <c r="BI1329" s="122"/>
      <c r="BJ1329" s="122"/>
      <c r="BK1329" s="94"/>
      <c r="BL1329" s="94"/>
      <c r="BM1329" s="97"/>
      <c r="BN1329" s="98"/>
      <c r="BO1329" s="122"/>
      <c r="BP1329" s="122"/>
      <c r="BQ1329" s="42"/>
      <c r="BR1329" s="95"/>
    </row>
    <row r="1330" spans="1:70" ht="30" hidden="1" customHeight="1" x14ac:dyDescent="0.35">
      <c r="A1330" s="94">
        <v>1326</v>
      </c>
      <c r="B1330" s="122"/>
      <c r="C1330" s="122"/>
      <c r="D1330" s="122"/>
      <c r="E1330" s="122"/>
      <c r="F1330" s="122"/>
      <c r="G1330" s="122"/>
      <c r="H1330" s="122"/>
      <c r="I1330" s="122"/>
      <c r="J1330" s="122"/>
      <c r="K1330" s="122"/>
      <c r="L1330" s="122"/>
      <c r="M1330" s="122"/>
      <c r="N1330" s="122"/>
      <c r="O1330" s="122"/>
      <c r="P1330" s="122"/>
      <c r="Q1330" s="122"/>
      <c r="R1330" s="122"/>
      <c r="S1330" s="122"/>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c r="AV1330" s="122"/>
      <c r="AW1330" s="122"/>
      <c r="AX1330" s="122"/>
      <c r="AY1330" s="122"/>
      <c r="AZ1330" s="122"/>
      <c r="BA1330" s="122"/>
      <c r="BB1330" s="122"/>
      <c r="BC1330" s="122"/>
      <c r="BD1330" s="122"/>
      <c r="BE1330" s="122"/>
      <c r="BF1330" s="122"/>
      <c r="BG1330" s="122"/>
      <c r="BH1330" s="122"/>
      <c r="BI1330" s="122"/>
      <c r="BJ1330" s="122"/>
      <c r="BK1330" s="94"/>
      <c r="BL1330" s="94"/>
      <c r="BM1330" s="97"/>
      <c r="BN1330" s="98"/>
      <c r="BO1330" s="122"/>
      <c r="BP1330" s="122"/>
      <c r="BQ1330" s="42"/>
      <c r="BR1330" s="95"/>
    </row>
    <row r="1331" spans="1:70" ht="30" hidden="1" customHeight="1" x14ac:dyDescent="0.35">
      <c r="A1331" s="94">
        <v>1327</v>
      </c>
      <c r="B1331" s="122"/>
      <c r="C1331" s="122"/>
      <c r="D1331" s="122"/>
      <c r="E1331" s="122"/>
      <c r="F1331" s="122"/>
      <c r="G1331" s="122"/>
      <c r="H1331" s="122"/>
      <c r="I1331" s="122"/>
      <c r="J1331" s="122"/>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22"/>
      <c r="BB1331" s="122"/>
      <c r="BC1331" s="122"/>
      <c r="BD1331" s="122"/>
      <c r="BE1331" s="122"/>
      <c r="BF1331" s="122"/>
      <c r="BG1331" s="122"/>
      <c r="BH1331" s="122"/>
      <c r="BI1331" s="122"/>
      <c r="BJ1331" s="122"/>
      <c r="BK1331" s="94"/>
      <c r="BL1331" s="94"/>
      <c r="BM1331" s="97"/>
      <c r="BN1331" s="98"/>
      <c r="BO1331" s="122"/>
      <c r="BP1331" s="122"/>
      <c r="BQ1331" s="42"/>
      <c r="BR1331" s="95"/>
    </row>
    <row r="1332" spans="1:70" ht="30" hidden="1" customHeight="1" x14ac:dyDescent="0.35">
      <c r="A1332" s="94">
        <v>1328</v>
      </c>
      <c r="B1332" s="122"/>
      <c r="C1332" s="122"/>
      <c r="D1332" s="122"/>
      <c r="E1332" s="122"/>
      <c r="F1332" s="122"/>
      <c r="G1332" s="122"/>
      <c r="H1332" s="122"/>
      <c r="I1332" s="122"/>
      <c r="J1332" s="122"/>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c r="AV1332" s="122"/>
      <c r="AW1332" s="122"/>
      <c r="AX1332" s="122"/>
      <c r="AY1332" s="122"/>
      <c r="AZ1332" s="122"/>
      <c r="BA1332" s="122"/>
      <c r="BB1332" s="122"/>
      <c r="BC1332" s="122"/>
      <c r="BD1332" s="122"/>
      <c r="BE1332" s="122"/>
      <c r="BF1332" s="122"/>
      <c r="BG1332" s="122"/>
      <c r="BH1332" s="122"/>
      <c r="BI1332" s="122"/>
      <c r="BJ1332" s="122"/>
      <c r="BK1332" s="94"/>
      <c r="BL1332" s="94"/>
      <c r="BM1332" s="97"/>
      <c r="BN1332" s="98"/>
      <c r="BO1332" s="122"/>
      <c r="BP1332" s="122"/>
      <c r="BQ1332" s="42"/>
      <c r="BR1332" s="95"/>
    </row>
    <row r="1333" spans="1:70" ht="30" hidden="1" customHeight="1" x14ac:dyDescent="0.35">
      <c r="A1333" s="94">
        <v>1329</v>
      </c>
      <c r="B1333" s="122"/>
      <c r="C1333" s="122"/>
      <c r="D1333" s="122"/>
      <c r="E1333" s="122"/>
      <c r="F1333" s="122"/>
      <c r="G1333" s="122"/>
      <c r="H1333" s="122"/>
      <c r="I1333" s="122"/>
      <c r="J1333" s="122"/>
      <c r="K1333" s="122"/>
      <c r="L1333" s="122"/>
      <c r="M1333" s="122"/>
      <c r="N1333" s="122"/>
      <c r="O1333" s="122"/>
      <c r="P1333" s="122"/>
      <c r="Q1333" s="122"/>
      <c r="R1333" s="122"/>
      <c r="S1333" s="122"/>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c r="AV1333" s="122"/>
      <c r="AW1333" s="122"/>
      <c r="AX1333" s="122"/>
      <c r="AY1333" s="122"/>
      <c r="AZ1333" s="122"/>
      <c r="BA1333" s="122"/>
      <c r="BB1333" s="122"/>
      <c r="BC1333" s="122"/>
      <c r="BD1333" s="122"/>
      <c r="BE1333" s="122"/>
      <c r="BF1333" s="122"/>
      <c r="BG1333" s="122"/>
      <c r="BH1333" s="122"/>
      <c r="BI1333" s="122"/>
      <c r="BJ1333" s="122"/>
      <c r="BK1333" s="94"/>
      <c r="BL1333" s="94"/>
      <c r="BM1333" s="97"/>
      <c r="BN1333" s="98"/>
      <c r="BO1333" s="122"/>
      <c r="BP1333" s="122"/>
      <c r="BQ1333" s="42"/>
      <c r="BR1333" s="95"/>
    </row>
    <row r="1334" spans="1:70" ht="30" hidden="1" customHeight="1" x14ac:dyDescent="0.35">
      <c r="A1334" s="94">
        <v>1330</v>
      </c>
      <c r="B1334" s="122"/>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2"/>
      <c r="AY1334" s="122"/>
      <c r="AZ1334" s="122"/>
      <c r="BA1334" s="122"/>
      <c r="BB1334" s="122"/>
      <c r="BC1334" s="122"/>
      <c r="BD1334" s="122"/>
      <c r="BE1334" s="122"/>
      <c r="BF1334" s="122"/>
      <c r="BG1334" s="122"/>
      <c r="BH1334" s="122"/>
      <c r="BI1334" s="122"/>
      <c r="BJ1334" s="122"/>
      <c r="BK1334" s="94"/>
      <c r="BL1334" s="94"/>
      <c r="BM1334" s="97"/>
      <c r="BN1334" s="98"/>
      <c r="BO1334" s="122"/>
      <c r="BP1334" s="122"/>
      <c r="BQ1334" s="42"/>
      <c r="BR1334" s="95"/>
    </row>
    <row r="1335" spans="1:70" ht="30" hidden="1" customHeight="1" x14ac:dyDescent="0.35">
      <c r="A1335" s="94">
        <v>1331</v>
      </c>
      <c r="B1335" s="122"/>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2"/>
      <c r="AY1335" s="122"/>
      <c r="AZ1335" s="122"/>
      <c r="BA1335" s="122"/>
      <c r="BB1335" s="122"/>
      <c r="BC1335" s="122"/>
      <c r="BD1335" s="122"/>
      <c r="BE1335" s="122"/>
      <c r="BF1335" s="122"/>
      <c r="BG1335" s="122"/>
      <c r="BH1335" s="122"/>
      <c r="BI1335" s="122"/>
      <c r="BJ1335" s="122"/>
      <c r="BK1335" s="94"/>
      <c r="BL1335" s="94"/>
      <c r="BM1335" s="97"/>
      <c r="BN1335" s="98"/>
      <c r="BO1335" s="122"/>
      <c r="BP1335" s="122"/>
      <c r="BQ1335" s="42"/>
      <c r="BR1335" s="95"/>
    </row>
    <row r="1336" spans="1:70" ht="30" hidden="1" customHeight="1" x14ac:dyDescent="0.35">
      <c r="A1336" s="94">
        <v>1332</v>
      </c>
      <c r="B1336" s="122"/>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22"/>
      <c r="BB1336" s="122"/>
      <c r="BC1336" s="122"/>
      <c r="BD1336" s="122"/>
      <c r="BE1336" s="122"/>
      <c r="BF1336" s="122"/>
      <c r="BG1336" s="122"/>
      <c r="BH1336" s="122"/>
      <c r="BI1336" s="122"/>
      <c r="BJ1336" s="122"/>
      <c r="BK1336" s="94"/>
      <c r="BL1336" s="94"/>
      <c r="BM1336" s="97"/>
      <c r="BN1336" s="98"/>
      <c r="BO1336" s="122"/>
      <c r="BP1336" s="122"/>
      <c r="BQ1336" s="42"/>
      <c r="BR1336" s="95"/>
    </row>
    <row r="1337" spans="1:70" ht="30" hidden="1" customHeight="1" x14ac:dyDescent="0.35">
      <c r="A1337" s="94">
        <v>1333</v>
      </c>
      <c r="B1337" s="122"/>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2"/>
      <c r="AY1337" s="122"/>
      <c r="AZ1337" s="122"/>
      <c r="BA1337" s="122"/>
      <c r="BB1337" s="122"/>
      <c r="BC1337" s="122"/>
      <c r="BD1337" s="122"/>
      <c r="BE1337" s="122"/>
      <c r="BF1337" s="122"/>
      <c r="BG1337" s="122"/>
      <c r="BH1337" s="122"/>
      <c r="BI1337" s="122"/>
      <c r="BJ1337" s="122"/>
      <c r="BK1337" s="94"/>
      <c r="BL1337" s="94"/>
      <c r="BM1337" s="97"/>
      <c r="BN1337" s="98"/>
      <c r="BO1337" s="122"/>
      <c r="BP1337" s="122"/>
      <c r="BQ1337" s="42"/>
      <c r="BR1337" s="95"/>
    </row>
    <row r="1338" spans="1:70" ht="30" hidden="1" customHeight="1" x14ac:dyDescent="0.35">
      <c r="A1338" s="94">
        <v>1334</v>
      </c>
      <c r="B1338" s="122"/>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2"/>
      <c r="AY1338" s="122"/>
      <c r="AZ1338" s="122"/>
      <c r="BA1338" s="122"/>
      <c r="BB1338" s="122"/>
      <c r="BC1338" s="122"/>
      <c r="BD1338" s="122"/>
      <c r="BE1338" s="122"/>
      <c r="BF1338" s="122"/>
      <c r="BG1338" s="122"/>
      <c r="BH1338" s="122"/>
      <c r="BI1338" s="122"/>
      <c r="BJ1338" s="122"/>
      <c r="BK1338" s="94"/>
      <c r="BL1338" s="94"/>
      <c r="BM1338" s="97"/>
      <c r="BN1338" s="98"/>
      <c r="BO1338" s="122"/>
      <c r="BP1338" s="122"/>
      <c r="BQ1338" s="42"/>
      <c r="BR1338" s="95"/>
    </row>
    <row r="1339" spans="1:70" ht="30" hidden="1" customHeight="1" x14ac:dyDescent="0.35">
      <c r="A1339" s="94">
        <v>1335</v>
      </c>
      <c r="B1339" s="122"/>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2"/>
      <c r="AY1339" s="122"/>
      <c r="AZ1339" s="122"/>
      <c r="BA1339" s="122"/>
      <c r="BB1339" s="122"/>
      <c r="BC1339" s="122"/>
      <c r="BD1339" s="122"/>
      <c r="BE1339" s="122"/>
      <c r="BF1339" s="122"/>
      <c r="BG1339" s="122"/>
      <c r="BH1339" s="122"/>
      <c r="BI1339" s="122"/>
      <c r="BJ1339" s="122"/>
      <c r="BK1339" s="94"/>
      <c r="BL1339" s="94"/>
      <c r="BM1339" s="97"/>
      <c r="BN1339" s="98"/>
      <c r="BO1339" s="122"/>
      <c r="BP1339" s="122"/>
      <c r="BQ1339" s="42"/>
      <c r="BR1339" s="95"/>
    </row>
    <row r="1340" spans="1:70" ht="30" hidden="1" customHeight="1" x14ac:dyDescent="0.35">
      <c r="A1340" s="94">
        <v>1336</v>
      </c>
      <c r="B1340" s="122"/>
      <c r="C1340" s="122"/>
      <c r="D1340" s="122"/>
      <c r="E1340" s="122"/>
      <c r="F1340" s="122"/>
      <c r="G1340" s="122"/>
      <c r="H1340" s="122"/>
      <c r="I1340" s="122"/>
      <c r="J1340" s="122"/>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c r="AV1340" s="122"/>
      <c r="AW1340" s="122"/>
      <c r="AX1340" s="122"/>
      <c r="AY1340" s="122"/>
      <c r="AZ1340" s="122"/>
      <c r="BA1340" s="122"/>
      <c r="BB1340" s="122"/>
      <c r="BC1340" s="122"/>
      <c r="BD1340" s="122"/>
      <c r="BE1340" s="122"/>
      <c r="BF1340" s="122"/>
      <c r="BG1340" s="122"/>
      <c r="BH1340" s="122"/>
      <c r="BI1340" s="122"/>
      <c r="BJ1340" s="122"/>
      <c r="BK1340" s="94"/>
      <c r="BL1340" s="94"/>
      <c r="BM1340" s="97"/>
      <c r="BN1340" s="98"/>
      <c r="BO1340" s="122"/>
      <c r="BP1340" s="122"/>
      <c r="BQ1340" s="42"/>
      <c r="BR1340" s="95"/>
    </row>
    <row r="1341" spans="1:70" ht="30" hidden="1" customHeight="1" x14ac:dyDescent="0.35">
      <c r="A1341" s="94">
        <v>1337</v>
      </c>
      <c r="B1341" s="122"/>
      <c r="C1341" s="122"/>
      <c r="D1341" s="122"/>
      <c r="E1341" s="122"/>
      <c r="F1341" s="122"/>
      <c r="G1341" s="122"/>
      <c r="H1341" s="122"/>
      <c r="I1341" s="122"/>
      <c r="J1341" s="122"/>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c r="AV1341" s="122"/>
      <c r="AW1341" s="122"/>
      <c r="AX1341" s="122"/>
      <c r="AY1341" s="122"/>
      <c r="AZ1341" s="122"/>
      <c r="BA1341" s="122"/>
      <c r="BB1341" s="122"/>
      <c r="BC1341" s="122"/>
      <c r="BD1341" s="122"/>
      <c r="BE1341" s="122"/>
      <c r="BF1341" s="122"/>
      <c r="BG1341" s="122"/>
      <c r="BH1341" s="122"/>
      <c r="BI1341" s="122"/>
      <c r="BJ1341" s="122"/>
      <c r="BK1341" s="94"/>
      <c r="BL1341" s="94"/>
      <c r="BM1341" s="97"/>
      <c r="BN1341" s="98"/>
      <c r="BO1341" s="122"/>
      <c r="BP1341" s="122"/>
      <c r="BQ1341" s="42"/>
      <c r="BR1341" s="95"/>
    </row>
    <row r="1342" spans="1:70" ht="30" hidden="1" customHeight="1" x14ac:dyDescent="0.35">
      <c r="A1342" s="94">
        <v>1338</v>
      </c>
      <c r="B1342" s="122"/>
      <c r="C1342" s="122"/>
      <c r="D1342" s="122"/>
      <c r="E1342" s="122"/>
      <c r="F1342" s="122"/>
      <c r="G1342" s="122"/>
      <c r="H1342" s="122"/>
      <c r="I1342" s="122"/>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c r="AV1342" s="122"/>
      <c r="AW1342" s="122"/>
      <c r="AX1342" s="122"/>
      <c r="AY1342" s="122"/>
      <c r="AZ1342" s="122"/>
      <c r="BA1342" s="122"/>
      <c r="BB1342" s="122"/>
      <c r="BC1342" s="122"/>
      <c r="BD1342" s="122"/>
      <c r="BE1342" s="122"/>
      <c r="BF1342" s="122"/>
      <c r="BG1342" s="122"/>
      <c r="BH1342" s="122"/>
      <c r="BI1342" s="122"/>
      <c r="BJ1342" s="122"/>
      <c r="BK1342" s="94"/>
      <c r="BL1342" s="94"/>
      <c r="BM1342" s="97"/>
      <c r="BN1342" s="98"/>
      <c r="BO1342" s="122"/>
      <c r="BP1342" s="122"/>
      <c r="BQ1342" s="42"/>
      <c r="BR1342" s="95"/>
    </row>
    <row r="1343" spans="1:70" ht="30" hidden="1" customHeight="1" x14ac:dyDescent="0.35">
      <c r="A1343" s="94">
        <v>1339</v>
      </c>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c r="AV1343" s="122"/>
      <c r="AW1343" s="122"/>
      <c r="AX1343" s="122"/>
      <c r="AY1343" s="122"/>
      <c r="AZ1343" s="122"/>
      <c r="BA1343" s="122"/>
      <c r="BB1343" s="122"/>
      <c r="BC1343" s="122"/>
      <c r="BD1343" s="122"/>
      <c r="BE1343" s="122"/>
      <c r="BF1343" s="122"/>
      <c r="BG1343" s="122"/>
      <c r="BH1343" s="122"/>
      <c r="BI1343" s="122"/>
      <c r="BJ1343" s="122"/>
      <c r="BK1343" s="94"/>
      <c r="BL1343" s="94"/>
      <c r="BM1343" s="97"/>
      <c r="BN1343" s="98"/>
      <c r="BO1343" s="122"/>
      <c r="BP1343" s="122"/>
      <c r="BQ1343" s="42"/>
      <c r="BR1343" s="95"/>
    </row>
    <row r="1344" spans="1:70" ht="30" hidden="1" customHeight="1" x14ac:dyDescent="0.35">
      <c r="A1344" s="94">
        <v>1340</v>
      </c>
      <c r="B1344" s="122"/>
      <c r="C1344" s="122"/>
      <c r="D1344" s="122"/>
      <c r="E1344" s="122"/>
      <c r="F1344" s="122"/>
      <c r="G1344" s="122"/>
      <c r="H1344" s="122"/>
      <c r="I1344" s="122"/>
      <c r="J1344" s="122"/>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c r="AV1344" s="122"/>
      <c r="AW1344" s="122"/>
      <c r="AX1344" s="122"/>
      <c r="AY1344" s="122"/>
      <c r="AZ1344" s="122"/>
      <c r="BA1344" s="122"/>
      <c r="BB1344" s="122"/>
      <c r="BC1344" s="122"/>
      <c r="BD1344" s="122"/>
      <c r="BE1344" s="122"/>
      <c r="BF1344" s="122"/>
      <c r="BG1344" s="122"/>
      <c r="BH1344" s="122"/>
      <c r="BI1344" s="122"/>
      <c r="BJ1344" s="122"/>
      <c r="BK1344" s="94"/>
      <c r="BL1344" s="94"/>
      <c r="BM1344" s="97"/>
      <c r="BN1344" s="98"/>
      <c r="BO1344" s="122"/>
      <c r="BP1344" s="122"/>
      <c r="BQ1344" s="42"/>
      <c r="BR1344" s="95"/>
    </row>
    <row r="1345" spans="1:70" ht="30" hidden="1" customHeight="1" x14ac:dyDescent="0.35">
      <c r="A1345" s="94">
        <v>1341</v>
      </c>
      <c r="B1345" s="122"/>
      <c r="C1345" s="122"/>
      <c r="D1345" s="122"/>
      <c r="E1345" s="122"/>
      <c r="F1345" s="122"/>
      <c r="G1345" s="122"/>
      <c r="H1345" s="122"/>
      <c r="I1345" s="122"/>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c r="AV1345" s="122"/>
      <c r="AW1345" s="122"/>
      <c r="AX1345" s="122"/>
      <c r="AY1345" s="122"/>
      <c r="AZ1345" s="122"/>
      <c r="BA1345" s="122"/>
      <c r="BB1345" s="122"/>
      <c r="BC1345" s="122"/>
      <c r="BD1345" s="122"/>
      <c r="BE1345" s="122"/>
      <c r="BF1345" s="122"/>
      <c r="BG1345" s="122"/>
      <c r="BH1345" s="122"/>
      <c r="BI1345" s="122"/>
      <c r="BJ1345" s="122"/>
      <c r="BK1345" s="94"/>
      <c r="BL1345" s="94"/>
      <c r="BM1345" s="97"/>
      <c r="BN1345" s="98"/>
      <c r="BO1345" s="122"/>
      <c r="BP1345" s="122"/>
      <c r="BQ1345" s="42"/>
      <c r="BR1345" s="95"/>
    </row>
    <row r="1346" spans="1:70" ht="30" hidden="1" customHeight="1" x14ac:dyDescent="0.35">
      <c r="A1346" s="94">
        <v>1342</v>
      </c>
      <c r="B1346" s="122"/>
      <c r="C1346" s="122"/>
      <c r="D1346" s="122"/>
      <c r="E1346" s="122"/>
      <c r="F1346" s="122"/>
      <c r="G1346" s="122"/>
      <c r="H1346" s="122"/>
      <c r="I1346" s="122"/>
      <c r="J1346" s="122"/>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c r="AV1346" s="122"/>
      <c r="AW1346" s="122"/>
      <c r="AX1346" s="122"/>
      <c r="AY1346" s="122"/>
      <c r="AZ1346" s="122"/>
      <c r="BA1346" s="122"/>
      <c r="BB1346" s="122"/>
      <c r="BC1346" s="122"/>
      <c r="BD1346" s="122"/>
      <c r="BE1346" s="122"/>
      <c r="BF1346" s="122"/>
      <c r="BG1346" s="122"/>
      <c r="BH1346" s="122"/>
      <c r="BI1346" s="122"/>
      <c r="BJ1346" s="122"/>
      <c r="BK1346" s="94"/>
      <c r="BL1346" s="94"/>
      <c r="BM1346" s="97"/>
      <c r="BN1346" s="98"/>
      <c r="BO1346" s="122"/>
      <c r="BP1346" s="122"/>
      <c r="BQ1346" s="42"/>
      <c r="BR1346" s="95"/>
    </row>
    <row r="1347" spans="1:70" ht="30" hidden="1" customHeight="1" x14ac:dyDescent="0.35">
      <c r="A1347" s="94">
        <v>1343</v>
      </c>
      <c r="B1347" s="122"/>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c r="AV1347" s="122"/>
      <c r="AW1347" s="122"/>
      <c r="AX1347" s="122"/>
      <c r="AY1347" s="122"/>
      <c r="AZ1347" s="122"/>
      <c r="BA1347" s="122"/>
      <c r="BB1347" s="122"/>
      <c r="BC1347" s="122"/>
      <c r="BD1347" s="122"/>
      <c r="BE1347" s="122"/>
      <c r="BF1347" s="122"/>
      <c r="BG1347" s="122"/>
      <c r="BH1347" s="122"/>
      <c r="BI1347" s="122"/>
      <c r="BJ1347" s="122"/>
      <c r="BK1347" s="94"/>
      <c r="BL1347" s="94"/>
      <c r="BM1347" s="97"/>
      <c r="BN1347" s="98"/>
      <c r="BO1347" s="122"/>
      <c r="BP1347" s="122"/>
      <c r="BQ1347" s="42"/>
      <c r="BR1347" s="95"/>
    </row>
    <row r="1348" spans="1:70" ht="30" hidden="1" customHeight="1" x14ac:dyDescent="0.35">
      <c r="A1348" s="94">
        <v>1344</v>
      </c>
      <c r="B1348" s="122"/>
      <c r="C1348" s="122"/>
      <c r="D1348" s="122"/>
      <c r="E1348" s="122"/>
      <c r="F1348" s="122"/>
      <c r="G1348" s="122"/>
      <c r="H1348" s="122"/>
      <c r="I1348" s="122"/>
      <c r="J1348" s="122"/>
      <c r="K1348" s="122"/>
      <c r="L1348" s="122"/>
      <c r="M1348" s="122"/>
      <c r="N1348" s="122"/>
      <c r="O1348" s="122"/>
      <c r="P1348" s="122"/>
      <c r="Q1348" s="122"/>
      <c r="R1348" s="122"/>
      <c r="S1348" s="122"/>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c r="AV1348" s="122"/>
      <c r="AW1348" s="122"/>
      <c r="AX1348" s="122"/>
      <c r="AY1348" s="122"/>
      <c r="AZ1348" s="122"/>
      <c r="BA1348" s="122"/>
      <c r="BB1348" s="122"/>
      <c r="BC1348" s="122"/>
      <c r="BD1348" s="122"/>
      <c r="BE1348" s="122"/>
      <c r="BF1348" s="122"/>
      <c r="BG1348" s="122"/>
      <c r="BH1348" s="122"/>
      <c r="BI1348" s="122"/>
      <c r="BJ1348" s="122"/>
      <c r="BK1348" s="94"/>
      <c r="BL1348" s="94"/>
      <c r="BM1348" s="97"/>
      <c r="BN1348" s="98"/>
      <c r="BO1348" s="122"/>
      <c r="BP1348" s="122"/>
      <c r="BQ1348" s="42"/>
      <c r="BR1348" s="95"/>
    </row>
    <row r="1349" spans="1:70" ht="30" hidden="1" customHeight="1" x14ac:dyDescent="0.35">
      <c r="A1349" s="94">
        <v>1345</v>
      </c>
      <c r="B1349" s="122"/>
      <c r="C1349" s="122"/>
      <c r="D1349" s="122"/>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c r="AV1349" s="122"/>
      <c r="AW1349" s="122"/>
      <c r="AX1349" s="122"/>
      <c r="AY1349" s="122"/>
      <c r="AZ1349" s="122"/>
      <c r="BA1349" s="122"/>
      <c r="BB1349" s="122"/>
      <c r="BC1349" s="122"/>
      <c r="BD1349" s="122"/>
      <c r="BE1349" s="122"/>
      <c r="BF1349" s="122"/>
      <c r="BG1349" s="122"/>
      <c r="BH1349" s="122"/>
      <c r="BI1349" s="122"/>
      <c r="BJ1349" s="122"/>
      <c r="BK1349" s="94"/>
      <c r="BL1349" s="94"/>
      <c r="BM1349" s="97"/>
      <c r="BN1349" s="98"/>
      <c r="BO1349" s="122"/>
      <c r="BP1349" s="122"/>
      <c r="BQ1349" s="42"/>
      <c r="BR1349" s="95"/>
    </row>
    <row r="1350" spans="1:70" ht="30" hidden="1" customHeight="1" x14ac:dyDescent="0.35">
      <c r="A1350" s="94">
        <v>1346</v>
      </c>
      <c r="B1350" s="122"/>
      <c r="C1350" s="122"/>
      <c r="D1350" s="122"/>
      <c r="E1350" s="122"/>
      <c r="F1350" s="122"/>
      <c r="G1350" s="122"/>
      <c r="H1350" s="122"/>
      <c r="I1350" s="122"/>
      <c r="J1350" s="122"/>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c r="AV1350" s="122"/>
      <c r="AW1350" s="122"/>
      <c r="AX1350" s="122"/>
      <c r="AY1350" s="122"/>
      <c r="AZ1350" s="122"/>
      <c r="BA1350" s="122"/>
      <c r="BB1350" s="122"/>
      <c r="BC1350" s="122"/>
      <c r="BD1350" s="122"/>
      <c r="BE1350" s="122"/>
      <c r="BF1350" s="122"/>
      <c r="BG1350" s="122"/>
      <c r="BH1350" s="122"/>
      <c r="BI1350" s="122"/>
      <c r="BJ1350" s="122"/>
      <c r="BK1350" s="94"/>
      <c r="BL1350" s="94"/>
      <c r="BM1350" s="97"/>
      <c r="BN1350" s="98"/>
      <c r="BO1350" s="122"/>
      <c r="BP1350" s="122"/>
      <c r="BQ1350" s="42"/>
      <c r="BR1350" s="95"/>
    </row>
    <row r="1351" spans="1:70" ht="30" hidden="1" customHeight="1" x14ac:dyDescent="0.35">
      <c r="A1351" s="94">
        <v>1347</v>
      </c>
      <c r="B1351" s="122"/>
      <c r="C1351" s="122"/>
      <c r="D1351" s="122"/>
      <c r="E1351" s="122"/>
      <c r="F1351" s="122"/>
      <c r="G1351" s="122"/>
      <c r="H1351" s="122"/>
      <c r="I1351" s="122"/>
      <c r="J1351" s="122"/>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c r="AV1351" s="122"/>
      <c r="AW1351" s="122"/>
      <c r="AX1351" s="122"/>
      <c r="AY1351" s="122"/>
      <c r="AZ1351" s="122"/>
      <c r="BA1351" s="122"/>
      <c r="BB1351" s="122"/>
      <c r="BC1351" s="122"/>
      <c r="BD1351" s="122"/>
      <c r="BE1351" s="122"/>
      <c r="BF1351" s="122"/>
      <c r="BG1351" s="122"/>
      <c r="BH1351" s="122"/>
      <c r="BI1351" s="122"/>
      <c r="BJ1351" s="122"/>
      <c r="BK1351" s="94"/>
      <c r="BL1351" s="94"/>
      <c r="BM1351" s="97"/>
      <c r="BN1351" s="98"/>
      <c r="BO1351" s="122"/>
      <c r="BP1351" s="122"/>
      <c r="BQ1351" s="42"/>
      <c r="BR1351" s="95"/>
    </row>
    <row r="1352" spans="1:70" ht="30" hidden="1" customHeight="1" x14ac:dyDescent="0.35">
      <c r="A1352" s="94">
        <v>1348</v>
      </c>
      <c r="B1352" s="122"/>
      <c r="C1352" s="122"/>
      <c r="D1352" s="122"/>
      <c r="E1352" s="122"/>
      <c r="F1352" s="122"/>
      <c r="G1352" s="122"/>
      <c r="H1352" s="122"/>
      <c r="I1352" s="122"/>
      <c r="J1352" s="122"/>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c r="AV1352" s="122"/>
      <c r="AW1352" s="122"/>
      <c r="AX1352" s="122"/>
      <c r="AY1352" s="122"/>
      <c r="AZ1352" s="122"/>
      <c r="BA1352" s="122"/>
      <c r="BB1352" s="122"/>
      <c r="BC1352" s="122"/>
      <c r="BD1352" s="122"/>
      <c r="BE1352" s="122"/>
      <c r="BF1352" s="122"/>
      <c r="BG1352" s="122"/>
      <c r="BH1352" s="122"/>
      <c r="BI1352" s="122"/>
      <c r="BJ1352" s="122"/>
      <c r="BK1352" s="94"/>
      <c r="BL1352" s="94"/>
      <c r="BM1352" s="97"/>
      <c r="BN1352" s="98"/>
      <c r="BO1352" s="122"/>
      <c r="BP1352" s="122"/>
      <c r="BQ1352" s="42"/>
      <c r="BR1352" s="95"/>
    </row>
    <row r="1353" spans="1:70" ht="30" hidden="1" customHeight="1" x14ac:dyDescent="0.35">
      <c r="A1353" s="94">
        <v>1349</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c r="AP1353" s="122"/>
      <c r="AQ1353" s="122"/>
      <c r="AR1353" s="122"/>
      <c r="AS1353" s="122"/>
      <c r="AT1353" s="122"/>
      <c r="AU1353" s="122"/>
      <c r="AV1353" s="122"/>
      <c r="AW1353" s="122"/>
      <c r="AX1353" s="122"/>
      <c r="AY1353" s="122"/>
      <c r="AZ1353" s="122"/>
      <c r="BA1353" s="122"/>
      <c r="BB1353" s="122"/>
      <c r="BC1353" s="122"/>
      <c r="BD1353" s="122"/>
      <c r="BE1353" s="122"/>
      <c r="BF1353" s="122"/>
      <c r="BG1353" s="122"/>
      <c r="BH1353" s="122"/>
      <c r="BI1353" s="122"/>
      <c r="BJ1353" s="122"/>
      <c r="BK1353" s="94"/>
      <c r="BL1353" s="94"/>
      <c r="BM1353" s="97"/>
      <c r="BN1353" s="98"/>
      <c r="BO1353" s="122"/>
      <c r="BP1353" s="122"/>
      <c r="BQ1353" s="42"/>
      <c r="BR1353" s="95"/>
    </row>
    <row r="1354" spans="1:70" ht="30" hidden="1" customHeight="1" x14ac:dyDescent="0.35">
      <c r="A1354" s="94">
        <v>1350</v>
      </c>
      <c r="B1354" s="122"/>
      <c r="C1354" s="122"/>
      <c r="D1354" s="122"/>
      <c r="E1354" s="122"/>
      <c r="F1354" s="122"/>
      <c r="G1354" s="122"/>
      <c r="H1354" s="122"/>
      <c r="I1354" s="122"/>
      <c r="J1354" s="122"/>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c r="AV1354" s="122"/>
      <c r="AW1354" s="122"/>
      <c r="AX1354" s="122"/>
      <c r="AY1354" s="122"/>
      <c r="AZ1354" s="122"/>
      <c r="BA1354" s="122"/>
      <c r="BB1354" s="122"/>
      <c r="BC1354" s="122"/>
      <c r="BD1354" s="122"/>
      <c r="BE1354" s="122"/>
      <c r="BF1354" s="122"/>
      <c r="BG1354" s="122"/>
      <c r="BH1354" s="122"/>
      <c r="BI1354" s="122"/>
      <c r="BJ1354" s="122"/>
      <c r="BK1354" s="94"/>
      <c r="BL1354" s="94"/>
      <c r="BM1354" s="97"/>
      <c r="BN1354" s="98"/>
      <c r="BO1354" s="122"/>
      <c r="BP1354" s="122"/>
      <c r="BQ1354" s="42"/>
      <c r="BR1354" s="95"/>
    </row>
    <row r="1355" spans="1:70" ht="30" hidden="1" customHeight="1" x14ac:dyDescent="0.35">
      <c r="A1355" s="94">
        <v>1351</v>
      </c>
      <c r="B1355" s="122"/>
      <c r="C1355" s="122"/>
      <c r="D1355" s="122"/>
      <c r="E1355" s="122"/>
      <c r="F1355" s="122"/>
      <c r="G1355" s="122"/>
      <c r="H1355" s="122"/>
      <c r="I1355" s="122"/>
      <c r="J1355" s="122"/>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c r="AV1355" s="122"/>
      <c r="AW1355" s="122"/>
      <c r="AX1355" s="122"/>
      <c r="AY1355" s="122"/>
      <c r="AZ1355" s="122"/>
      <c r="BA1355" s="122"/>
      <c r="BB1355" s="122"/>
      <c r="BC1355" s="122"/>
      <c r="BD1355" s="122"/>
      <c r="BE1355" s="122"/>
      <c r="BF1355" s="122"/>
      <c r="BG1355" s="122"/>
      <c r="BH1355" s="122"/>
      <c r="BI1355" s="122"/>
      <c r="BJ1355" s="122"/>
      <c r="BK1355" s="94"/>
      <c r="BL1355" s="94"/>
      <c r="BM1355" s="97"/>
      <c r="BN1355" s="98"/>
      <c r="BO1355" s="122"/>
      <c r="BP1355" s="122"/>
      <c r="BQ1355" s="42"/>
      <c r="BR1355" s="95"/>
    </row>
    <row r="1356" spans="1:70" ht="30" hidden="1" customHeight="1" x14ac:dyDescent="0.35">
      <c r="A1356" s="94">
        <v>1352</v>
      </c>
      <c r="B1356" s="122"/>
      <c r="C1356" s="122"/>
      <c r="D1356" s="122"/>
      <c r="E1356" s="122"/>
      <c r="F1356" s="122"/>
      <c r="G1356" s="122"/>
      <c r="H1356" s="122"/>
      <c r="I1356" s="122"/>
      <c r="J1356" s="122"/>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c r="AV1356" s="122"/>
      <c r="AW1356" s="122"/>
      <c r="AX1356" s="122"/>
      <c r="AY1356" s="122"/>
      <c r="AZ1356" s="122"/>
      <c r="BA1356" s="122"/>
      <c r="BB1356" s="122"/>
      <c r="BC1356" s="122"/>
      <c r="BD1356" s="122"/>
      <c r="BE1356" s="122"/>
      <c r="BF1356" s="122"/>
      <c r="BG1356" s="122"/>
      <c r="BH1356" s="122"/>
      <c r="BI1356" s="122"/>
      <c r="BJ1356" s="122"/>
      <c r="BK1356" s="94"/>
      <c r="BL1356" s="94"/>
      <c r="BM1356" s="97"/>
      <c r="BN1356" s="98"/>
      <c r="BO1356" s="122"/>
      <c r="BP1356" s="122"/>
      <c r="BQ1356" s="42"/>
      <c r="BR1356" s="95"/>
    </row>
    <row r="1357" spans="1:70" ht="30" hidden="1" customHeight="1" x14ac:dyDescent="0.35">
      <c r="A1357" s="94">
        <v>1353</v>
      </c>
      <c r="B1357" s="122"/>
      <c r="C1357" s="122"/>
      <c r="D1357" s="122"/>
      <c r="E1357" s="122"/>
      <c r="F1357" s="122"/>
      <c r="G1357" s="122"/>
      <c r="H1357" s="122"/>
      <c r="I1357" s="122"/>
      <c r="J1357" s="122"/>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c r="AV1357" s="122"/>
      <c r="AW1357" s="122"/>
      <c r="AX1357" s="122"/>
      <c r="AY1357" s="122"/>
      <c r="AZ1357" s="122"/>
      <c r="BA1357" s="122"/>
      <c r="BB1357" s="122"/>
      <c r="BC1357" s="122"/>
      <c r="BD1357" s="122"/>
      <c r="BE1357" s="122"/>
      <c r="BF1357" s="122"/>
      <c r="BG1357" s="122"/>
      <c r="BH1357" s="122"/>
      <c r="BI1357" s="122"/>
      <c r="BJ1357" s="122"/>
      <c r="BK1357" s="94"/>
      <c r="BL1357" s="94"/>
      <c r="BM1357" s="97"/>
      <c r="BN1357" s="98"/>
      <c r="BO1357" s="122"/>
      <c r="BP1357" s="122"/>
      <c r="BQ1357" s="42"/>
      <c r="BR1357" s="95"/>
    </row>
    <row r="1358" spans="1:70" ht="30" hidden="1" customHeight="1" x14ac:dyDescent="0.35">
      <c r="A1358" s="94">
        <v>1354</v>
      </c>
      <c r="B1358" s="122"/>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2"/>
      <c r="AY1358" s="122"/>
      <c r="AZ1358" s="122"/>
      <c r="BA1358" s="122"/>
      <c r="BB1358" s="122"/>
      <c r="BC1358" s="122"/>
      <c r="BD1358" s="122"/>
      <c r="BE1358" s="122"/>
      <c r="BF1358" s="122"/>
      <c r="BG1358" s="122"/>
      <c r="BH1358" s="122"/>
      <c r="BI1358" s="122"/>
      <c r="BJ1358" s="122"/>
      <c r="BK1358" s="94"/>
      <c r="BL1358" s="94"/>
      <c r="BM1358" s="97"/>
      <c r="BN1358" s="98"/>
      <c r="BO1358" s="122"/>
      <c r="BP1358" s="122"/>
      <c r="BQ1358" s="42"/>
      <c r="BR1358" s="95"/>
    </row>
    <row r="1359" spans="1:70" ht="30" hidden="1" customHeight="1" x14ac:dyDescent="0.35">
      <c r="A1359" s="94">
        <v>1355</v>
      </c>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2"/>
      <c r="AY1359" s="122"/>
      <c r="AZ1359" s="122"/>
      <c r="BA1359" s="122"/>
      <c r="BB1359" s="122"/>
      <c r="BC1359" s="122"/>
      <c r="BD1359" s="122"/>
      <c r="BE1359" s="122"/>
      <c r="BF1359" s="122"/>
      <c r="BG1359" s="122"/>
      <c r="BH1359" s="122"/>
      <c r="BI1359" s="122"/>
      <c r="BJ1359" s="122"/>
      <c r="BK1359" s="94"/>
      <c r="BL1359" s="94"/>
      <c r="BM1359" s="97"/>
      <c r="BN1359" s="98"/>
      <c r="BO1359" s="122"/>
      <c r="BP1359" s="122"/>
      <c r="BQ1359" s="42"/>
      <c r="BR1359" s="95"/>
    </row>
    <row r="1360" spans="1:70" ht="30" hidden="1" customHeight="1" x14ac:dyDescent="0.35">
      <c r="A1360" s="94">
        <v>1356</v>
      </c>
      <c r="B1360" s="122"/>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2"/>
      <c r="AY1360" s="122"/>
      <c r="AZ1360" s="122"/>
      <c r="BA1360" s="122"/>
      <c r="BB1360" s="122"/>
      <c r="BC1360" s="122"/>
      <c r="BD1360" s="122"/>
      <c r="BE1360" s="122"/>
      <c r="BF1360" s="122"/>
      <c r="BG1360" s="122"/>
      <c r="BH1360" s="122"/>
      <c r="BI1360" s="122"/>
      <c r="BJ1360" s="122"/>
      <c r="BK1360" s="94"/>
      <c r="BL1360" s="94"/>
      <c r="BM1360" s="97"/>
      <c r="BN1360" s="98"/>
      <c r="BO1360" s="122"/>
      <c r="BP1360" s="122"/>
      <c r="BQ1360" s="42"/>
      <c r="BR1360" s="95"/>
    </row>
    <row r="1361" spans="1:70" ht="30" hidden="1" customHeight="1" x14ac:dyDescent="0.35">
      <c r="A1361" s="94">
        <v>1357</v>
      </c>
      <c r="B1361" s="122"/>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c r="AY1361" s="122"/>
      <c r="AZ1361" s="122"/>
      <c r="BA1361" s="122"/>
      <c r="BB1361" s="122"/>
      <c r="BC1361" s="122"/>
      <c r="BD1361" s="122"/>
      <c r="BE1361" s="122"/>
      <c r="BF1361" s="122"/>
      <c r="BG1361" s="122"/>
      <c r="BH1361" s="122"/>
      <c r="BI1361" s="122"/>
      <c r="BJ1361" s="122"/>
      <c r="BK1361" s="94"/>
      <c r="BL1361" s="94"/>
      <c r="BM1361" s="97"/>
      <c r="BN1361" s="98"/>
      <c r="BO1361" s="122"/>
      <c r="BP1361" s="122"/>
      <c r="BQ1361" s="42"/>
      <c r="BR1361" s="95"/>
    </row>
    <row r="1362" spans="1:70" ht="30" hidden="1" customHeight="1" x14ac:dyDescent="0.35">
      <c r="A1362" s="94">
        <v>1358</v>
      </c>
      <c r="B1362" s="122"/>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2"/>
      <c r="AY1362" s="122"/>
      <c r="AZ1362" s="122"/>
      <c r="BA1362" s="122"/>
      <c r="BB1362" s="122"/>
      <c r="BC1362" s="122"/>
      <c r="BD1362" s="122"/>
      <c r="BE1362" s="122"/>
      <c r="BF1362" s="122"/>
      <c r="BG1362" s="122"/>
      <c r="BH1362" s="122"/>
      <c r="BI1362" s="122"/>
      <c r="BJ1362" s="122"/>
      <c r="BK1362" s="94"/>
      <c r="BL1362" s="94"/>
      <c r="BM1362" s="97"/>
      <c r="BN1362" s="98"/>
      <c r="BO1362" s="122"/>
      <c r="BP1362" s="122"/>
      <c r="BQ1362" s="42"/>
      <c r="BR1362" s="95"/>
    </row>
    <row r="1363" spans="1:70" ht="30" hidden="1" customHeight="1" x14ac:dyDescent="0.35">
      <c r="A1363" s="94">
        <v>1359</v>
      </c>
      <c r="B1363" s="122"/>
      <c r="C1363" s="122"/>
      <c r="D1363" s="122"/>
      <c r="E1363" s="122"/>
      <c r="F1363" s="122"/>
      <c r="G1363" s="122"/>
      <c r="H1363" s="122"/>
      <c r="I1363" s="122"/>
      <c r="J1363" s="122"/>
      <c r="K1363" s="122"/>
      <c r="L1363" s="122"/>
      <c r="M1363" s="122"/>
      <c r="N1363" s="122"/>
      <c r="O1363" s="122"/>
      <c r="P1363" s="122"/>
      <c r="Q1363" s="122"/>
      <c r="R1363" s="122"/>
      <c r="S1363" s="122"/>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c r="AV1363" s="122"/>
      <c r="AW1363" s="122"/>
      <c r="AX1363" s="122"/>
      <c r="AY1363" s="122"/>
      <c r="AZ1363" s="122"/>
      <c r="BA1363" s="122"/>
      <c r="BB1363" s="122"/>
      <c r="BC1363" s="122"/>
      <c r="BD1363" s="122"/>
      <c r="BE1363" s="122"/>
      <c r="BF1363" s="122"/>
      <c r="BG1363" s="122"/>
      <c r="BH1363" s="122"/>
      <c r="BI1363" s="122"/>
      <c r="BJ1363" s="122"/>
      <c r="BK1363" s="94"/>
      <c r="BL1363" s="94"/>
      <c r="BM1363" s="97"/>
      <c r="BN1363" s="98"/>
      <c r="BO1363" s="122"/>
      <c r="BP1363" s="122"/>
      <c r="BQ1363" s="42"/>
      <c r="BR1363" s="95"/>
    </row>
    <row r="1364" spans="1:70" ht="30" hidden="1" customHeight="1" x14ac:dyDescent="0.35">
      <c r="A1364" s="94">
        <v>1360</v>
      </c>
      <c r="B1364" s="122"/>
      <c r="C1364" s="122"/>
      <c r="D1364" s="122"/>
      <c r="E1364" s="122"/>
      <c r="F1364" s="122"/>
      <c r="G1364" s="122"/>
      <c r="H1364" s="122"/>
      <c r="I1364" s="122"/>
      <c r="J1364" s="122"/>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c r="AV1364" s="122"/>
      <c r="AW1364" s="122"/>
      <c r="AX1364" s="122"/>
      <c r="AY1364" s="122"/>
      <c r="AZ1364" s="122"/>
      <c r="BA1364" s="122"/>
      <c r="BB1364" s="122"/>
      <c r="BC1364" s="122"/>
      <c r="BD1364" s="122"/>
      <c r="BE1364" s="122"/>
      <c r="BF1364" s="122"/>
      <c r="BG1364" s="122"/>
      <c r="BH1364" s="122"/>
      <c r="BI1364" s="122"/>
      <c r="BJ1364" s="122"/>
      <c r="BK1364" s="94"/>
      <c r="BL1364" s="94"/>
      <c r="BM1364" s="97"/>
      <c r="BN1364" s="98"/>
      <c r="BO1364" s="122"/>
      <c r="BP1364" s="122"/>
      <c r="BQ1364" s="42"/>
      <c r="BR1364" s="95"/>
    </row>
    <row r="1365" spans="1:70" ht="30" hidden="1" customHeight="1" x14ac:dyDescent="0.35">
      <c r="A1365" s="94">
        <v>1361</v>
      </c>
      <c r="B1365" s="122"/>
      <c r="C1365" s="122"/>
      <c r="D1365" s="122"/>
      <c r="E1365" s="122"/>
      <c r="F1365" s="122"/>
      <c r="G1365" s="122"/>
      <c r="H1365" s="122"/>
      <c r="I1365" s="122"/>
      <c r="J1365" s="122"/>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c r="AV1365" s="122"/>
      <c r="AW1365" s="122"/>
      <c r="AX1365" s="122"/>
      <c r="AY1365" s="122"/>
      <c r="AZ1365" s="122"/>
      <c r="BA1365" s="122"/>
      <c r="BB1365" s="122"/>
      <c r="BC1365" s="122"/>
      <c r="BD1365" s="122"/>
      <c r="BE1365" s="122"/>
      <c r="BF1365" s="122"/>
      <c r="BG1365" s="122"/>
      <c r="BH1365" s="122"/>
      <c r="BI1365" s="122"/>
      <c r="BJ1365" s="122"/>
      <c r="BK1365" s="94"/>
      <c r="BL1365" s="94"/>
      <c r="BM1365" s="97"/>
      <c r="BN1365" s="98"/>
      <c r="BO1365" s="122"/>
      <c r="BP1365" s="122"/>
      <c r="BQ1365" s="42"/>
      <c r="BR1365" s="95"/>
    </row>
    <row r="1366" spans="1:70" ht="30" hidden="1" customHeight="1" x14ac:dyDescent="0.35">
      <c r="A1366" s="94">
        <v>1362</v>
      </c>
      <c r="B1366" s="122"/>
      <c r="C1366" s="122"/>
      <c r="D1366" s="122"/>
      <c r="E1366" s="122"/>
      <c r="F1366" s="122"/>
      <c r="G1366" s="122"/>
      <c r="H1366" s="122"/>
      <c r="I1366" s="122"/>
      <c r="J1366" s="122"/>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c r="AV1366" s="122"/>
      <c r="AW1366" s="122"/>
      <c r="AX1366" s="122"/>
      <c r="AY1366" s="122"/>
      <c r="AZ1366" s="122"/>
      <c r="BA1366" s="122"/>
      <c r="BB1366" s="122"/>
      <c r="BC1366" s="122"/>
      <c r="BD1366" s="122"/>
      <c r="BE1366" s="122"/>
      <c r="BF1366" s="122"/>
      <c r="BG1366" s="122"/>
      <c r="BH1366" s="122"/>
      <c r="BI1366" s="122"/>
      <c r="BJ1366" s="122"/>
      <c r="BK1366" s="94"/>
      <c r="BL1366" s="94"/>
      <c r="BM1366" s="97"/>
      <c r="BN1366" s="98"/>
      <c r="BO1366" s="122"/>
      <c r="BP1366" s="122"/>
      <c r="BQ1366" s="42"/>
      <c r="BR1366" s="95"/>
    </row>
    <row r="1367" spans="1:70" ht="30" hidden="1" customHeight="1" x14ac:dyDescent="0.35">
      <c r="A1367" s="94">
        <v>1363</v>
      </c>
      <c r="B1367" s="122"/>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2"/>
      <c r="AY1367" s="122"/>
      <c r="AZ1367" s="122"/>
      <c r="BA1367" s="122"/>
      <c r="BB1367" s="122"/>
      <c r="BC1367" s="122"/>
      <c r="BD1367" s="122"/>
      <c r="BE1367" s="122"/>
      <c r="BF1367" s="122"/>
      <c r="BG1367" s="122"/>
      <c r="BH1367" s="122"/>
      <c r="BI1367" s="122"/>
      <c r="BJ1367" s="122"/>
      <c r="BK1367" s="94"/>
      <c r="BL1367" s="94"/>
      <c r="BM1367" s="97"/>
      <c r="BN1367" s="98"/>
      <c r="BO1367" s="122"/>
      <c r="BP1367" s="122"/>
      <c r="BQ1367" s="42"/>
      <c r="BR1367" s="95"/>
    </row>
    <row r="1368" spans="1:70" ht="30" hidden="1" customHeight="1" x14ac:dyDescent="0.35">
      <c r="A1368" s="94">
        <v>1364</v>
      </c>
      <c r="B1368" s="122"/>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2"/>
      <c r="AY1368" s="122"/>
      <c r="AZ1368" s="122"/>
      <c r="BA1368" s="122"/>
      <c r="BB1368" s="122"/>
      <c r="BC1368" s="122"/>
      <c r="BD1368" s="122"/>
      <c r="BE1368" s="122"/>
      <c r="BF1368" s="122"/>
      <c r="BG1368" s="122"/>
      <c r="BH1368" s="122"/>
      <c r="BI1368" s="122"/>
      <c r="BJ1368" s="122"/>
      <c r="BK1368" s="94"/>
      <c r="BL1368" s="94"/>
      <c r="BM1368" s="97"/>
      <c r="BN1368" s="98"/>
      <c r="BO1368" s="122"/>
      <c r="BP1368" s="122"/>
      <c r="BQ1368" s="42"/>
      <c r="BR1368" s="95"/>
    </row>
    <row r="1369" spans="1:70" ht="30" hidden="1" customHeight="1" x14ac:dyDescent="0.35">
      <c r="A1369" s="94">
        <v>1365</v>
      </c>
      <c r="B1369" s="122"/>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2"/>
      <c r="AY1369" s="122"/>
      <c r="AZ1369" s="122"/>
      <c r="BA1369" s="122"/>
      <c r="BB1369" s="122"/>
      <c r="BC1369" s="122"/>
      <c r="BD1369" s="122"/>
      <c r="BE1369" s="122"/>
      <c r="BF1369" s="122"/>
      <c r="BG1369" s="122"/>
      <c r="BH1369" s="122"/>
      <c r="BI1369" s="122"/>
      <c r="BJ1369" s="122"/>
      <c r="BK1369" s="94"/>
      <c r="BL1369" s="94"/>
      <c r="BM1369" s="97"/>
      <c r="BN1369" s="98"/>
      <c r="BO1369" s="122"/>
      <c r="BP1369" s="122"/>
      <c r="BQ1369" s="42"/>
      <c r="BR1369" s="95"/>
    </row>
    <row r="1370" spans="1:70" ht="30" hidden="1" customHeight="1" x14ac:dyDescent="0.35">
      <c r="A1370" s="94">
        <v>1366</v>
      </c>
      <c r="B1370" s="122"/>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2"/>
      <c r="AY1370" s="122"/>
      <c r="AZ1370" s="122"/>
      <c r="BA1370" s="122"/>
      <c r="BB1370" s="122"/>
      <c r="BC1370" s="122"/>
      <c r="BD1370" s="122"/>
      <c r="BE1370" s="122"/>
      <c r="BF1370" s="122"/>
      <c r="BG1370" s="122"/>
      <c r="BH1370" s="122"/>
      <c r="BI1370" s="122"/>
      <c r="BJ1370" s="122"/>
      <c r="BK1370" s="94"/>
      <c r="BL1370" s="94"/>
      <c r="BM1370" s="97"/>
      <c r="BN1370" s="98"/>
      <c r="BO1370" s="122"/>
      <c r="BP1370" s="122"/>
      <c r="BQ1370" s="42"/>
      <c r="BR1370" s="95"/>
    </row>
    <row r="1371" spans="1:70" ht="30" hidden="1" customHeight="1" x14ac:dyDescent="0.35">
      <c r="A1371" s="94">
        <v>1367</v>
      </c>
      <c r="B1371" s="122"/>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2"/>
      <c r="AY1371" s="122"/>
      <c r="AZ1371" s="122"/>
      <c r="BA1371" s="122"/>
      <c r="BB1371" s="122"/>
      <c r="BC1371" s="122"/>
      <c r="BD1371" s="122"/>
      <c r="BE1371" s="122"/>
      <c r="BF1371" s="122"/>
      <c r="BG1371" s="122"/>
      <c r="BH1371" s="122"/>
      <c r="BI1371" s="122"/>
      <c r="BJ1371" s="122"/>
      <c r="BK1371" s="94"/>
      <c r="BL1371" s="94"/>
      <c r="BM1371" s="97"/>
      <c r="BN1371" s="98"/>
      <c r="BO1371" s="122"/>
      <c r="BP1371" s="122"/>
      <c r="BQ1371" s="42"/>
      <c r="BR1371" s="95"/>
    </row>
    <row r="1372" spans="1:70" ht="30" hidden="1" customHeight="1" x14ac:dyDescent="0.35">
      <c r="A1372" s="94">
        <v>1368</v>
      </c>
      <c r="B1372" s="122"/>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2"/>
      <c r="AY1372" s="122"/>
      <c r="AZ1372" s="122"/>
      <c r="BA1372" s="122"/>
      <c r="BB1372" s="122"/>
      <c r="BC1372" s="122"/>
      <c r="BD1372" s="122"/>
      <c r="BE1372" s="122"/>
      <c r="BF1372" s="122"/>
      <c r="BG1372" s="122"/>
      <c r="BH1372" s="122"/>
      <c r="BI1372" s="122"/>
      <c r="BJ1372" s="122"/>
      <c r="BK1372" s="94"/>
      <c r="BL1372" s="94"/>
      <c r="BM1372" s="97"/>
      <c r="BN1372" s="98"/>
      <c r="BO1372" s="122"/>
      <c r="BP1372" s="122"/>
      <c r="BQ1372" s="42"/>
      <c r="BR1372" s="95"/>
    </row>
    <row r="1373" spans="1:70" ht="30" hidden="1" customHeight="1" x14ac:dyDescent="0.35">
      <c r="A1373" s="94">
        <v>1369</v>
      </c>
      <c r="B1373" s="122"/>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94"/>
      <c r="BL1373" s="94"/>
      <c r="BM1373" s="97"/>
      <c r="BN1373" s="98"/>
      <c r="BO1373" s="122"/>
      <c r="BP1373" s="122"/>
      <c r="BQ1373" s="42"/>
      <c r="BR1373" s="95"/>
    </row>
    <row r="1374" spans="1:70" ht="30" hidden="1" customHeight="1" x14ac:dyDescent="0.35">
      <c r="A1374" s="94">
        <v>1370</v>
      </c>
      <c r="B1374" s="122"/>
      <c r="C1374" s="122"/>
      <c r="D1374" s="122"/>
      <c r="E1374" s="122"/>
      <c r="F1374" s="122"/>
      <c r="G1374" s="122"/>
      <c r="H1374" s="122"/>
      <c r="I1374" s="122"/>
      <c r="J1374" s="122"/>
      <c r="K1374" s="122"/>
      <c r="L1374" s="122"/>
      <c r="M1374" s="122"/>
      <c r="N1374" s="122"/>
      <c r="O1374" s="122"/>
      <c r="P1374" s="122"/>
      <c r="Q1374" s="122"/>
      <c r="R1374" s="122"/>
      <c r="S1374" s="122"/>
      <c r="T1374" s="122"/>
      <c r="U1374" s="122"/>
      <c r="V1374" s="122"/>
      <c r="W1374" s="122"/>
      <c r="X1374" s="122"/>
      <c r="Y1374" s="122"/>
      <c r="Z1374" s="122"/>
      <c r="AA1374" s="122"/>
      <c r="AB1374" s="122"/>
      <c r="AC1374" s="122"/>
      <c r="AD1374" s="122"/>
      <c r="AE1374" s="122"/>
      <c r="AF1374" s="122"/>
      <c r="AG1374" s="122"/>
      <c r="AH1374" s="122"/>
      <c r="AI1374" s="122"/>
      <c r="AJ1374" s="122"/>
      <c r="AK1374" s="122"/>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94"/>
      <c r="BL1374" s="94"/>
      <c r="BM1374" s="97"/>
      <c r="BN1374" s="98"/>
      <c r="BO1374" s="122"/>
      <c r="BP1374" s="122"/>
      <c r="BQ1374" s="42"/>
      <c r="BR1374" s="95"/>
    </row>
    <row r="1375" spans="1:70" ht="30" hidden="1" customHeight="1" x14ac:dyDescent="0.35">
      <c r="A1375" s="94">
        <v>1371</v>
      </c>
      <c r="B1375" s="122"/>
      <c r="C1375" s="122"/>
      <c r="D1375" s="122"/>
      <c r="E1375" s="122"/>
      <c r="F1375" s="122"/>
      <c r="G1375" s="122"/>
      <c r="H1375" s="122"/>
      <c r="I1375" s="122"/>
      <c r="J1375" s="122"/>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94"/>
      <c r="BL1375" s="94"/>
      <c r="BM1375" s="97"/>
      <c r="BN1375" s="98"/>
      <c r="BO1375" s="122"/>
      <c r="BP1375" s="122"/>
      <c r="BQ1375" s="42"/>
      <c r="BR1375" s="95"/>
    </row>
    <row r="1376" spans="1:70" ht="30" hidden="1" customHeight="1" x14ac:dyDescent="0.35">
      <c r="A1376" s="94">
        <v>1372</v>
      </c>
      <c r="B1376" s="122"/>
      <c r="C1376" s="122"/>
      <c r="D1376" s="122"/>
      <c r="E1376" s="122"/>
      <c r="F1376" s="122"/>
      <c r="G1376" s="122"/>
      <c r="H1376" s="122"/>
      <c r="I1376" s="122"/>
      <c r="J1376" s="122"/>
      <c r="K1376" s="122"/>
      <c r="L1376" s="122"/>
      <c r="M1376" s="122"/>
      <c r="N1376" s="122"/>
      <c r="O1376" s="122"/>
      <c r="P1376" s="122"/>
      <c r="Q1376" s="122"/>
      <c r="R1376" s="122"/>
      <c r="S1376" s="122"/>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94"/>
      <c r="BL1376" s="94"/>
      <c r="BM1376" s="97"/>
      <c r="BN1376" s="98"/>
      <c r="BO1376" s="122"/>
      <c r="BP1376" s="122"/>
      <c r="BQ1376" s="42"/>
      <c r="BR1376" s="95"/>
    </row>
    <row r="1377" spans="1:70" ht="30" hidden="1" customHeight="1" x14ac:dyDescent="0.35">
      <c r="A1377" s="94">
        <v>1373</v>
      </c>
      <c r="B1377" s="122"/>
      <c r="C1377" s="122"/>
      <c r="D1377" s="122"/>
      <c r="E1377" s="122"/>
      <c r="F1377" s="122"/>
      <c r="G1377" s="122"/>
      <c r="H1377" s="122"/>
      <c r="I1377" s="122"/>
      <c r="J1377" s="122"/>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94"/>
      <c r="BL1377" s="94"/>
      <c r="BM1377" s="97"/>
      <c r="BN1377" s="98"/>
      <c r="BO1377" s="122"/>
      <c r="BP1377" s="122"/>
      <c r="BQ1377" s="42"/>
      <c r="BR1377" s="95"/>
    </row>
    <row r="1378" spans="1:70" ht="30" hidden="1" customHeight="1" x14ac:dyDescent="0.35">
      <c r="A1378" s="94">
        <v>1374</v>
      </c>
      <c r="B1378" s="122"/>
      <c r="C1378" s="122"/>
      <c r="D1378" s="122"/>
      <c r="E1378" s="122"/>
      <c r="F1378" s="122"/>
      <c r="G1378" s="122"/>
      <c r="H1378" s="122"/>
      <c r="I1378" s="122"/>
      <c r="J1378" s="122"/>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94"/>
      <c r="BL1378" s="94"/>
      <c r="BM1378" s="97"/>
      <c r="BN1378" s="98"/>
      <c r="BO1378" s="122"/>
      <c r="BP1378" s="122"/>
      <c r="BQ1378" s="42"/>
      <c r="BR1378" s="95"/>
    </row>
    <row r="1379" spans="1:70" ht="30" hidden="1" customHeight="1" x14ac:dyDescent="0.35">
      <c r="A1379" s="94">
        <v>1375</v>
      </c>
      <c r="B1379" s="122"/>
      <c r="C1379" s="122"/>
      <c r="D1379" s="122"/>
      <c r="E1379" s="122"/>
      <c r="F1379" s="122"/>
      <c r="G1379" s="122"/>
      <c r="H1379" s="122"/>
      <c r="I1379" s="122"/>
      <c r="J1379" s="122"/>
      <c r="K1379" s="122"/>
      <c r="L1379" s="122"/>
      <c r="M1379" s="122"/>
      <c r="N1379" s="122"/>
      <c r="O1379" s="122"/>
      <c r="P1379" s="122"/>
      <c r="Q1379" s="122"/>
      <c r="R1379" s="122"/>
      <c r="S1379" s="122"/>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94"/>
      <c r="BL1379" s="94"/>
      <c r="BM1379" s="97"/>
      <c r="BN1379" s="98"/>
      <c r="BO1379" s="122"/>
      <c r="BP1379" s="122"/>
      <c r="BQ1379" s="42"/>
      <c r="BR1379" s="95"/>
    </row>
    <row r="1380" spans="1:70" ht="30" hidden="1" customHeight="1" x14ac:dyDescent="0.35">
      <c r="A1380" s="94">
        <v>1376</v>
      </c>
      <c r="B1380" s="122"/>
      <c r="C1380" s="122"/>
      <c r="D1380" s="122"/>
      <c r="E1380" s="122"/>
      <c r="F1380" s="122"/>
      <c r="G1380" s="122"/>
      <c r="H1380" s="122"/>
      <c r="I1380" s="122"/>
      <c r="J1380" s="122"/>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94"/>
      <c r="BL1380" s="94"/>
      <c r="BM1380" s="97"/>
      <c r="BN1380" s="98"/>
      <c r="BO1380" s="122"/>
      <c r="BP1380" s="122"/>
      <c r="BQ1380" s="42"/>
      <c r="BR1380" s="95"/>
    </row>
    <row r="1381" spans="1:70" ht="30" hidden="1" customHeight="1" x14ac:dyDescent="0.35">
      <c r="A1381" s="94">
        <v>1377</v>
      </c>
      <c r="B1381" s="122"/>
      <c r="C1381" s="122"/>
      <c r="D1381" s="122"/>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94"/>
      <c r="BL1381" s="94"/>
      <c r="BM1381" s="97"/>
      <c r="BN1381" s="98"/>
      <c r="BO1381" s="122"/>
      <c r="BP1381" s="122"/>
      <c r="BQ1381" s="42"/>
      <c r="BR1381" s="95"/>
    </row>
    <row r="1382" spans="1:70" ht="30" hidden="1" customHeight="1" x14ac:dyDescent="0.35">
      <c r="A1382" s="94">
        <v>1378</v>
      </c>
      <c r="B1382" s="122"/>
      <c r="C1382" s="122"/>
      <c r="D1382" s="122"/>
      <c r="E1382" s="122"/>
      <c r="F1382" s="122"/>
      <c r="G1382" s="122"/>
      <c r="H1382" s="122"/>
      <c r="I1382" s="122"/>
      <c r="J1382" s="122"/>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94"/>
      <c r="BL1382" s="94"/>
      <c r="BM1382" s="97"/>
      <c r="BN1382" s="98"/>
      <c r="BO1382" s="122"/>
      <c r="BP1382" s="122"/>
      <c r="BQ1382" s="42"/>
      <c r="BR1382" s="95"/>
    </row>
    <row r="1383" spans="1:70" ht="30" hidden="1" customHeight="1" x14ac:dyDescent="0.35">
      <c r="A1383" s="94">
        <v>1379</v>
      </c>
      <c r="B1383" s="122"/>
      <c r="C1383" s="122"/>
      <c r="D1383" s="122"/>
      <c r="E1383" s="122"/>
      <c r="F1383" s="122"/>
      <c r="G1383" s="122"/>
      <c r="H1383" s="122"/>
      <c r="I1383" s="122"/>
      <c r="J1383" s="122"/>
      <c r="K1383" s="122"/>
      <c r="L1383" s="122"/>
      <c r="M1383" s="122"/>
      <c r="N1383" s="122"/>
      <c r="O1383" s="122"/>
      <c r="P1383" s="122"/>
      <c r="Q1383" s="122"/>
      <c r="R1383" s="122"/>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94"/>
      <c r="BL1383" s="94"/>
      <c r="BM1383" s="97"/>
      <c r="BN1383" s="98"/>
      <c r="BO1383" s="122"/>
      <c r="BP1383" s="122"/>
      <c r="BQ1383" s="42"/>
      <c r="BR1383" s="95"/>
    </row>
    <row r="1384" spans="1:70" ht="30" hidden="1" customHeight="1" x14ac:dyDescent="0.35">
      <c r="A1384" s="94">
        <v>1380</v>
      </c>
      <c r="B1384" s="122"/>
      <c r="C1384" s="122"/>
      <c r="D1384" s="122"/>
      <c r="E1384" s="122"/>
      <c r="F1384" s="122"/>
      <c r="G1384" s="122"/>
      <c r="H1384" s="122"/>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94"/>
      <c r="BL1384" s="94"/>
      <c r="BM1384" s="97"/>
      <c r="BN1384" s="98"/>
      <c r="BO1384" s="122"/>
      <c r="BP1384" s="122"/>
      <c r="BQ1384" s="42"/>
      <c r="BR1384" s="95"/>
    </row>
    <row r="1385" spans="1:70" ht="30" hidden="1" customHeight="1" x14ac:dyDescent="0.35">
      <c r="A1385" s="94">
        <v>1381</v>
      </c>
      <c r="B1385" s="122"/>
      <c r="C1385" s="122"/>
      <c r="D1385" s="122"/>
      <c r="E1385" s="122"/>
      <c r="F1385" s="122"/>
      <c r="G1385" s="122"/>
      <c r="H1385" s="122"/>
      <c r="I1385" s="122"/>
      <c r="J1385" s="122"/>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94"/>
      <c r="BL1385" s="94"/>
      <c r="BM1385" s="97"/>
      <c r="BN1385" s="98"/>
      <c r="BO1385" s="122"/>
      <c r="BP1385" s="122"/>
      <c r="BQ1385" s="42"/>
      <c r="BR1385" s="95"/>
    </row>
    <row r="1386" spans="1:70" ht="30" hidden="1" customHeight="1" x14ac:dyDescent="0.35">
      <c r="A1386" s="94">
        <v>1382</v>
      </c>
      <c r="B1386" s="122"/>
      <c r="C1386" s="122"/>
      <c r="D1386" s="122"/>
      <c r="E1386" s="122"/>
      <c r="F1386" s="122"/>
      <c r="G1386" s="122"/>
      <c r="H1386" s="122"/>
      <c r="I1386" s="122"/>
      <c r="J1386" s="122"/>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94"/>
      <c r="BL1386" s="94"/>
      <c r="BM1386" s="97"/>
      <c r="BN1386" s="98"/>
      <c r="BO1386" s="122"/>
      <c r="BP1386" s="122"/>
      <c r="BQ1386" s="42"/>
      <c r="BR1386" s="95"/>
    </row>
    <row r="1387" spans="1:70" ht="30" hidden="1" customHeight="1" x14ac:dyDescent="0.35">
      <c r="A1387" s="94">
        <v>1383</v>
      </c>
      <c r="B1387" s="122"/>
      <c r="C1387" s="122"/>
      <c r="D1387" s="122"/>
      <c r="E1387" s="122"/>
      <c r="F1387" s="122"/>
      <c r="G1387" s="122"/>
      <c r="H1387" s="122"/>
      <c r="I1387" s="122"/>
      <c r="J1387" s="122"/>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94"/>
      <c r="BL1387" s="94"/>
      <c r="BM1387" s="97"/>
      <c r="BN1387" s="98"/>
      <c r="BO1387" s="122"/>
      <c r="BP1387" s="122"/>
      <c r="BQ1387" s="42"/>
      <c r="BR1387" s="95"/>
    </row>
    <row r="1388" spans="1:70" ht="30" hidden="1" customHeight="1" x14ac:dyDescent="0.35">
      <c r="A1388" s="94">
        <v>1384</v>
      </c>
      <c r="B1388" s="122"/>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94"/>
      <c r="BL1388" s="94"/>
      <c r="BM1388" s="97"/>
      <c r="BN1388" s="98"/>
      <c r="BO1388" s="122"/>
      <c r="BP1388" s="122"/>
      <c r="BQ1388" s="42"/>
      <c r="BR1388" s="95"/>
    </row>
    <row r="1389" spans="1:70" ht="30" hidden="1" customHeight="1" x14ac:dyDescent="0.35">
      <c r="A1389" s="94">
        <v>1385</v>
      </c>
      <c r="B1389" s="122"/>
      <c r="C1389" s="122"/>
      <c r="D1389" s="122"/>
      <c r="E1389" s="122"/>
      <c r="F1389" s="122"/>
      <c r="G1389" s="122"/>
      <c r="H1389" s="122"/>
      <c r="I1389" s="122"/>
      <c r="J1389" s="122"/>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94"/>
      <c r="BL1389" s="94"/>
      <c r="BM1389" s="97"/>
      <c r="BN1389" s="98"/>
      <c r="BO1389" s="122"/>
      <c r="BP1389" s="122"/>
      <c r="BQ1389" s="42"/>
      <c r="BR1389" s="95"/>
    </row>
    <row r="1390" spans="1:70" ht="30" hidden="1" customHeight="1" x14ac:dyDescent="0.35">
      <c r="A1390" s="94">
        <v>1386</v>
      </c>
      <c r="B1390" s="122"/>
      <c r="C1390" s="122"/>
      <c r="D1390" s="122"/>
      <c r="E1390" s="122"/>
      <c r="F1390" s="122"/>
      <c r="G1390" s="122"/>
      <c r="H1390" s="122"/>
      <c r="I1390" s="122"/>
      <c r="J1390" s="122"/>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94"/>
      <c r="BL1390" s="94"/>
      <c r="BM1390" s="97"/>
      <c r="BN1390" s="98"/>
      <c r="BO1390" s="122"/>
      <c r="BP1390" s="122"/>
      <c r="BQ1390" s="42"/>
      <c r="BR1390" s="95"/>
    </row>
    <row r="1391" spans="1:70" ht="30" hidden="1" customHeight="1" x14ac:dyDescent="0.35">
      <c r="A1391" s="94">
        <v>1387</v>
      </c>
      <c r="B1391" s="122"/>
      <c r="C1391" s="122"/>
      <c r="D1391" s="122"/>
      <c r="E1391" s="122"/>
      <c r="F1391" s="122"/>
      <c r="G1391" s="122"/>
      <c r="H1391" s="122"/>
      <c r="I1391" s="122"/>
      <c r="J1391" s="122"/>
      <c r="K1391" s="122"/>
      <c r="L1391" s="122"/>
      <c r="M1391" s="122"/>
      <c r="N1391" s="122"/>
      <c r="O1391" s="122"/>
      <c r="P1391" s="122"/>
      <c r="Q1391" s="122"/>
      <c r="R1391" s="122"/>
      <c r="S1391" s="122"/>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94"/>
      <c r="BL1391" s="94"/>
      <c r="BM1391" s="97"/>
      <c r="BN1391" s="98"/>
      <c r="BO1391" s="122"/>
      <c r="BP1391" s="122"/>
      <c r="BQ1391" s="42"/>
      <c r="BR1391" s="95"/>
    </row>
    <row r="1392" spans="1:70" ht="30" hidden="1" customHeight="1" x14ac:dyDescent="0.35">
      <c r="A1392" s="94">
        <v>1388</v>
      </c>
      <c r="B1392" s="122"/>
      <c r="C1392" s="122"/>
      <c r="D1392" s="122"/>
      <c r="E1392" s="122"/>
      <c r="F1392" s="122"/>
      <c r="G1392" s="122"/>
      <c r="H1392" s="122"/>
      <c r="I1392" s="122"/>
      <c r="J1392" s="122"/>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94"/>
      <c r="BL1392" s="94"/>
      <c r="BM1392" s="97"/>
      <c r="BN1392" s="98"/>
      <c r="BO1392" s="122"/>
      <c r="BP1392" s="122"/>
      <c r="BQ1392" s="42"/>
      <c r="BR1392" s="95"/>
    </row>
    <row r="1393" spans="1:70" ht="30" hidden="1" customHeight="1" x14ac:dyDescent="0.35">
      <c r="A1393" s="94">
        <v>1389</v>
      </c>
      <c r="B1393" s="122"/>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94"/>
      <c r="BL1393" s="94"/>
      <c r="BM1393" s="97"/>
      <c r="BN1393" s="98"/>
      <c r="BO1393" s="122"/>
      <c r="BP1393" s="122"/>
      <c r="BQ1393" s="42"/>
      <c r="BR1393" s="95"/>
    </row>
    <row r="1394" spans="1:70" ht="30" hidden="1" customHeight="1" x14ac:dyDescent="0.35">
      <c r="A1394" s="94">
        <v>1390</v>
      </c>
      <c r="B1394" s="122"/>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94"/>
      <c r="BL1394" s="94"/>
      <c r="BM1394" s="97"/>
      <c r="BN1394" s="98"/>
      <c r="BO1394" s="122"/>
      <c r="BP1394" s="122"/>
      <c r="BQ1394" s="42"/>
      <c r="BR1394" s="95"/>
    </row>
    <row r="1395" spans="1:70" ht="30" hidden="1" customHeight="1" x14ac:dyDescent="0.35">
      <c r="A1395" s="94">
        <v>1391</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94"/>
      <c r="BL1395" s="94"/>
      <c r="BM1395" s="97"/>
      <c r="BN1395" s="98"/>
      <c r="BO1395" s="122"/>
      <c r="BP1395" s="122"/>
      <c r="BQ1395" s="42"/>
      <c r="BR1395" s="95"/>
    </row>
    <row r="1396" spans="1:70" ht="30" hidden="1" customHeight="1" x14ac:dyDescent="0.35">
      <c r="A1396" s="94">
        <v>1392</v>
      </c>
      <c r="B1396" s="122"/>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94"/>
      <c r="BL1396" s="94"/>
      <c r="BM1396" s="97"/>
      <c r="BN1396" s="98"/>
      <c r="BO1396" s="122"/>
      <c r="BP1396" s="122"/>
      <c r="BQ1396" s="42"/>
      <c r="BR1396" s="95"/>
    </row>
    <row r="1397" spans="1:70" ht="30" hidden="1" customHeight="1" x14ac:dyDescent="0.35">
      <c r="A1397" s="94">
        <v>1393</v>
      </c>
      <c r="B1397" s="122"/>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94"/>
      <c r="BL1397" s="94"/>
      <c r="BM1397" s="97"/>
      <c r="BN1397" s="98"/>
      <c r="BO1397" s="122"/>
      <c r="BP1397" s="122"/>
      <c r="BQ1397" s="42"/>
      <c r="BR1397" s="95"/>
    </row>
    <row r="1398" spans="1:70" ht="30" hidden="1" customHeight="1" x14ac:dyDescent="0.35">
      <c r="A1398" s="94">
        <v>1394</v>
      </c>
      <c r="B1398" s="122"/>
      <c r="C1398" s="122"/>
      <c r="D1398" s="122"/>
      <c r="E1398" s="122"/>
      <c r="F1398" s="122"/>
      <c r="G1398" s="122"/>
      <c r="H1398" s="122"/>
      <c r="I1398" s="122"/>
      <c r="J1398" s="122"/>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94"/>
      <c r="BL1398" s="94"/>
      <c r="BM1398" s="97"/>
      <c r="BN1398" s="98"/>
      <c r="BO1398" s="122"/>
      <c r="BP1398" s="122"/>
      <c r="BQ1398" s="42"/>
      <c r="BR1398" s="95"/>
    </row>
    <row r="1399" spans="1:70" ht="30" hidden="1" customHeight="1" x14ac:dyDescent="0.35">
      <c r="A1399" s="94">
        <v>1395</v>
      </c>
      <c r="B1399" s="122"/>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94"/>
      <c r="BL1399" s="94"/>
      <c r="BM1399" s="97"/>
      <c r="BN1399" s="98"/>
      <c r="BO1399" s="122"/>
      <c r="BP1399" s="122"/>
      <c r="BQ1399" s="42"/>
      <c r="BR1399" s="95"/>
    </row>
    <row r="1400" spans="1:70" ht="30" hidden="1" customHeight="1" x14ac:dyDescent="0.35">
      <c r="A1400" s="94">
        <v>1396</v>
      </c>
      <c r="B1400" s="122"/>
      <c r="C1400" s="122"/>
      <c r="D1400" s="122"/>
      <c r="E1400" s="122"/>
      <c r="F1400" s="122"/>
      <c r="G1400" s="122"/>
      <c r="H1400" s="122"/>
      <c r="I1400" s="122"/>
      <c r="J1400" s="122"/>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94"/>
      <c r="BL1400" s="94"/>
      <c r="BM1400" s="97"/>
      <c r="BN1400" s="98"/>
      <c r="BO1400" s="122"/>
      <c r="BP1400" s="122"/>
      <c r="BQ1400" s="42"/>
      <c r="BR1400" s="95"/>
    </row>
    <row r="1401" spans="1:70" ht="30" hidden="1" customHeight="1" x14ac:dyDescent="0.35">
      <c r="A1401" s="94">
        <v>1397</v>
      </c>
      <c r="B1401" s="122"/>
      <c r="C1401" s="122"/>
      <c r="D1401" s="122"/>
      <c r="E1401" s="122"/>
      <c r="F1401" s="122"/>
      <c r="G1401" s="122"/>
      <c r="H1401" s="122"/>
      <c r="I1401" s="122"/>
      <c r="J1401" s="122"/>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94"/>
      <c r="BL1401" s="94"/>
      <c r="BM1401" s="97"/>
      <c r="BN1401" s="98"/>
      <c r="BO1401" s="122"/>
      <c r="BP1401" s="122"/>
      <c r="BQ1401" s="42"/>
      <c r="BR1401" s="95"/>
    </row>
    <row r="1402" spans="1:70" ht="30" hidden="1" customHeight="1" x14ac:dyDescent="0.35">
      <c r="A1402" s="94">
        <v>1398</v>
      </c>
      <c r="B1402" s="122"/>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94"/>
      <c r="BL1402" s="94"/>
      <c r="BM1402" s="97"/>
      <c r="BN1402" s="98"/>
      <c r="BO1402" s="122"/>
      <c r="BP1402" s="122"/>
      <c r="BQ1402" s="42"/>
      <c r="BR1402" s="95"/>
    </row>
    <row r="1403" spans="1:70" ht="30" hidden="1" customHeight="1" x14ac:dyDescent="0.35">
      <c r="A1403" s="94">
        <v>1399</v>
      </c>
      <c r="B1403" s="122"/>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94"/>
      <c r="BL1403" s="94"/>
      <c r="BM1403" s="97"/>
      <c r="BN1403" s="98"/>
      <c r="BO1403" s="122"/>
      <c r="BP1403" s="122"/>
      <c r="BQ1403" s="42"/>
      <c r="BR1403" s="95"/>
    </row>
    <row r="1404" spans="1:70" ht="30" hidden="1" customHeight="1" x14ac:dyDescent="0.35">
      <c r="A1404" s="94">
        <v>1400</v>
      </c>
      <c r="B1404" s="122"/>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94"/>
      <c r="BL1404" s="94"/>
      <c r="BM1404" s="97"/>
      <c r="BN1404" s="98"/>
      <c r="BO1404" s="122"/>
      <c r="BP1404" s="122"/>
      <c r="BQ1404" s="42"/>
      <c r="BR1404" s="95"/>
    </row>
    <row r="1405" spans="1:70" ht="30" hidden="1" customHeight="1" x14ac:dyDescent="0.35">
      <c r="A1405" s="94">
        <v>1401</v>
      </c>
      <c r="B1405" s="122"/>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94"/>
      <c r="BL1405" s="94"/>
      <c r="BM1405" s="97"/>
      <c r="BN1405" s="98"/>
      <c r="BO1405" s="122"/>
      <c r="BP1405" s="122"/>
      <c r="BQ1405" s="42"/>
      <c r="BR1405" s="95"/>
    </row>
    <row r="1406" spans="1:70" ht="30" hidden="1" customHeight="1" x14ac:dyDescent="0.35">
      <c r="A1406" s="94">
        <v>1402</v>
      </c>
      <c r="B1406" s="122"/>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94"/>
      <c r="BL1406" s="94"/>
      <c r="BM1406" s="97"/>
      <c r="BN1406" s="98"/>
      <c r="BO1406" s="122"/>
      <c r="BP1406" s="122"/>
      <c r="BQ1406" s="42"/>
      <c r="BR1406" s="95"/>
    </row>
    <row r="1407" spans="1:70" ht="30" hidden="1" customHeight="1" x14ac:dyDescent="0.35">
      <c r="A1407" s="94">
        <v>1403</v>
      </c>
      <c r="B1407" s="122"/>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94"/>
      <c r="BL1407" s="94"/>
      <c r="BM1407" s="97"/>
      <c r="BN1407" s="98"/>
      <c r="BO1407" s="122"/>
      <c r="BP1407" s="122"/>
      <c r="BQ1407" s="42"/>
      <c r="BR1407" s="95"/>
    </row>
    <row r="1408" spans="1:70" ht="30" hidden="1" customHeight="1" x14ac:dyDescent="0.35">
      <c r="A1408" s="94">
        <v>1404</v>
      </c>
      <c r="B1408" s="122"/>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94"/>
      <c r="BL1408" s="94"/>
      <c r="BM1408" s="97"/>
      <c r="BN1408" s="98"/>
      <c r="BO1408" s="122"/>
      <c r="BP1408" s="122"/>
      <c r="BQ1408" s="42"/>
      <c r="BR1408" s="95"/>
    </row>
    <row r="1409" spans="1:70" ht="30" hidden="1" customHeight="1" x14ac:dyDescent="0.35">
      <c r="A1409" s="94">
        <v>1405</v>
      </c>
      <c r="B1409" s="122"/>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94"/>
      <c r="BL1409" s="94"/>
      <c r="BM1409" s="97"/>
      <c r="BN1409" s="98"/>
      <c r="BO1409" s="122"/>
      <c r="BP1409" s="122"/>
      <c r="BQ1409" s="42"/>
      <c r="BR1409" s="95"/>
    </row>
    <row r="1410" spans="1:70" ht="30" hidden="1" customHeight="1" x14ac:dyDescent="0.35">
      <c r="A1410" s="94">
        <v>1406</v>
      </c>
      <c r="B1410" s="122"/>
      <c r="C1410" s="122"/>
      <c r="D1410" s="122"/>
      <c r="E1410" s="122"/>
      <c r="F1410" s="122"/>
      <c r="G1410" s="122"/>
      <c r="H1410" s="122"/>
      <c r="I1410" s="122"/>
      <c r="J1410" s="122"/>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94"/>
      <c r="BL1410" s="94"/>
      <c r="BM1410" s="97"/>
      <c r="BN1410" s="98"/>
      <c r="BO1410" s="122"/>
      <c r="BP1410" s="122"/>
      <c r="BQ1410" s="42"/>
      <c r="BR1410" s="95"/>
    </row>
    <row r="1411" spans="1:70" ht="30" hidden="1" customHeight="1" x14ac:dyDescent="0.35">
      <c r="A1411" s="94">
        <v>1407</v>
      </c>
      <c r="B1411" s="122"/>
      <c r="C1411" s="122"/>
      <c r="D1411" s="122"/>
      <c r="E1411" s="122"/>
      <c r="F1411" s="122"/>
      <c r="G1411" s="122"/>
      <c r="H1411" s="122"/>
      <c r="I1411" s="122"/>
      <c r="J1411" s="122"/>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94"/>
      <c r="BL1411" s="94"/>
      <c r="BM1411" s="97"/>
      <c r="BN1411" s="98"/>
      <c r="BO1411" s="122"/>
      <c r="BP1411" s="122"/>
      <c r="BQ1411" s="42"/>
      <c r="BR1411" s="95"/>
    </row>
    <row r="1412" spans="1:70" ht="30" hidden="1" customHeight="1" x14ac:dyDescent="0.35">
      <c r="A1412" s="94">
        <v>1408</v>
      </c>
      <c r="B1412" s="122"/>
      <c r="C1412" s="122"/>
      <c r="D1412" s="122"/>
      <c r="E1412" s="122"/>
      <c r="F1412" s="122"/>
      <c r="G1412" s="122"/>
      <c r="H1412" s="122"/>
      <c r="I1412" s="122"/>
      <c r="J1412" s="122"/>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94"/>
      <c r="BL1412" s="94"/>
      <c r="BM1412" s="97"/>
      <c r="BN1412" s="98"/>
      <c r="BO1412" s="122"/>
      <c r="BP1412" s="122"/>
      <c r="BQ1412" s="42"/>
      <c r="BR1412" s="95"/>
    </row>
    <row r="1413" spans="1:70" ht="30" hidden="1" customHeight="1" x14ac:dyDescent="0.35">
      <c r="A1413" s="94">
        <v>1409</v>
      </c>
      <c r="B1413" s="122"/>
      <c r="C1413" s="122"/>
      <c r="D1413" s="122"/>
      <c r="E1413" s="122"/>
      <c r="F1413" s="122"/>
      <c r="G1413" s="122"/>
      <c r="H1413" s="122"/>
      <c r="I1413" s="122"/>
      <c r="J1413" s="122"/>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94"/>
      <c r="BL1413" s="94"/>
      <c r="BM1413" s="97"/>
      <c r="BN1413" s="98"/>
      <c r="BO1413" s="122"/>
      <c r="BP1413" s="122"/>
      <c r="BQ1413" s="42"/>
      <c r="BR1413" s="95"/>
    </row>
    <row r="1414" spans="1:70" ht="30" hidden="1" customHeight="1" x14ac:dyDescent="0.35">
      <c r="A1414" s="94">
        <v>1410</v>
      </c>
      <c r="B1414" s="122"/>
      <c r="C1414" s="122"/>
      <c r="D1414" s="122"/>
      <c r="E1414" s="122"/>
      <c r="F1414" s="122"/>
      <c r="G1414" s="122"/>
      <c r="H1414" s="122"/>
      <c r="I1414" s="122"/>
      <c r="J1414" s="122"/>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94"/>
      <c r="BL1414" s="94"/>
      <c r="BM1414" s="97"/>
      <c r="BN1414" s="98"/>
      <c r="BO1414" s="122"/>
      <c r="BP1414" s="122"/>
      <c r="BQ1414" s="42"/>
      <c r="BR1414" s="95"/>
    </row>
    <row r="1415" spans="1:70" ht="30" hidden="1" customHeight="1" x14ac:dyDescent="0.35">
      <c r="A1415" s="94">
        <v>1411</v>
      </c>
      <c r="B1415" s="122"/>
      <c r="C1415" s="122"/>
      <c r="D1415" s="122"/>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94"/>
      <c r="BL1415" s="94"/>
      <c r="BM1415" s="97"/>
      <c r="BN1415" s="98"/>
      <c r="BO1415" s="122"/>
      <c r="BP1415" s="122"/>
      <c r="BQ1415" s="42"/>
      <c r="BR1415" s="95"/>
    </row>
    <row r="1416" spans="1:70" ht="30" hidden="1" customHeight="1" x14ac:dyDescent="0.35">
      <c r="A1416" s="94">
        <v>1412</v>
      </c>
      <c r="B1416" s="122"/>
      <c r="C1416" s="122"/>
      <c r="D1416" s="122"/>
      <c r="E1416" s="122"/>
      <c r="F1416" s="122"/>
      <c r="G1416" s="122"/>
      <c r="H1416" s="122"/>
      <c r="I1416" s="122"/>
      <c r="J1416" s="122"/>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94"/>
      <c r="BL1416" s="94"/>
      <c r="BM1416" s="97"/>
      <c r="BN1416" s="98"/>
      <c r="BO1416" s="122"/>
      <c r="BP1416" s="122"/>
      <c r="BQ1416" s="42"/>
      <c r="BR1416" s="95"/>
    </row>
    <row r="1417" spans="1:70" ht="30" hidden="1" customHeight="1" x14ac:dyDescent="0.35">
      <c r="A1417" s="94">
        <v>1413</v>
      </c>
      <c r="B1417" s="122"/>
      <c r="C1417" s="122"/>
      <c r="D1417" s="122"/>
      <c r="E1417" s="122"/>
      <c r="F1417" s="122"/>
      <c r="G1417" s="122"/>
      <c r="H1417" s="122"/>
      <c r="I1417" s="122"/>
      <c r="J1417" s="122"/>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94"/>
      <c r="BL1417" s="94"/>
      <c r="BM1417" s="97"/>
      <c r="BN1417" s="98"/>
      <c r="BO1417" s="122"/>
      <c r="BP1417" s="122"/>
      <c r="BQ1417" s="42"/>
      <c r="BR1417" s="95"/>
    </row>
    <row r="1418" spans="1:70" ht="30" hidden="1" customHeight="1" x14ac:dyDescent="0.35">
      <c r="A1418" s="94">
        <v>1414</v>
      </c>
      <c r="B1418" s="122"/>
      <c r="C1418" s="122"/>
      <c r="D1418" s="122"/>
      <c r="E1418" s="122"/>
      <c r="F1418" s="122"/>
      <c r="G1418" s="122"/>
      <c r="H1418" s="122"/>
      <c r="I1418" s="122"/>
      <c r="J1418" s="122"/>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94"/>
      <c r="BL1418" s="94"/>
      <c r="BM1418" s="97"/>
      <c r="BN1418" s="98"/>
      <c r="BO1418" s="122"/>
      <c r="BP1418" s="122"/>
      <c r="BQ1418" s="42"/>
      <c r="BR1418" s="95"/>
    </row>
    <row r="1419" spans="1:70" ht="30" hidden="1" customHeight="1" x14ac:dyDescent="0.35">
      <c r="A1419" s="94">
        <v>1415</v>
      </c>
      <c r="B1419" s="122"/>
      <c r="C1419" s="122"/>
      <c r="D1419" s="122"/>
      <c r="E1419" s="122"/>
      <c r="F1419" s="122"/>
      <c r="G1419" s="122"/>
      <c r="H1419" s="122"/>
      <c r="I1419" s="122"/>
      <c r="J1419" s="122"/>
      <c r="K1419" s="122"/>
      <c r="L1419" s="122"/>
      <c r="M1419" s="122"/>
      <c r="N1419" s="122"/>
      <c r="O1419" s="122"/>
      <c r="P1419" s="122"/>
      <c r="Q1419" s="122"/>
      <c r="R1419" s="122"/>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94"/>
      <c r="BL1419" s="94"/>
      <c r="BM1419" s="97"/>
      <c r="BN1419" s="98"/>
      <c r="BO1419" s="122"/>
      <c r="BP1419" s="122"/>
      <c r="BQ1419" s="42"/>
      <c r="BR1419" s="95"/>
    </row>
    <row r="1420" spans="1:70" ht="30" hidden="1" customHeight="1" x14ac:dyDescent="0.35">
      <c r="A1420" s="94">
        <v>1416</v>
      </c>
      <c r="B1420" s="122"/>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94"/>
      <c r="BL1420" s="94"/>
      <c r="BM1420" s="97"/>
      <c r="BN1420" s="98"/>
      <c r="BO1420" s="122"/>
      <c r="BP1420" s="122"/>
      <c r="BQ1420" s="42"/>
      <c r="BR1420" s="95"/>
    </row>
    <row r="1421" spans="1:70" ht="30" hidden="1" customHeight="1" x14ac:dyDescent="0.35">
      <c r="A1421" s="94">
        <v>1417</v>
      </c>
      <c r="B1421" s="122"/>
      <c r="C1421" s="122"/>
      <c r="D1421" s="122"/>
      <c r="E1421" s="122"/>
      <c r="F1421" s="122"/>
      <c r="G1421" s="122"/>
      <c r="H1421" s="122"/>
      <c r="I1421" s="122"/>
      <c r="J1421" s="122"/>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94"/>
      <c r="BL1421" s="94"/>
      <c r="BM1421" s="97"/>
      <c r="BN1421" s="98"/>
      <c r="BO1421" s="122"/>
      <c r="BP1421" s="122"/>
      <c r="BQ1421" s="42"/>
      <c r="BR1421" s="95"/>
    </row>
    <row r="1422" spans="1:70" ht="30" hidden="1" customHeight="1" x14ac:dyDescent="0.35">
      <c r="A1422" s="94">
        <v>1418</v>
      </c>
      <c r="B1422" s="122"/>
      <c r="C1422" s="122"/>
      <c r="D1422" s="122"/>
      <c r="E1422" s="122"/>
      <c r="F1422" s="122"/>
      <c r="G1422" s="122"/>
      <c r="H1422" s="122"/>
      <c r="I1422" s="122"/>
      <c r="J1422" s="122"/>
      <c r="K1422" s="122"/>
      <c r="L1422" s="122"/>
      <c r="M1422" s="122"/>
      <c r="N1422" s="122"/>
      <c r="O1422" s="122"/>
      <c r="P1422" s="122"/>
      <c r="Q1422" s="122"/>
      <c r="R1422" s="122"/>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94"/>
      <c r="BL1422" s="94"/>
      <c r="BM1422" s="97"/>
      <c r="BN1422" s="98"/>
      <c r="BO1422" s="122"/>
      <c r="BP1422" s="122"/>
      <c r="BQ1422" s="42"/>
      <c r="BR1422" s="95"/>
    </row>
    <row r="1423" spans="1:70" ht="30" hidden="1" customHeight="1" x14ac:dyDescent="0.35">
      <c r="A1423" s="94">
        <v>1419</v>
      </c>
      <c r="B1423" s="122"/>
      <c r="C1423" s="122"/>
      <c r="D1423" s="122"/>
      <c r="E1423" s="122"/>
      <c r="F1423" s="122"/>
      <c r="G1423" s="122"/>
      <c r="H1423" s="122"/>
      <c r="I1423" s="122"/>
      <c r="J1423" s="122"/>
      <c r="K1423" s="122"/>
      <c r="L1423" s="122"/>
      <c r="M1423" s="122"/>
      <c r="N1423" s="122"/>
      <c r="O1423" s="122"/>
      <c r="P1423" s="122"/>
      <c r="Q1423" s="122"/>
      <c r="R1423" s="122"/>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94"/>
      <c r="BL1423" s="94"/>
      <c r="BM1423" s="97"/>
      <c r="BN1423" s="98"/>
      <c r="BO1423" s="122"/>
      <c r="BP1423" s="122"/>
      <c r="BQ1423" s="42"/>
      <c r="BR1423" s="95"/>
    </row>
    <row r="1424" spans="1:70" ht="30" hidden="1" customHeight="1" x14ac:dyDescent="0.35">
      <c r="A1424" s="94">
        <v>1420</v>
      </c>
      <c r="B1424" s="122"/>
      <c r="C1424" s="122"/>
      <c r="D1424" s="122"/>
      <c r="E1424" s="122"/>
      <c r="F1424" s="122"/>
      <c r="G1424" s="122"/>
      <c r="H1424" s="122"/>
      <c r="I1424" s="122"/>
      <c r="J1424" s="122"/>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94"/>
      <c r="BL1424" s="94"/>
      <c r="BM1424" s="97"/>
      <c r="BN1424" s="98"/>
      <c r="BO1424" s="122"/>
      <c r="BP1424" s="122"/>
      <c r="BQ1424" s="42"/>
      <c r="BR1424" s="95"/>
    </row>
    <row r="1425" spans="1:70" ht="30" hidden="1" customHeight="1" x14ac:dyDescent="0.35">
      <c r="A1425" s="94">
        <v>1421</v>
      </c>
      <c r="B1425" s="122"/>
      <c r="C1425" s="122"/>
      <c r="D1425" s="122"/>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94"/>
      <c r="BL1425" s="94"/>
      <c r="BM1425" s="97"/>
      <c r="BN1425" s="98"/>
      <c r="BO1425" s="122"/>
      <c r="BP1425" s="122"/>
      <c r="BQ1425" s="42"/>
      <c r="BR1425" s="95"/>
    </row>
    <row r="1426" spans="1:70" ht="30" hidden="1" customHeight="1" x14ac:dyDescent="0.35">
      <c r="A1426" s="94">
        <v>1422</v>
      </c>
      <c r="B1426" s="122"/>
      <c r="C1426" s="122"/>
      <c r="D1426" s="122"/>
      <c r="E1426" s="122"/>
      <c r="F1426" s="122"/>
      <c r="G1426" s="122"/>
      <c r="H1426" s="122"/>
      <c r="I1426" s="122"/>
      <c r="J1426" s="122"/>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94"/>
      <c r="BL1426" s="94"/>
      <c r="BM1426" s="97"/>
      <c r="BN1426" s="98"/>
      <c r="BO1426" s="122"/>
      <c r="BP1426" s="122"/>
      <c r="BQ1426" s="42"/>
      <c r="BR1426" s="95"/>
    </row>
    <row r="1427" spans="1:70" ht="30" hidden="1" customHeight="1" x14ac:dyDescent="0.35">
      <c r="A1427" s="94">
        <v>1423</v>
      </c>
      <c r="B1427" s="122"/>
      <c r="C1427" s="122"/>
      <c r="D1427" s="122"/>
      <c r="E1427" s="122"/>
      <c r="F1427" s="122"/>
      <c r="G1427" s="122"/>
      <c r="H1427" s="122"/>
      <c r="I1427" s="122"/>
      <c r="J1427" s="122"/>
      <c r="K1427" s="122"/>
      <c r="L1427" s="122"/>
      <c r="M1427" s="122"/>
      <c r="N1427" s="122"/>
      <c r="O1427" s="122"/>
      <c r="P1427" s="122"/>
      <c r="Q1427" s="122"/>
      <c r="R1427" s="122"/>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94"/>
      <c r="BL1427" s="94"/>
      <c r="BM1427" s="97"/>
      <c r="BN1427" s="98"/>
      <c r="BO1427" s="122"/>
      <c r="BP1427" s="122"/>
      <c r="BQ1427" s="42"/>
      <c r="BR1427" s="95"/>
    </row>
    <row r="1428" spans="1:70" ht="30" hidden="1" customHeight="1" x14ac:dyDescent="0.35">
      <c r="A1428" s="94">
        <v>1424</v>
      </c>
      <c r="B1428" s="122"/>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94"/>
      <c r="BL1428" s="94"/>
      <c r="BM1428" s="97"/>
      <c r="BN1428" s="98"/>
      <c r="BO1428" s="122"/>
      <c r="BP1428" s="122"/>
      <c r="BQ1428" s="42"/>
      <c r="BR1428" s="95"/>
    </row>
    <row r="1429" spans="1:70" ht="30" hidden="1" customHeight="1" x14ac:dyDescent="0.35">
      <c r="A1429" s="94">
        <v>1425</v>
      </c>
      <c r="B1429" s="122"/>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94"/>
      <c r="BL1429" s="94"/>
      <c r="BM1429" s="97"/>
      <c r="BN1429" s="98"/>
      <c r="BO1429" s="122"/>
      <c r="BP1429" s="122"/>
      <c r="BQ1429" s="42"/>
      <c r="BR1429" s="95"/>
    </row>
    <row r="1430" spans="1:70" ht="30" hidden="1" customHeight="1" x14ac:dyDescent="0.35">
      <c r="A1430" s="94">
        <v>1426</v>
      </c>
      <c r="B1430" s="122"/>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94"/>
      <c r="BL1430" s="94"/>
      <c r="BM1430" s="97"/>
      <c r="BN1430" s="98"/>
      <c r="BO1430" s="122"/>
      <c r="BP1430" s="122"/>
      <c r="BQ1430" s="42"/>
      <c r="BR1430" s="95"/>
    </row>
    <row r="1431" spans="1:70" ht="30" hidden="1" customHeight="1" x14ac:dyDescent="0.35">
      <c r="A1431" s="94">
        <v>1427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94"/>
      <c r="BL1431" s="94"/>
      <c r="BM1431" s="97"/>
      <c r="BN1431" s="98"/>
      <c r="BO1431" s="122"/>
      <c r="BP1431" s="122"/>
      <c r="BQ1431" s="42"/>
      <c r="BR1431" s="95"/>
    </row>
    <row r="1432" spans="1:70" ht="30" hidden="1" customHeight="1" x14ac:dyDescent="0.35">
      <c r="A1432" s="94">
        <v>1428</v>
      </c>
      <c r="B1432" s="122"/>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94"/>
      <c r="BL1432" s="94"/>
      <c r="BM1432" s="97"/>
      <c r="BN1432" s="98"/>
      <c r="BO1432" s="122"/>
      <c r="BP1432" s="122"/>
      <c r="BQ1432" s="42"/>
      <c r="BR1432" s="95"/>
    </row>
    <row r="1433" spans="1:70" ht="30" hidden="1" customHeight="1" x14ac:dyDescent="0.35">
      <c r="A1433" s="94">
        <v>1429</v>
      </c>
      <c r="B1433" s="122"/>
      <c r="C1433" s="122"/>
      <c r="D1433" s="122"/>
      <c r="E1433" s="122"/>
      <c r="F1433" s="122"/>
      <c r="G1433" s="122"/>
      <c r="H1433" s="122"/>
      <c r="I1433" s="122"/>
      <c r="J1433" s="122"/>
      <c r="K1433" s="122"/>
      <c r="L1433" s="122"/>
      <c r="M1433" s="122"/>
      <c r="N1433" s="122"/>
      <c r="O1433" s="122"/>
      <c r="P1433" s="122"/>
      <c r="Q1433" s="122"/>
      <c r="R1433" s="122"/>
      <c r="S1433" s="122"/>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94"/>
      <c r="BL1433" s="94"/>
      <c r="BM1433" s="97"/>
      <c r="BN1433" s="98"/>
      <c r="BO1433" s="122"/>
      <c r="BP1433" s="122"/>
      <c r="BQ1433" s="42"/>
      <c r="BR1433" s="95"/>
    </row>
    <row r="1434" spans="1:70" ht="30" hidden="1" customHeight="1" x14ac:dyDescent="0.35">
      <c r="A1434" s="94">
        <v>1430</v>
      </c>
      <c r="B1434" s="122"/>
      <c r="C1434" s="122"/>
      <c r="D1434" s="122"/>
      <c r="E1434" s="122"/>
      <c r="F1434" s="122"/>
      <c r="G1434" s="122"/>
      <c r="H1434" s="122"/>
      <c r="I1434" s="122"/>
      <c r="J1434" s="122"/>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94"/>
      <c r="BL1434" s="94"/>
      <c r="BM1434" s="97"/>
      <c r="BN1434" s="98"/>
      <c r="BO1434" s="122"/>
      <c r="BP1434" s="122"/>
      <c r="BQ1434" s="42"/>
      <c r="BR1434" s="95"/>
    </row>
    <row r="1435" spans="1:70" ht="30" hidden="1" customHeight="1" x14ac:dyDescent="0.35">
      <c r="A1435" s="94">
        <v>1431</v>
      </c>
      <c r="B1435" s="122"/>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94"/>
      <c r="BL1435" s="94"/>
      <c r="BM1435" s="97"/>
      <c r="BN1435" s="98"/>
      <c r="BO1435" s="122"/>
      <c r="BP1435" s="122"/>
      <c r="BQ1435" s="42"/>
      <c r="BR1435" s="95"/>
    </row>
    <row r="1436" spans="1:70" ht="30" hidden="1" customHeight="1" x14ac:dyDescent="0.35">
      <c r="A1436" s="94">
        <v>1432</v>
      </c>
      <c r="B1436" s="122"/>
      <c r="C1436" s="122"/>
      <c r="D1436" s="122"/>
      <c r="E1436" s="122"/>
      <c r="F1436" s="122"/>
      <c r="G1436" s="122"/>
      <c r="H1436" s="122"/>
      <c r="I1436" s="122"/>
      <c r="J1436" s="122"/>
      <c r="K1436" s="122"/>
      <c r="L1436" s="122"/>
      <c r="M1436" s="122"/>
      <c r="N1436" s="122"/>
      <c r="O1436" s="122"/>
      <c r="P1436" s="122"/>
      <c r="Q1436" s="122"/>
      <c r="R1436" s="122"/>
      <c r="S1436" s="122"/>
      <c r="T1436" s="122"/>
      <c r="U1436" s="122"/>
      <c r="V1436" s="122"/>
      <c r="W1436" s="122"/>
      <c r="X1436" s="122"/>
      <c r="Y1436" s="122"/>
      <c r="Z1436" s="122"/>
      <c r="AA1436" s="122"/>
      <c r="AB1436" s="122"/>
      <c r="AC1436" s="122"/>
      <c r="AD1436" s="122"/>
      <c r="AE1436" s="122"/>
      <c r="AF1436" s="122"/>
      <c r="AG1436" s="122"/>
      <c r="AH1436" s="122"/>
      <c r="AI1436" s="122"/>
      <c r="AJ1436" s="122"/>
      <c r="AK1436" s="122"/>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94"/>
      <c r="BL1436" s="94"/>
      <c r="BM1436" s="97"/>
      <c r="BN1436" s="98"/>
      <c r="BO1436" s="122"/>
      <c r="BP1436" s="122"/>
      <c r="BQ1436" s="42"/>
      <c r="BR1436" s="95"/>
    </row>
    <row r="1437" spans="1:70" ht="30" hidden="1" customHeight="1" x14ac:dyDescent="0.35">
      <c r="A1437" s="94">
        <v>1433</v>
      </c>
      <c r="B1437" s="122"/>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94"/>
      <c r="BL1437" s="94"/>
      <c r="BM1437" s="97"/>
      <c r="BN1437" s="98"/>
      <c r="BO1437" s="122"/>
      <c r="BP1437" s="122"/>
      <c r="BQ1437" s="42"/>
      <c r="BR1437" s="95"/>
    </row>
    <row r="1438" spans="1:70" ht="30" hidden="1" customHeight="1" x14ac:dyDescent="0.35">
      <c r="A1438" s="94">
        <v>1434</v>
      </c>
      <c r="B1438" s="122"/>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94"/>
      <c r="BL1438" s="94"/>
      <c r="BM1438" s="97"/>
      <c r="BN1438" s="98"/>
      <c r="BO1438" s="122"/>
      <c r="BP1438" s="122"/>
      <c r="BQ1438" s="42"/>
      <c r="BR1438" s="95"/>
    </row>
    <row r="1439" spans="1:70" ht="30" hidden="1" customHeight="1" x14ac:dyDescent="0.35">
      <c r="A1439" s="94">
        <v>1435</v>
      </c>
      <c r="B1439" s="122"/>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2"/>
      <c r="AY1439" s="122"/>
      <c r="AZ1439" s="122"/>
      <c r="BA1439" s="122"/>
      <c r="BB1439" s="122"/>
      <c r="BC1439" s="122"/>
      <c r="BD1439" s="122"/>
      <c r="BE1439" s="122"/>
      <c r="BF1439" s="122"/>
      <c r="BG1439" s="122"/>
      <c r="BH1439" s="122"/>
      <c r="BI1439" s="122"/>
      <c r="BJ1439" s="122"/>
      <c r="BK1439" s="94"/>
      <c r="BL1439" s="94"/>
      <c r="BM1439" s="97"/>
      <c r="BN1439" s="98"/>
      <c r="BO1439" s="122"/>
      <c r="BP1439" s="122"/>
      <c r="BQ1439" s="42"/>
      <c r="BR1439" s="95"/>
    </row>
    <row r="1440" spans="1:70" ht="30" hidden="1" customHeight="1" x14ac:dyDescent="0.35">
      <c r="A1440" s="94">
        <v>1436</v>
      </c>
      <c r="B1440" s="122"/>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2"/>
      <c r="AY1440" s="122"/>
      <c r="AZ1440" s="122"/>
      <c r="BA1440" s="122"/>
      <c r="BB1440" s="122"/>
      <c r="BC1440" s="122"/>
      <c r="BD1440" s="122"/>
      <c r="BE1440" s="122"/>
      <c r="BF1440" s="122"/>
      <c r="BG1440" s="122"/>
      <c r="BH1440" s="122"/>
      <c r="BI1440" s="122"/>
      <c r="BJ1440" s="122"/>
      <c r="BK1440" s="94"/>
      <c r="BL1440" s="94"/>
      <c r="BM1440" s="97"/>
      <c r="BN1440" s="98"/>
      <c r="BO1440" s="122"/>
      <c r="BP1440" s="122"/>
      <c r="BQ1440" s="42"/>
      <c r="BR1440" s="95"/>
    </row>
    <row r="1441" spans="1:70" ht="30" hidden="1" customHeight="1" x14ac:dyDescent="0.35">
      <c r="A1441" s="94">
        <v>1437</v>
      </c>
      <c r="B1441" s="122"/>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2"/>
      <c r="AY1441" s="122"/>
      <c r="AZ1441" s="122"/>
      <c r="BA1441" s="122"/>
      <c r="BB1441" s="122"/>
      <c r="BC1441" s="122"/>
      <c r="BD1441" s="122"/>
      <c r="BE1441" s="122"/>
      <c r="BF1441" s="122"/>
      <c r="BG1441" s="122"/>
      <c r="BH1441" s="122"/>
      <c r="BI1441" s="122"/>
      <c r="BJ1441" s="122"/>
      <c r="BK1441" s="94"/>
      <c r="BL1441" s="94"/>
      <c r="BM1441" s="97"/>
      <c r="BN1441" s="98"/>
      <c r="BO1441" s="122"/>
      <c r="BP1441" s="122"/>
      <c r="BQ1441" s="42"/>
      <c r="BR1441" s="95"/>
    </row>
    <row r="1442" spans="1:70" ht="30" hidden="1" customHeight="1" x14ac:dyDescent="0.35">
      <c r="A1442" s="94">
        <v>1438</v>
      </c>
      <c r="B1442" s="122"/>
      <c r="C1442" s="122"/>
      <c r="D1442" s="122"/>
      <c r="E1442" s="122"/>
      <c r="F1442" s="122"/>
      <c r="G1442" s="122"/>
      <c r="H1442" s="122"/>
      <c r="I1442" s="122"/>
      <c r="J1442" s="122"/>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c r="AV1442" s="122"/>
      <c r="AW1442" s="122"/>
      <c r="AX1442" s="122"/>
      <c r="AY1442" s="122"/>
      <c r="AZ1442" s="122"/>
      <c r="BA1442" s="122"/>
      <c r="BB1442" s="122"/>
      <c r="BC1442" s="122"/>
      <c r="BD1442" s="122"/>
      <c r="BE1442" s="122"/>
      <c r="BF1442" s="122"/>
      <c r="BG1442" s="122"/>
      <c r="BH1442" s="122"/>
      <c r="BI1442" s="122"/>
      <c r="BJ1442" s="122"/>
      <c r="BK1442" s="94"/>
      <c r="BL1442" s="94"/>
      <c r="BM1442" s="97"/>
      <c r="BN1442" s="98"/>
      <c r="BO1442" s="122"/>
      <c r="BP1442" s="122"/>
      <c r="BQ1442" s="42"/>
      <c r="BR1442" s="95"/>
    </row>
    <row r="1443" spans="1:70" ht="30" hidden="1" customHeight="1" x14ac:dyDescent="0.35">
      <c r="A1443" s="94">
        <v>1439</v>
      </c>
      <c r="B1443" s="122"/>
      <c r="C1443" s="122"/>
      <c r="D1443" s="122"/>
      <c r="E1443" s="122"/>
      <c r="F1443" s="122"/>
      <c r="G1443" s="122"/>
      <c r="H1443" s="122"/>
      <c r="I1443" s="122"/>
      <c r="J1443" s="122"/>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c r="AV1443" s="122"/>
      <c r="AW1443" s="122"/>
      <c r="AX1443" s="122"/>
      <c r="AY1443" s="122"/>
      <c r="AZ1443" s="122"/>
      <c r="BA1443" s="122"/>
      <c r="BB1443" s="122"/>
      <c r="BC1443" s="122"/>
      <c r="BD1443" s="122"/>
      <c r="BE1443" s="122"/>
      <c r="BF1443" s="122"/>
      <c r="BG1443" s="122"/>
      <c r="BH1443" s="122"/>
      <c r="BI1443" s="122"/>
      <c r="BJ1443" s="122"/>
      <c r="BK1443" s="94"/>
      <c r="BL1443" s="94"/>
      <c r="BM1443" s="97"/>
      <c r="BN1443" s="98"/>
      <c r="BO1443" s="122"/>
      <c r="BP1443" s="122"/>
      <c r="BQ1443" s="42"/>
      <c r="BR1443" s="95"/>
    </row>
    <row r="1444" spans="1:70" ht="30" hidden="1" customHeight="1" x14ac:dyDescent="0.35">
      <c r="A1444" s="94">
        <v>1440</v>
      </c>
      <c r="B1444" s="122"/>
      <c r="C1444" s="122"/>
      <c r="D1444" s="122"/>
      <c r="E1444" s="122"/>
      <c r="F1444" s="122"/>
      <c r="G1444" s="122"/>
      <c r="H1444" s="122"/>
      <c r="I1444" s="122"/>
      <c r="J1444" s="122"/>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c r="AV1444" s="122"/>
      <c r="AW1444" s="122"/>
      <c r="AX1444" s="122"/>
      <c r="AY1444" s="122"/>
      <c r="AZ1444" s="122"/>
      <c r="BA1444" s="122"/>
      <c r="BB1444" s="122"/>
      <c r="BC1444" s="122"/>
      <c r="BD1444" s="122"/>
      <c r="BE1444" s="122"/>
      <c r="BF1444" s="122"/>
      <c r="BG1444" s="122"/>
      <c r="BH1444" s="122"/>
      <c r="BI1444" s="122"/>
      <c r="BJ1444" s="122"/>
      <c r="BK1444" s="94"/>
      <c r="BL1444" s="94"/>
      <c r="BM1444" s="97"/>
      <c r="BN1444" s="98"/>
      <c r="BO1444" s="122"/>
      <c r="BP1444" s="122"/>
      <c r="BQ1444" s="42"/>
      <c r="BR1444" s="95"/>
    </row>
    <row r="1445" spans="1:70" ht="30" hidden="1" customHeight="1" x14ac:dyDescent="0.35">
      <c r="A1445" s="94">
        <v>1441</v>
      </c>
      <c r="B1445" s="122"/>
      <c r="C1445" s="122"/>
      <c r="D1445" s="122"/>
      <c r="E1445" s="122"/>
      <c r="F1445" s="122"/>
      <c r="G1445" s="122"/>
      <c r="H1445" s="122"/>
      <c r="I1445" s="122"/>
      <c r="J1445" s="122"/>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c r="AV1445" s="122"/>
      <c r="AW1445" s="122"/>
      <c r="AX1445" s="122"/>
      <c r="AY1445" s="122"/>
      <c r="AZ1445" s="122"/>
      <c r="BA1445" s="122"/>
      <c r="BB1445" s="122"/>
      <c r="BC1445" s="122"/>
      <c r="BD1445" s="122"/>
      <c r="BE1445" s="122"/>
      <c r="BF1445" s="122"/>
      <c r="BG1445" s="122"/>
      <c r="BH1445" s="122"/>
      <c r="BI1445" s="122"/>
      <c r="BJ1445" s="122"/>
      <c r="BK1445" s="94"/>
      <c r="BL1445" s="94"/>
      <c r="BM1445" s="97"/>
      <c r="BN1445" s="98"/>
      <c r="BO1445" s="122"/>
      <c r="BP1445" s="122"/>
      <c r="BQ1445" s="42"/>
      <c r="BR1445" s="95"/>
    </row>
    <row r="1446" spans="1:70" ht="30" hidden="1" customHeight="1" x14ac:dyDescent="0.35">
      <c r="A1446" s="94">
        <v>1442</v>
      </c>
      <c r="B1446" s="122"/>
      <c r="C1446" s="122"/>
      <c r="D1446" s="122"/>
      <c r="E1446" s="122"/>
      <c r="F1446" s="122"/>
      <c r="G1446" s="122"/>
      <c r="H1446" s="122"/>
      <c r="I1446" s="122"/>
      <c r="J1446" s="122"/>
      <c r="K1446" s="122"/>
      <c r="L1446" s="122"/>
      <c r="M1446" s="122"/>
      <c r="N1446" s="122"/>
      <c r="O1446" s="122"/>
      <c r="P1446" s="122"/>
      <c r="Q1446" s="122"/>
      <c r="R1446" s="122"/>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c r="AV1446" s="122"/>
      <c r="AW1446" s="122"/>
      <c r="AX1446" s="122"/>
      <c r="AY1446" s="122"/>
      <c r="AZ1446" s="122"/>
      <c r="BA1446" s="122"/>
      <c r="BB1446" s="122"/>
      <c r="BC1446" s="122"/>
      <c r="BD1446" s="122"/>
      <c r="BE1446" s="122"/>
      <c r="BF1446" s="122"/>
      <c r="BG1446" s="122"/>
      <c r="BH1446" s="122"/>
      <c r="BI1446" s="122"/>
      <c r="BJ1446" s="122"/>
      <c r="BK1446" s="94"/>
      <c r="BL1446" s="94"/>
      <c r="BM1446" s="97"/>
      <c r="BN1446" s="98"/>
      <c r="BO1446" s="122"/>
      <c r="BP1446" s="122"/>
      <c r="BQ1446" s="42"/>
      <c r="BR1446" s="95"/>
    </row>
    <row r="1447" spans="1:70" ht="30" hidden="1" customHeight="1" x14ac:dyDescent="0.35">
      <c r="A1447" s="94">
        <v>1443</v>
      </c>
      <c r="B1447" s="122"/>
      <c r="C1447" s="122"/>
      <c r="D1447" s="122"/>
      <c r="E1447" s="122"/>
      <c r="F1447" s="122"/>
      <c r="G1447" s="122"/>
      <c r="H1447" s="122"/>
      <c r="I1447" s="122"/>
      <c r="J1447" s="122"/>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c r="AV1447" s="122"/>
      <c r="AW1447" s="122"/>
      <c r="AX1447" s="122"/>
      <c r="AY1447" s="122"/>
      <c r="AZ1447" s="122"/>
      <c r="BA1447" s="122"/>
      <c r="BB1447" s="122"/>
      <c r="BC1447" s="122"/>
      <c r="BD1447" s="122"/>
      <c r="BE1447" s="122"/>
      <c r="BF1447" s="122"/>
      <c r="BG1447" s="122"/>
      <c r="BH1447" s="122"/>
      <c r="BI1447" s="122"/>
      <c r="BJ1447" s="122"/>
      <c r="BK1447" s="94"/>
      <c r="BL1447" s="94"/>
      <c r="BM1447" s="97"/>
      <c r="BN1447" s="98"/>
      <c r="BO1447" s="122"/>
      <c r="BP1447" s="122"/>
      <c r="BQ1447" s="42"/>
      <c r="BR1447" s="95"/>
    </row>
    <row r="1448" spans="1:70" ht="30" hidden="1" customHeight="1" x14ac:dyDescent="0.35">
      <c r="A1448" s="94">
        <v>1444</v>
      </c>
      <c r="B1448" s="122"/>
      <c r="C1448" s="122"/>
      <c r="D1448" s="122"/>
      <c r="E1448" s="122"/>
      <c r="F1448" s="122"/>
      <c r="G1448" s="122"/>
      <c r="H1448" s="122"/>
      <c r="I1448" s="122"/>
      <c r="J1448" s="122"/>
      <c r="K1448" s="122"/>
      <c r="L1448" s="122"/>
      <c r="M1448" s="122"/>
      <c r="N1448" s="122"/>
      <c r="O1448" s="122"/>
      <c r="P1448" s="122"/>
      <c r="Q1448" s="122"/>
      <c r="R1448" s="122"/>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c r="AV1448" s="122"/>
      <c r="AW1448" s="122"/>
      <c r="AX1448" s="122"/>
      <c r="AY1448" s="122"/>
      <c r="AZ1448" s="122"/>
      <c r="BA1448" s="122"/>
      <c r="BB1448" s="122"/>
      <c r="BC1448" s="122"/>
      <c r="BD1448" s="122"/>
      <c r="BE1448" s="122"/>
      <c r="BF1448" s="122"/>
      <c r="BG1448" s="122"/>
      <c r="BH1448" s="122"/>
      <c r="BI1448" s="122"/>
      <c r="BJ1448" s="122"/>
      <c r="BK1448" s="94"/>
      <c r="BL1448" s="94"/>
      <c r="BM1448" s="97"/>
      <c r="BN1448" s="98"/>
      <c r="BO1448" s="122"/>
      <c r="BP1448" s="122"/>
      <c r="BQ1448" s="42"/>
      <c r="BR1448" s="95"/>
    </row>
    <row r="1449" spans="1:70" ht="30" hidden="1" customHeight="1" x14ac:dyDescent="0.35">
      <c r="A1449" s="94">
        <v>1445</v>
      </c>
      <c r="B1449" s="122"/>
      <c r="C1449" s="122"/>
      <c r="D1449" s="122"/>
      <c r="E1449" s="122"/>
      <c r="F1449" s="122"/>
      <c r="G1449" s="122"/>
      <c r="H1449" s="122"/>
      <c r="I1449" s="122"/>
      <c r="J1449" s="122"/>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c r="AV1449" s="122"/>
      <c r="AW1449" s="122"/>
      <c r="AX1449" s="122"/>
      <c r="AY1449" s="122"/>
      <c r="AZ1449" s="122"/>
      <c r="BA1449" s="122"/>
      <c r="BB1449" s="122"/>
      <c r="BC1449" s="122"/>
      <c r="BD1449" s="122"/>
      <c r="BE1449" s="122"/>
      <c r="BF1449" s="122"/>
      <c r="BG1449" s="122"/>
      <c r="BH1449" s="122"/>
      <c r="BI1449" s="122"/>
      <c r="BJ1449" s="122"/>
      <c r="BK1449" s="94"/>
      <c r="BL1449" s="94"/>
      <c r="BM1449" s="97"/>
      <c r="BN1449" s="98"/>
      <c r="BO1449" s="122"/>
      <c r="BP1449" s="122"/>
      <c r="BQ1449" s="42"/>
      <c r="BR1449" s="95"/>
    </row>
    <row r="1450" spans="1:70" ht="30" hidden="1" customHeight="1" x14ac:dyDescent="0.35">
      <c r="A1450" s="94">
        <v>1446</v>
      </c>
      <c r="B1450" s="122"/>
      <c r="C1450" s="122"/>
      <c r="D1450" s="122"/>
      <c r="E1450" s="122"/>
      <c r="F1450" s="122"/>
      <c r="G1450" s="122"/>
      <c r="H1450" s="122"/>
      <c r="I1450" s="122"/>
      <c r="J1450" s="122"/>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c r="AV1450" s="122"/>
      <c r="AW1450" s="122"/>
      <c r="AX1450" s="122"/>
      <c r="AY1450" s="122"/>
      <c r="AZ1450" s="122"/>
      <c r="BA1450" s="122"/>
      <c r="BB1450" s="122"/>
      <c r="BC1450" s="122"/>
      <c r="BD1450" s="122"/>
      <c r="BE1450" s="122"/>
      <c r="BF1450" s="122"/>
      <c r="BG1450" s="122"/>
      <c r="BH1450" s="122"/>
      <c r="BI1450" s="122"/>
      <c r="BJ1450" s="122"/>
      <c r="BK1450" s="94"/>
      <c r="BL1450" s="94"/>
      <c r="BM1450" s="97"/>
      <c r="BN1450" s="98"/>
      <c r="BO1450" s="122"/>
      <c r="BP1450" s="122"/>
      <c r="BQ1450" s="42"/>
      <c r="BR1450" s="95"/>
    </row>
    <row r="1451" spans="1:70" ht="30" hidden="1" customHeight="1" x14ac:dyDescent="0.35">
      <c r="A1451" s="94">
        <v>1447</v>
      </c>
      <c r="B1451" s="122"/>
      <c r="C1451" s="122"/>
      <c r="D1451" s="122"/>
      <c r="E1451" s="122"/>
      <c r="F1451" s="122"/>
      <c r="G1451" s="122"/>
      <c r="H1451" s="122"/>
      <c r="I1451" s="122"/>
      <c r="J1451" s="122"/>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c r="AV1451" s="122"/>
      <c r="AW1451" s="122"/>
      <c r="AX1451" s="122"/>
      <c r="AY1451" s="122"/>
      <c r="AZ1451" s="122"/>
      <c r="BA1451" s="122"/>
      <c r="BB1451" s="122"/>
      <c r="BC1451" s="122"/>
      <c r="BD1451" s="122"/>
      <c r="BE1451" s="122"/>
      <c r="BF1451" s="122"/>
      <c r="BG1451" s="122"/>
      <c r="BH1451" s="122"/>
      <c r="BI1451" s="122"/>
      <c r="BJ1451" s="122"/>
      <c r="BK1451" s="94"/>
      <c r="BL1451" s="94"/>
      <c r="BM1451" s="97"/>
      <c r="BN1451" s="98"/>
      <c r="BO1451" s="122"/>
      <c r="BP1451" s="122"/>
      <c r="BQ1451" s="42"/>
      <c r="BR1451" s="95"/>
    </row>
    <row r="1452" spans="1:70" ht="30" hidden="1" customHeight="1" x14ac:dyDescent="0.35">
      <c r="A1452" s="94">
        <v>1448</v>
      </c>
      <c r="B1452" s="122"/>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c r="AV1452" s="122"/>
      <c r="AW1452" s="122"/>
      <c r="AX1452" s="122"/>
      <c r="AY1452" s="122"/>
      <c r="AZ1452" s="122"/>
      <c r="BA1452" s="122"/>
      <c r="BB1452" s="122"/>
      <c r="BC1452" s="122"/>
      <c r="BD1452" s="122"/>
      <c r="BE1452" s="122"/>
      <c r="BF1452" s="122"/>
      <c r="BG1452" s="122"/>
      <c r="BH1452" s="122"/>
      <c r="BI1452" s="122"/>
      <c r="BJ1452" s="122"/>
      <c r="BK1452" s="94"/>
      <c r="BL1452" s="94"/>
      <c r="BM1452" s="97"/>
      <c r="BN1452" s="98"/>
      <c r="BO1452" s="122"/>
      <c r="BP1452" s="122"/>
      <c r="BQ1452" s="42"/>
      <c r="BR1452" s="95"/>
    </row>
    <row r="1453" spans="1:70" ht="30" hidden="1" customHeight="1" x14ac:dyDescent="0.35">
      <c r="A1453" s="94">
        <v>1449</v>
      </c>
      <c r="B1453" s="122"/>
      <c r="C1453" s="122"/>
      <c r="D1453" s="122"/>
      <c r="E1453" s="122"/>
      <c r="F1453" s="122"/>
      <c r="G1453" s="122"/>
      <c r="H1453" s="122"/>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c r="AV1453" s="122"/>
      <c r="AW1453" s="122"/>
      <c r="AX1453" s="122"/>
      <c r="AY1453" s="122"/>
      <c r="AZ1453" s="122"/>
      <c r="BA1453" s="122"/>
      <c r="BB1453" s="122"/>
      <c r="BC1453" s="122"/>
      <c r="BD1453" s="122"/>
      <c r="BE1453" s="122"/>
      <c r="BF1453" s="122"/>
      <c r="BG1453" s="122"/>
      <c r="BH1453" s="122"/>
      <c r="BI1453" s="122"/>
      <c r="BJ1453" s="122"/>
      <c r="BK1453" s="94"/>
      <c r="BL1453" s="94"/>
      <c r="BM1453" s="97"/>
      <c r="BN1453" s="98"/>
      <c r="BO1453" s="122"/>
      <c r="BP1453" s="122"/>
      <c r="BQ1453" s="42"/>
      <c r="BR1453" s="95"/>
    </row>
    <row r="1454" spans="1:70" ht="30" hidden="1" customHeight="1" x14ac:dyDescent="0.35">
      <c r="A1454" s="94">
        <v>1450</v>
      </c>
      <c r="B1454" s="122"/>
      <c r="C1454" s="122"/>
      <c r="D1454" s="122"/>
      <c r="E1454" s="122"/>
      <c r="F1454" s="122"/>
      <c r="G1454" s="122"/>
      <c r="H1454" s="122"/>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c r="AV1454" s="122"/>
      <c r="AW1454" s="122"/>
      <c r="AX1454" s="122"/>
      <c r="AY1454" s="122"/>
      <c r="AZ1454" s="122"/>
      <c r="BA1454" s="122"/>
      <c r="BB1454" s="122"/>
      <c r="BC1454" s="122"/>
      <c r="BD1454" s="122"/>
      <c r="BE1454" s="122"/>
      <c r="BF1454" s="122"/>
      <c r="BG1454" s="122"/>
      <c r="BH1454" s="122"/>
      <c r="BI1454" s="122"/>
      <c r="BJ1454" s="122"/>
      <c r="BK1454" s="94"/>
      <c r="BL1454" s="94"/>
      <c r="BM1454" s="97"/>
      <c r="BN1454" s="98"/>
      <c r="BO1454" s="122"/>
      <c r="BP1454" s="122"/>
      <c r="BQ1454" s="42"/>
      <c r="BR1454" s="95"/>
    </row>
    <row r="1455" spans="1:70" ht="30" hidden="1" customHeight="1" x14ac:dyDescent="0.35">
      <c r="A1455" s="94">
        <v>1451</v>
      </c>
      <c r="B1455" s="122"/>
      <c r="C1455" s="122"/>
      <c r="D1455" s="122"/>
      <c r="E1455" s="122"/>
      <c r="F1455" s="122"/>
      <c r="G1455" s="122"/>
      <c r="H1455" s="122"/>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c r="AV1455" s="122"/>
      <c r="AW1455" s="122"/>
      <c r="AX1455" s="122"/>
      <c r="AY1455" s="122"/>
      <c r="AZ1455" s="122"/>
      <c r="BA1455" s="122"/>
      <c r="BB1455" s="122"/>
      <c r="BC1455" s="122"/>
      <c r="BD1455" s="122"/>
      <c r="BE1455" s="122"/>
      <c r="BF1455" s="122"/>
      <c r="BG1455" s="122"/>
      <c r="BH1455" s="122"/>
      <c r="BI1455" s="122"/>
      <c r="BJ1455" s="122"/>
      <c r="BK1455" s="94"/>
      <c r="BL1455" s="94"/>
      <c r="BM1455" s="97"/>
      <c r="BN1455" s="98"/>
      <c r="BO1455" s="122"/>
      <c r="BP1455" s="122"/>
      <c r="BQ1455" s="42"/>
      <c r="BR1455" s="95"/>
    </row>
    <row r="1456" spans="1:70" ht="30" hidden="1" customHeight="1" x14ac:dyDescent="0.35">
      <c r="A1456" s="94">
        <v>1452</v>
      </c>
      <c r="B1456" s="122"/>
      <c r="C1456" s="122"/>
      <c r="D1456" s="122"/>
      <c r="E1456" s="122"/>
      <c r="F1456" s="122"/>
      <c r="G1456" s="122"/>
      <c r="H1456" s="122"/>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c r="AV1456" s="122"/>
      <c r="AW1456" s="122"/>
      <c r="AX1456" s="122"/>
      <c r="AY1456" s="122"/>
      <c r="AZ1456" s="122"/>
      <c r="BA1456" s="122"/>
      <c r="BB1456" s="122"/>
      <c r="BC1456" s="122"/>
      <c r="BD1456" s="122"/>
      <c r="BE1456" s="122"/>
      <c r="BF1456" s="122"/>
      <c r="BG1456" s="122"/>
      <c r="BH1456" s="122"/>
      <c r="BI1456" s="122"/>
      <c r="BJ1456" s="122"/>
      <c r="BK1456" s="94"/>
      <c r="BL1456" s="94"/>
      <c r="BM1456" s="97"/>
      <c r="BN1456" s="98"/>
      <c r="BO1456" s="122"/>
      <c r="BP1456" s="122"/>
      <c r="BQ1456" s="42"/>
      <c r="BR1456" s="95"/>
    </row>
    <row r="1457" spans="1:70" ht="30" hidden="1" customHeight="1" x14ac:dyDescent="0.35">
      <c r="A1457" s="94">
        <v>1453</v>
      </c>
      <c r="B1457" s="122"/>
      <c r="C1457" s="122"/>
      <c r="D1457" s="122"/>
      <c r="E1457" s="122"/>
      <c r="F1457" s="122"/>
      <c r="G1457" s="122"/>
      <c r="H1457" s="122"/>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c r="AV1457" s="122"/>
      <c r="AW1457" s="122"/>
      <c r="AX1457" s="122"/>
      <c r="AY1457" s="122"/>
      <c r="AZ1457" s="122"/>
      <c r="BA1457" s="122"/>
      <c r="BB1457" s="122"/>
      <c r="BC1457" s="122"/>
      <c r="BD1457" s="122"/>
      <c r="BE1457" s="122"/>
      <c r="BF1457" s="122"/>
      <c r="BG1457" s="122"/>
      <c r="BH1457" s="122"/>
      <c r="BI1457" s="122"/>
      <c r="BJ1457" s="122"/>
      <c r="BK1457" s="94"/>
      <c r="BL1457" s="94"/>
      <c r="BM1457" s="97"/>
      <c r="BN1457" s="98"/>
      <c r="BO1457" s="122"/>
      <c r="BP1457" s="122"/>
      <c r="BQ1457" s="42"/>
      <c r="BR1457" s="95"/>
    </row>
    <row r="1458" spans="1:70" ht="30" hidden="1" customHeight="1" x14ac:dyDescent="0.35">
      <c r="A1458" s="94">
        <v>1454</v>
      </c>
      <c r="B1458" s="122"/>
      <c r="C1458" s="122"/>
      <c r="D1458" s="122"/>
      <c r="E1458" s="122"/>
      <c r="F1458" s="122"/>
      <c r="G1458" s="122"/>
      <c r="H1458" s="122"/>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c r="AV1458" s="122"/>
      <c r="AW1458" s="122"/>
      <c r="AX1458" s="122"/>
      <c r="AY1458" s="122"/>
      <c r="AZ1458" s="122"/>
      <c r="BA1458" s="122"/>
      <c r="BB1458" s="122"/>
      <c r="BC1458" s="122"/>
      <c r="BD1458" s="122"/>
      <c r="BE1458" s="122"/>
      <c r="BF1458" s="122"/>
      <c r="BG1458" s="122"/>
      <c r="BH1458" s="122"/>
      <c r="BI1458" s="122"/>
      <c r="BJ1458" s="122"/>
      <c r="BK1458" s="94"/>
      <c r="BL1458" s="94"/>
      <c r="BM1458" s="97"/>
      <c r="BN1458" s="98"/>
      <c r="BO1458" s="122"/>
      <c r="BP1458" s="122"/>
      <c r="BQ1458" s="42"/>
      <c r="BR1458" s="95"/>
    </row>
    <row r="1459" spans="1:70" ht="30" hidden="1" customHeight="1" x14ac:dyDescent="0.35">
      <c r="A1459" s="94">
        <v>1455</v>
      </c>
      <c r="B1459" s="122"/>
      <c r="C1459" s="122"/>
      <c r="D1459" s="122"/>
      <c r="E1459" s="122"/>
      <c r="F1459" s="122"/>
      <c r="G1459" s="122"/>
      <c r="H1459" s="122"/>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c r="AV1459" s="122"/>
      <c r="AW1459" s="122"/>
      <c r="AX1459" s="122"/>
      <c r="AY1459" s="122"/>
      <c r="AZ1459" s="122"/>
      <c r="BA1459" s="122"/>
      <c r="BB1459" s="122"/>
      <c r="BC1459" s="122"/>
      <c r="BD1459" s="122"/>
      <c r="BE1459" s="122"/>
      <c r="BF1459" s="122"/>
      <c r="BG1459" s="122"/>
      <c r="BH1459" s="122"/>
      <c r="BI1459" s="122"/>
      <c r="BJ1459" s="122"/>
      <c r="BK1459" s="94"/>
      <c r="BL1459" s="94"/>
      <c r="BM1459" s="97"/>
      <c r="BN1459" s="98"/>
      <c r="BO1459" s="122"/>
      <c r="BP1459" s="122"/>
      <c r="BQ1459" s="42"/>
      <c r="BR1459" s="95"/>
    </row>
    <row r="1460" spans="1:70" ht="30" hidden="1" customHeight="1" x14ac:dyDescent="0.35">
      <c r="A1460" s="94">
        <v>1456</v>
      </c>
      <c r="B1460" s="122"/>
      <c r="C1460" s="122"/>
      <c r="D1460" s="122"/>
      <c r="E1460" s="122"/>
      <c r="F1460" s="122"/>
      <c r="G1460" s="122"/>
      <c r="H1460" s="122"/>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c r="AV1460" s="122"/>
      <c r="AW1460" s="122"/>
      <c r="AX1460" s="122"/>
      <c r="AY1460" s="122"/>
      <c r="AZ1460" s="122"/>
      <c r="BA1460" s="122"/>
      <c r="BB1460" s="122"/>
      <c r="BC1460" s="122"/>
      <c r="BD1460" s="122"/>
      <c r="BE1460" s="122"/>
      <c r="BF1460" s="122"/>
      <c r="BG1460" s="122"/>
      <c r="BH1460" s="122"/>
      <c r="BI1460" s="122"/>
      <c r="BJ1460" s="122"/>
      <c r="BK1460" s="94"/>
      <c r="BL1460" s="94"/>
      <c r="BM1460" s="97"/>
      <c r="BN1460" s="98"/>
      <c r="BO1460" s="122"/>
      <c r="BP1460" s="122"/>
      <c r="BQ1460" s="42"/>
      <c r="BR1460" s="95"/>
    </row>
    <row r="1461" spans="1:70" ht="30" hidden="1" customHeight="1" x14ac:dyDescent="0.35">
      <c r="A1461" s="94">
        <v>1457</v>
      </c>
      <c r="B1461" s="122"/>
      <c r="C1461" s="122"/>
      <c r="D1461" s="122"/>
      <c r="E1461" s="122"/>
      <c r="F1461" s="122"/>
      <c r="G1461" s="122"/>
      <c r="H1461" s="122"/>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c r="AV1461" s="122"/>
      <c r="AW1461" s="122"/>
      <c r="AX1461" s="122"/>
      <c r="AY1461" s="122"/>
      <c r="AZ1461" s="122"/>
      <c r="BA1461" s="122"/>
      <c r="BB1461" s="122"/>
      <c r="BC1461" s="122"/>
      <c r="BD1461" s="122"/>
      <c r="BE1461" s="122"/>
      <c r="BF1461" s="122"/>
      <c r="BG1461" s="122"/>
      <c r="BH1461" s="122"/>
      <c r="BI1461" s="122"/>
      <c r="BJ1461" s="122"/>
      <c r="BK1461" s="94"/>
      <c r="BL1461" s="94"/>
      <c r="BM1461" s="97"/>
      <c r="BN1461" s="98"/>
      <c r="BO1461" s="122"/>
      <c r="BP1461" s="122"/>
      <c r="BQ1461" s="42"/>
      <c r="BR1461" s="95"/>
    </row>
    <row r="1462" spans="1:70" ht="30" hidden="1" customHeight="1" x14ac:dyDescent="0.35">
      <c r="A1462" s="94">
        <v>1458</v>
      </c>
      <c r="B1462" s="122"/>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2"/>
      <c r="AY1462" s="122"/>
      <c r="AZ1462" s="122"/>
      <c r="BA1462" s="122"/>
      <c r="BB1462" s="122"/>
      <c r="BC1462" s="122"/>
      <c r="BD1462" s="122"/>
      <c r="BE1462" s="122"/>
      <c r="BF1462" s="122"/>
      <c r="BG1462" s="122"/>
      <c r="BH1462" s="122"/>
      <c r="BI1462" s="122"/>
      <c r="BJ1462" s="122"/>
      <c r="BK1462" s="94"/>
      <c r="BL1462" s="94"/>
      <c r="BM1462" s="97"/>
      <c r="BN1462" s="98"/>
      <c r="BO1462" s="122"/>
      <c r="BP1462" s="122"/>
      <c r="BQ1462" s="42"/>
      <c r="BR1462" s="95"/>
    </row>
    <row r="1463" spans="1:70" ht="30" hidden="1" customHeight="1" x14ac:dyDescent="0.35">
      <c r="A1463" s="94">
        <v>1459</v>
      </c>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2"/>
      <c r="AY1463" s="122"/>
      <c r="AZ1463" s="122"/>
      <c r="BA1463" s="122"/>
      <c r="BB1463" s="122"/>
      <c r="BC1463" s="122"/>
      <c r="BD1463" s="122"/>
      <c r="BE1463" s="122"/>
      <c r="BF1463" s="122"/>
      <c r="BG1463" s="122"/>
      <c r="BH1463" s="122"/>
      <c r="BI1463" s="122"/>
      <c r="BJ1463" s="122"/>
      <c r="BK1463" s="94"/>
      <c r="BL1463" s="94"/>
      <c r="BM1463" s="97"/>
      <c r="BN1463" s="98"/>
      <c r="BO1463" s="122"/>
      <c r="BP1463" s="122"/>
      <c r="BQ1463" s="42"/>
      <c r="BR1463" s="95"/>
    </row>
    <row r="1464" spans="1:70" ht="30" hidden="1" customHeight="1" x14ac:dyDescent="0.35">
      <c r="A1464" s="94">
        <v>1460</v>
      </c>
      <c r="B1464" s="122"/>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2"/>
      <c r="AY1464" s="122"/>
      <c r="AZ1464" s="122"/>
      <c r="BA1464" s="122"/>
      <c r="BB1464" s="122"/>
      <c r="BC1464" s="122"/>
      <c r="BD1464" s="122"/>
      <c r="BE1464" s="122"/>
      <c r="BF1464" s="122"/>
      <c r="BG1464" s="122"/>
      <c r="BH1464" s="122"/>
      <c r="BI1464" s="122"/>
      <c r="BJ1464" s="122"/>
      <c r="BK1464" s="94"/>
      <c r="BL1464" s="94"/>
      <c r="BM1464" s="97"/>
      <c r="BN1464" s="98"/>
      <c r="BO1464" s="122"/>
      <c r="BP1464" s="122"/>
      <c r="BQ1464" s="42"/>
      <c r="BR1464" s="95"/>
    </row>
    <row r="1465" spans="1:70" ht="30" hidden="1" customHeight="1" x14ac:dyDescent="0.35">
      <c r="A1465" s="94">
        <v>1461</v>
      </c>
      <c r="B1465" s="122"/>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2"/>
      <c r="AY1465" s="122"/>
      <c r="AZ1465" s="122"/>
      <c r="BA1465" s="122"/>
      <c r="BB1465" s="122"/>
      <c r="BC1465" s="122"/>
      <c r="BD1465" s="122"/>
      <c r="BE1465" s="122"/>
      <c r="BF1465" s="122"/>
      <c r="BG1465" s="122"/>
      <c r="BH1465" s="122"/>
      <c r="BI1465" s="122"/>
      <c r="BJ1465" s="122"/>
      <c r="BK1465" s="94"/>
      <c r="BL1465" s="94"/>
      <c r="BM1465" s="97"/>
      <c r="BN1465" s="98"/>
      <c r="BO1465" s="122"/>
      <c r="BP1465" s="122"/>
      <c r="BQ1465" s="42"/>
      <c r="BR1465" s="95"/>
    </row>
    <row r="1466" spans="1:70" ht="30" hidden="1" customHeight="1" x14ac:dyDescent="0.35">
      <c r="A1466" s="94">
        <v>1462</v>
      </c>
      <c r="B1466" s="122"/>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2"/>
      <c r="AY1466" s="122"/>
      <c r="AZ1466" s="122"/>
      <c r="BA1466" s="122"/>
      <c r="BB1466" s="122"/>
      <c r="BC1466" s="122"/>
      <c r="BD1466" s="122"/>
      <c r="BE1466" s="122"/>
      <c r="BF1466" s="122"/>
      <c r="BG1466" s="122"/>
      <c r="BH1466" s="122"/>
      <c r="BI1466" s="122"/>
      <c r="BJ1466" s="122"/>
      <c r="BK1466" s="94"/>
      <c r="BL1466" s="94"/>
      <c r="BM1466" s="97"/>
      <c r="BN1466" s="98"/>
      <c r="BO1466" s="122"/>
      <c r="BP1466" s="122"/>
      <c r="BQ1466" s="42"/>
      <c r="BR1466" s="95"/>
    </row>
    <row r="1467" spans="1:70" ht="30" hidden="1" customHeight="1" x14ac:dyDescent="0.35">
      <c r="A1467" s="94">
        <v>1463</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c r="AV1467" s="122"/>
      <c r="AW1467" s="122"/>
      <c r="AX1467" s="122"/>
      <c r="AY1467" s="122"/>
      <c r="AZ1467" s="122"/>
      <c r="BA1467" s="122"/>
      <c r="BB1467" s="122"/>
      <c r="BC1467" s="122"/>
      <c r="BD1467" s="122"/>
      <c r="BE1467" s="122"/>
      <c r="BF1467" s="122"/>
      <c r="BG1467" s="122"/>
      <c r="BH1467" s="122"/>
      <c r="BI1467" s="122"/>
      <c r="BJ1467" s="122"/>
      <c r="BK1467" s="94"/>
      <c r="BL1467" s="94"/>
      <c r="BM1467" s="97"/>
      <c r="BN1467" s="98"/>
      <c r="BO1467" s="122"/>
      <c r="BP1467" s="122"/>
      <c r="BQ1467" s="42"/>
      <c r="BR1467" s="95"/>
    </row>
    <row r="1468" spans="1:70" ht="30" hidden="1" customHeight="1" x14ac:dyDescent="0.35">
      <c r="A1468" s="94">
        <v>1464</v>
      </c>
      <c r="B1468" s="122"/>
      <c r="C1468" s="122"/>
      <c r="D1468" s="122"/>
      <c r="E1468" s="122"/>
      <c r="F1468" s="122"/>
      <c r="G1468" s="122"/>
      <c r="H1468" s="122"/>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c r="AV1468" s="122"/>
      <c r="AW1468" s="122"/>
      <c r="AX1468" s="122"/>
      <c r="AY1468" s="122"/>
      <c r="AZ1468" s="122"/>
      <c r="BA1468" s="122"/>
      <c r="BB1468" s="122"/>
      <c r="BC1468" s="122"/>
      <c r="BD1468" s="122"/>
      <c r="BE1468" s="122"/>
      <c r="BF1468" s="122"/>
      <c r="BG1468" s="122"/>
      <c r="BH1468" s="122"/>
      <c r="BI1468" s="122"/>
      <c r="BJ1468" s="122"/>
      <c r="BK1468" s="94"/>
      <c r="BL1468" s="94"/>
      <c r="BM1468" s="97"/>
      <c r="BN1468" s="98"/>
      <c r="BO1468" s="122"/>
      <c r="BP1468" s="122"/>
      <c r="BQ1468" s="42"/>
      <c r="BR1468" s="95"/>
    </row>
    <row r="1469" spans="1:70" ht="30" hidden="1" customHeight="1" x14ac:dyDescent="0.35">
      <c r="A1469" s="94">
        <v>1465</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4"/>
      <c r="BL1469" s="94"/>
      <c r="BM1469" s="97"/>
      <c r="BN1469" s="98"/>
      <c r="BO1469" s="122"/>
      <c r="BP1469" s="122"/>
      <c r="BQ1469" s="42"/>
      <c r="BR1469" s="95"/>
    </row>
    <row r="1470" spans="1:70" ht="30" hidden="1" customHeight="1" x14ac:dyDescent="0.35">
      <c r="A1470" s="94">
        <v>1466</v>
      </c>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4"/>
      <c r="BL1470" s="94"/>
      <c r="BM1470" s="97"/>
      <c r="BN1470" s="98"/>
      <c r="BO1470" s="122"/>
      <c r="BP1470" s="122"/>
      <c r="BQ1470" s="42"/>
      <c r="BR1470" s="95"/>
    </row>
    <row r="1471" spans="1:70" ht="30" hidden="1" customHeight="1" x14ac:dyDescent="0.35">
      <c r="A1471" s="94">
        <v>1467</v>
      </c>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4"/>
      <c r="BL1471" s="94"/>
      <c r="BM1471" s="97"/>
      <c r="BN1471" s="98"/>
      <c r="BO1471" s="122"/>
      <c r="BP1471" s="122"/>
      <c r="BQ1471" s="42"/>
      <c r="BR1471" s="95"/>
    </row>
    <row r="1472" spans="1:70" ht="30" hidden="1" customHeight="1" x14ac:dyDescent="0.35">
      <c r="A1472" s="94">
        <v>1468</v>
      </c>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4"/>
      <c r="BL1472" s="94"/>
      <c r="BM1472" s="97"/>
      <c r="BN1472" s="98"/>
      <c r="BO1472" s="122"/>
      <c r="BP1472" s="122"/>
      <c r="BQ1472" s="42"/>
      <c r="BR1472" s="95"/>
    </row>
    <row r="1473" spans="1:70" ht="30" hidden="1" customHeight="1" x14ac:dyDescent="0.35">
      <c r="A1473" s="94">
        <v>1469</v>
      </c>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4"/>
      <c r="BL1473" s="94"/>
      <c r="BM1473" s="97"/>
      <c r="BN1473" s="98"/>
      <c r="BO1473" s="122"/>
      <c r="BP1473" s="122"/>
      <c r="BQ1473" s="42"/>
      <c r="BR1473" s="95"/>
    </row>
    <row r="1474" spans="1:70" ht="30" hidden="1" customHeight="1" x14ac:dyDescent="0.35">
      <c r="A1474" s="94">
        <v>1470</v>
      </c>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4"/>
      <c r="BL1474" s="94"/>
      <c r="BM1474" s="97"/>
      <c r="BN1474" s="98"/>
      <c r="BO1474" s="122"/>
      <c r="BP1474" s="122"/>
      <c r="BQ1474" s="42"/>
      <c r="BR1474" s="95"/>
    </row>
    <row r="1475" spans="1:70" ht="30" hidden="1" customHeight="1" x14ac:dyDescent="0.35">
      <c r="A1475" s="94">
        <v>1471</v>
      </c>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4"/>
      <c r="BL1475" s="94"/>
      <c r="BM1475" s="97"/>
      <c r="BN1475" s="98"/>
      <c r="BO1475" s="122"/>
      <c r="BP1475" s="122"/>
      <c r="BQ1475" s="42"/>
      <c r="BR1475" s="95"/>
    </row>
    <row r="1476" spans="1:70" ht="30" hidden="1" customHeight="1" x14ac:dyDescent="0.35">
      <c r="A1476" s="94">
        <v>1472</v>
      </c>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4"/>
      <c r="BL1476" s="94"/>
      <c r="BM1476" s="97"/>
      <c r="BN1476" s="98"/>
      <c r="BO1476" s="122"/>
      <c r="BP1476" s="122"/>
      <c r="BQ1476" s="42"/>
      <c r="BR1476" s="95"/>
    </row>
    <row r="1477" spans="1:70" ht="30" hidden="1" customHeight="1" x14ac:dyDescent="0.35">
      <c r="A1477" s="94">
        <v>1473</v>
      </c>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4"/>
      <c r="BL1477" s="94"/>
      <c r="BM1477" s="97"/>
      <c r="BN1477" s="98"/>
      <c r="BO1477" s="122"/>
      <c r="BP1477" s="122"/>
      <c r="BQ1477" s="42"/>
      <c r="BR1477" s="95"/>
    </row>
    <row r="1478" spans="1:70" ht="30" hidden="1" customHeight="1" x14ac:dyDescent="0.35">
      <c r="A1478" s="94">
        <v>1474</v>
      </c>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4"/>
      <c r="BL1478" s="94"/>
      <c r="BM1478" s="97"/>
      <c r="BN1478" s="98"/>
      <c r="BO1478" s="122"/>
      <c r="BP1478" s="122"/>
      <c r="BQ1478" s="42"/>
      <c r="BR1478" s="95"/>
    </row>
    <row r="1479" spans="1:70" ht="30" hidden="1" customHeight="1" x14ac:dyDescent="0.35">
      <c r="A1479" s="94">
        <v>1475</v>
      </c>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4"/>
      <c r="BL1479" s="94"/>
      <c r="BM1479" s="97"/>
      <c r="BN1479" s="98"/>
      <c r="BO1479" s="122"/>
      <c r="BP1479" s="122"/>
      <c r="BQ1479" s="42"/>
      <c r="BR1479" s="95"/>
    </row>
    <row r="1480" spans="1:70" ht="30" hidden="1" customHeight="1" x14ac:dyDescent="0.35">
      <c r="A1480" s="94">
        <v>1476</v>
      </c>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4"/>
      <c r="BL1480" s="94"/>
      <c r="BM1480" s="97"/>
      <c r="BN1480" s="98"/>
      <c r="BO1480" s="122"/>
      <c r="BP1480" s="122"/>
      <c r="BQ1480" s="42"/>
      <c r="BR1480" s="95"/>
    </row>
    <row r="1481" spans="1:70" ht="30" hidden="1" customHeight="1" x14ac:dyDescent="0.35">
      <c r="A1481" s="94">
        <v>1477</v>
      </c>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4"/>
      <c r="BL1481" s="94"/>
      <c r="BM1481" s="97"/>
      <c r="BN1481" s="98"/>
      <c r="BO1481" s="122"/>
      <c r="BP1481" s="122"/>
      <c r="BQ1481" s="42"/>
      <c r="BR1481" s="95"/>
    </row>
    <row r="1482" spans="1:70" ht="30" hidden="1" customHeight="1" x14ac:dyDescent="0.35">
      <c r="A1482" s="94">
        <v>1478</v>
      </c>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4"/>
      <c r="BL1482" s="94"/>
      <c r="BM1482" s="97"/>
      <c r="BN1482" s="98"/>
      <c r="BO1482" s="122"/>
      <c r="BP1482" s="122"/>
      <c r="BQ1482" s="42"/>
      <c r="BR1482" s="95"/>
    </row>
    <row r="1483" spans="1:70" ht="30" hidden="1" customHeight="1" x14ac:dyDescent="0.35">
      <c r="A1483" s="94">
        <v>1479</v>
      </c>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4"/>
      <c r="BL1483" s="94"/>
      <c r="BM1483" s="97"/>
      <c r="BN1483" s="98"/>
      <c r="BO1483" s="122"/>
      <c r="BP1483" s="122"/>
      <c r="BQ1483" s="42"/>
      <c r="BR1483" s="95"/>
    </row>
    <row r="1484" spans="1:70" ht="30" hidden="1" customHeight="1" x14ac:dyDescent="0.35">
      <c r="A1484" s="94">
        <v>1480</v>
      </c>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4"/>
      <c r="BL1484" s="94"/>
      <c r="BM1484" s="97"/>
      <c r="BN1484" s="98"/>
      <c r="BO1484" s="122"/>
      <c r="BP1484" s="122"/>
      <c r="BQ1484" s="42"/>
      <c r="BR1484" s="95"/>
    </row>
    <row r="1485" spans="1:70" ht="30" hidden="1" customHeight="1" x14ac:dyDescent="0.35">
      <c r="A1485" s="94">
        <v>1481</v>
      </c>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4"/>
      <c r="BL1485" s="94"/>
      <c r="BM1485" s="97"/>
      <c r="BN1485" s="98"/>
      <c r="BO1485" s="122"/>
      <c r="BP1485" s="122"/>
      <c r="BQ1485" s="42"/>
      <c r="BR1485" s="95"/>
    </row>
    <row r="1486" spans="1:70" ht="30" hidden="1" customHeight="1" x14ac:dyDescent="0.35">
      <c r="A1486" s="94">
        <v>1482</v>
      </c>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4"/>
      <c r="BL1486" s="94"/>
      <c r="BM1486" s="97"/>
      <c r="BN1486" s="98"/>
      <c r="BO1486" s="122"/>
      <c r="BP1486" s="122"/>
      <c r="BQ1486" s="42"/>
      <c r="BR1486" s="95"/>
    </row>
    <row r="1487" spans="1:70" ht="30" hidden="1" customHeight="1" x14ac:dyDescent="0.35">
      <c r="A1487" s="94">
        <v>1483</v>
      </c>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4"/>
      <c r="BL1487" s="94"/>
      <c r="BM1487" s="97"/>
      <c r="BN1487" s="98"/>
      <c r="BO1487" s="122"/>
      <c r="BP1487" s="122"/>
      <c r="BQ1487" s="42"/>
      <c r="BR1487" s="95"/>
    </row>
    <row r="1488" spans="1:70" ht="30" hidden="1" customHeight="1" x14ac:dyDescent="0.35">
      <c r="A1488" s="94">
        <v>1484</v>
      </c>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4"/>
      <c r="BL1488" s="94"/>
      <c r="BM1488" s="97"/>
      <c r="BN1488" s="98"/>
      <c r="BO1488" s="122"/>
      <c r="BP1488" s="122"/>
      <c r="BQ1488" s="42"/>
      <c r="BR1488" s="95"/>
    </row>
    <row r="1489" spans="1:70" ht="30" hidden="1" customHeight="1" x14ac:dyDescent="0.35">
      <c r="A1489" s="94">
        <v>1485</v>
      </c>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4"/>
      <c r="BL1489" s="94"/>
      <c r="BM1489" s="97"/>
      <c r="BN1489" s="98"/>
      <c r="BO1489" s="122"/>
      <c r="BP1489" s="122"/>
      <c r="BQ1489" s="42"/>
      <c r="BR1489" s="95"/>
    </row>
    <row r="1490" spans="1:70" ht="30" hidden="1" customHeight="1" x14ac:dyDescent="0.35">
      <c r="A1490" s="94">
        <v>1486</v>
      </c>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4"/>
      <c r="BL1490" s="94"/>
      <c r="BM1490" s="97"/>
      <c r="BN1490" s="98"/>
      <c r="BO1490" s="122"/>
      <c r="BP1490" s="122"/>
      <c r="BQ1490" s="42"/>
      <c r="BR1490" s="95"/>
    </row>
    <row r="1491" spans="1:70" ht="30" hidden="1" customHeight="1" x14ac:dyDescent="0.35">
      <c r="A1491" s="94">
        <v>1487</v>
      </c>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4"/>
      <c r="BL1491" s="94"/>
      <c r="BM1491" s="97"/>
      <c r="BN1491" s="98"/>
      <c r="BO1491" s="122"/>
      <c r="BP1491" s="122"/>
      <c r="BQ1491" s="42"/>
      <c r="BR1491" s="95"/>
    </row>
    <row r="1492" spans="1:70" ht="30" hidden="1" customHeight="1" x14ac:dyDescent="0.35">
      <c r="A1492" s="94">
        <v>1488</v>
      </c>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4"/>
      <c r="BL1492" s="94"/>
      <c r="BM1492" s="97"/>
      <c r="BN1492" s="98"/>
      <c r="BO1492" s="122"/>
      <c r="BP1492" s="122"/>
      <c r="BQ1492" s="42"/>
      <c r="BR1492" s="95"/>
    </row>
    <row r="1493" spans="1:70" ht="30" hidden="1" customHeight="1" x14ac:dyDescent="0.35">
      <c r="A1493" s="94">
        <v>1489</v>
      </c>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4"/>
      <c r="BL1493" s="94"/>
      <c r="BM1493" s="97"/>
      <c r="BN1493" s="98"/>
      <c r="BO1493" s="122"/>
      <c r="BP1493" s="122"/>
      <c r="BQ1493" s="42"/>
      <c r="BR1493" s="95"/>
    </row>
    <row r="1494" spans="1:70" ht="30" hidden="1" customHeight="1" x14ac:dyDescent="0.35">
      <c r="A1494" s="94">
        <v>1490</v>
      </c>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4"/>
      <c r="BL1494" s="94"/>
      <c r="BM1494" s="97"/>
      <c r="BN1494" s="98"/>
      <c r="BO1494" s="122"/>
      <c r="BP1494" s="122"/>
      <c r="BQ1494" s="42"/>
      <c r="BR1494" s="95"/>
    </row>
    <row r="1495" spans="1:70" ht="30" hidden="1" customHeight="1" x14ac:dyDescent="0.35">
      <c r="A1495" s="94">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4"/>
      <c r="BL1495" s="94"/>
      <c r="BM1495" s="97"/>
      <c r="BN1495" s="98"/>
      <c r="BO1495" s="122"/>
      <c r="BP1495" s="122"/>
      <c r="BQ1495" s="42"/>
      <c r="BR1495" s="95"/>
    </row>
    <row r="1496" spans="1:70" ht="30" hidden="1" customHeight="1" x14ac:dyDescent="0.35">
      <c r="A1496" s="94">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4"/>
      <c r="BL1496" s="94"/>
      <c r="BM1496" s="97"/>
      <c r="BN1496" s="98"/>
      <c r="BO1496" s="122"/>
      <c r="BP1496" s="122"/>
      <c r="BQ1496" s="42"/>
      <c r="BR1496" s="95"/>
    </row>
    <row r="1497" spans="1:70" ht="30" hidden="1" customHeight="1" x14ac:dyDescent="0.35">
      <c r="A1497" s="94">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4"/>
      <c r="BL1497" s="94"/>
      <c r="BM1497" s="97"/>
      <c r="BN1497" s="98"/>
      <c r="BO1497" s="122"/>
      <c r="BP1497" s="122"/>
      <c r="BQ1497" s="42"/>
      <c r="BR1497" s="95"/>
    </row>
    <row r="1498" spans="1:70" ht="30" hidden="1" customHeight="1" x14ac:dyDescent="0.35">
      <c r="A1498" s="94">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4"/>
      <c r="BL1498" s="94"/>
      <c r="BM1498" s="97"/>
      <c r="BN1498" s="98"/>
      <c r="BO1498" s="122"/>
      <c r="BP1498" s="122"/>
      <c r="BQ1498" s="42"/>
      <c r="BR1498" s="95"/>
    </row>
    <row r="1499" spans="1:70" ht="30" hidden="1" customHeight="1" x14ac:dyDescent="0.35">
      <c r="A1499" s="94">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4"/>
      <c r="BL1499" s="94"/>
      <c r="BM1499" s="97"/>
      <c r="BN1499" s="98"/>
      <c r="BO1499" s="122"/>
      <c r="BP1499" s="122"/>
      <c r="BQ1499" s="42"/>
      <c r="BR1499" s="95"/>
    </row>
    <row r="1500" spans="1:70" ht="30" hidden="1" customHeight="1" x14ac:dyDescent="0.35">
      <c r="A1500" s="94">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4"/>
      <c r="BL1500" s="94"/>
      <c r="BM1500" s="97"/>
      <c r="BN1500" s="98"/>
      <c r="BO1500" s="122"/>
      <c r="BP1500" s="122"/>
      <c r="BQ1500" s="42"/>
      <c r="BR1500" s="95"/>
    </row>
    <row r="1501" spans="1:70" ht="30" hidden="1" customHeight="1" x14ac:dyDescent="0.35">
      <c r="A1501" s="94">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4"/>
      <c r="BL1501" s="94"/>
      <c r="BM1501" s="97"/>
      <c r="BN1501" s="98"/>
      <c r="BO1501" s="122"/>
      <c r="BP1501" s="122"/>
      <c r="BQ1501" s="42"/>
      <c r="BR1501" s="95"/>
    </row>
    <row r="1502" spans="1:70" ht="30" hidden="1" customHeight="1" x14ac:dyDescent="0.35">
      <c r="A1502" s="94">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4"/>
      <c r="BL1502" s="94"/>
      <c r="BM1502" s="97"/>
      <c r="BN1502" s="98"/>
      <c r="BO1502" s="122"/>
      <c r="BP1502" s="122"/>
      <c r="BQ1502" s="42"/>
      <c r="BR1502" s="95"/>
    </row>
    <row r="1503" spans="1:70" ht="30" hidden="1" customHeight="1" x14ac:dyDescent="0.35">
      <c r="A1503" s="94">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4"/>
      <c r="BL1503" s="94"/>
      <c r="BM1503" s="97"/>
      <c r="BN1503" s="98"/>
      <c r="BO1503" s="122"/>
      <c r="BP1503" s="122"/>
      <c r="BQ1503" s="42"/>
      <c r="BR1503" s="95"/>
    </row>
    <row r="1504" spans="1:70" ht="30" hidden="1" customHeight="1" x14ac:dyDescent="0.35">
      <c r="A1504" s="94">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4"/>
      <c r="BL1504" s="94"/>
      <c r="BM1504" s="97"/>
      <c r="BN1504" s="98"/>
      <c r="BO1504" s="122"/>
      <c r="BP1504" s="122"/>
      <c r="BQ1504" s="42"/>
      <c r="BR1504" s="95"/>
    </row>
    <row r="1505" spans="1:70" ht="30" hidden="1" customHeight="1" x14ac:dyDescent="0.35">
      <c r="A1505" s="94">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4"/>
      <c r="BL1505" s="94"/>
      <c r="BM1505" s="97"/>
      <c r="BN1505" s="98"/>
      <c r="BO1505" s="122"/>
      <c r="BP1505" s="122"/>
      <c r="BQ1505" s="42"/>
      <c r="BR1505" s="95"/>
    </row>
    <row r="1506" spans="1:70" ht="30" hidden="1" customHeight="1" x14ac:dyDescent="0.35">
      <c r="A1506" s="94">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4"/>
      <c r="BL1506" s="94"/>
      <c r="BM1506" s="97"/>
      <c r="BN1506" s="98"/>
      <c r="BO1506" s="122"/>
      <c r="BP1506" s="122"/>
      <c r="BQ1506" s="42"/>
      <c r="BR1506" s="95"/>
    </row>
    <row r="1507" spans="1:70" ht="30" hidden="1" customHeight="1" x14ac:dyDescent="0.35">
      <c r="A1507" s="94">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4"/>
      <c r="BL1507" s="94"/>
      <c r="BM1507" s="97"/>
      <c r="BN1507" s="98"/>
      <c r="BO1507" s="122"/>
      <c r="BP1507" s="122"/>
      <c r="BQ1507" s="42"/>
      <c r="BR1507" s="95"/>
    </row>
    <row r="1508" spans="1:70" ht="30" hidden="1" customHeight="1" x14ac:dyDescent="0.35">
      <c r="A1508" s="94">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4"/>
      <c r="BL1508" s="94"/>
      <c r="BM1508" s="97"/>
      <c r="BN1508" s="98"/>
      <c r="BO1508" s="122"/>
      <c r="BP1508" s="122"/>
      <c r="BQ1508" s="42"/>
      <c r="BR1508" s="95"/>
    </row>
    <row r="1509" spans="1:70" ht="30" hidden="1" customHeight="1" x14ac:dyDescent="0.35">
      <c r="A1509" s="94">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4"/>
      <c r="BL1509" s="94"/>
      <c r="BM1509" s="97"/>
      <c r="BN1509" s="98"/>
      <c r="BO1509" s="122"/>
      <c r="BP1509" s="122"/>
      <c r="BQ1509" s="42"/>
      <c r="BR1509" s="95"/>
    </row>
    <row r="1510" spans="1:70" ht="30" hidden="1" customHeight="1" x14ac:dyDescent="0.35">
      <c r="A1510" s="94">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4"/>
      <c r="BL1510" s="94"/>
      <c r="BM1510" s="97"/>
      <c r="BN1510" s="98"/>
      <c r="BO1510" s="122"/>
      <c r="BP1510" s="122"/>
      <c r="BQ1510" s="42"/>
      <c r="BR1510" s="95"/>
    </row>
    <row r="1511" spans="1:70" ht="30" hidden="1" customHeight="1" x14ac:dyDescent="0.35">
      <c r="A1511" s="94">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4"/>
      <c r="BL1511" s="94"/>
      <c r="BM1511" s="97"/>
      <c r="BN1511" s="98"/>
      <c r="BO1511" s="122"/>
      <c r="BP1511" s="122"/>
      <c r="BQ1511" s="42"/>
      <c r="BR1511" s="95"/>
    </row>
    <row r="1512" spans="1:70" ht="30" hidden="1" customHeight="1" x14ac:dyDescent="0.35">
      <c r="A1512" s="94">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4"/>
      <c r="BL1512" s="94"/>
      <c r="BM1512" s="97"/>
      <c r="BN1512" s="98"/>
      <c r="BO1512" s="122"/>
      <c r="BP1512" s="122"/>
      <c r="BQ1512" s="42"/>
      <c r="BR1512" s="95"/>
    </row>
    <row r="1513" spans="1:70" ht="30" hidden="1" customHeight="1" x14ac:dyDescent="0.35">
      <c r="A1513" s="94">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4"/>
      <c r="BL1513" s="94"/>
      <c r="BM1513" s="97"/>
      <c r="BN1513" s="98"/>
      <c r="BO1513" s="122"/>
      <c r="BP1513" s="122"/>
      <c r="BQ1513" s="42"/>
      <c r="BR1513" s="95"/>
    </row>
    <row r="1514" spans="1:70" ht="30" hidden="1" customHeight="1" x14ac:dyDescent="0.35">
      <c r="A1514" s="94">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4"/>
      <c r="BL1514" s="94"/>
      <c r="BM1514" s="97"/>
      <c r="BN1514" s="98"/>
      <c r="BO1514" s="122"/>
      <c r="BP1514" s="122"/>
      <c r="BQ1514" s="42"/>
      <c r="BR1514" s="95"/>
    </row>
    <row r="1515" spans="1:70" ht="30" hidden="1" customHeight="1" x14ac:dyDescent="0.35">
      <c r="A1515" s="94">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4"/>
      <c r="BL1515" s="94"/>
      <c r="BM1515" s="97"/>
      <c r="BN1515" s="98"/>
      <c r="BO1515" s="122"/>
      <c r="BP1515" s="122"/>
      <c r="BQ1515" s="42"/>
      <c r="BR1515" s="95"/>
    </row>
    <row r="1516" spans="1:70" ht="30" hidden="1" customHeight="1" x14ac:dyDescent="0.35">
      <c r="A1516" s="94">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4"/>
      <c r="BL1516" s="94"/>
      <c r="BM1516" s="97"/>
      <c r="BN1516" s="98"/>
      <c r="BO1516" s="122"/>
      <c r="BP1516" s="122"/>
      <c r="BQ1516" s="42"/>
      <c r="BR1516" s="95"/>
    </row>
    <row r="1517" spans="1:70" ht="30" hidden="1" customHeight="1" x14ac:dyDescent="0.35">
      <c r="A1517" s="94">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4"/>
      <c r="BL1517" s="94"/>
      <c r="BM1517" s="97"/>
      <c r="BN1517" s="98"/>
      <c r="BO1517" s="122"/>
      <c r="BP1517" s="122"/>
      <c r="BQ1517" s="42"/>
      <c r="BR1517" s="95"/>
    </row>
    <row r="1518" spans="1:70" ht="30" hidden="1" customHeight="1" x14ac:dyDescent="0.35">
      <c r="A1518" s="94">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4"/>
      <c r="BL1518" s="94"/>
      <c r="BM1518" s="97"/>
      <c r="BN1518" s="98"/>
      <c r="BO1518" s="122"/>
      <c r="BP1518" s="122"/>
      <c r="BQ1518" s="42"/>
      <c r="BR1518" s="95"/>
    </row>
    <row r="1519" spans="1:70" ht="30" hidden="1" customHeight="1" x14ac:dyDescent="0.35">
      <c r="A1519" s="94">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4"/>
      <c r="BL1519" s="94"/>
      <c r="BM1519" s="97"/>
      <c r="BN1519" s="98"/>
      <c r="BO1519" s="122"/>
      <c r="BP1519" s="122"/>
      <c r="BQ1519" s="42"/>
      <c r="BR1519" s="95"/>
    </row>
    <row r="1520" spans="1:70" ht="30" hidden="1" customHeight="1" x14ac:dyDescent="0.35">
      <c r="A1520" s="94">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4"/>
      <c r="BL1520" s="94"/>
      <c r="BM1520" s="97"/>
      <c r="BN1520" s="98"/>
      <c r="BO1520" s="122"/>
      <c r="BP1520" s="122"/>
      <c r="BQ1520" s="42"/>
      <c r="BR1520" s="95"/>
    </row>
    <row r="1521" spans="1:70" ht="30" hidden="1" customHeight="1" x14ac:dyDescent="0.35">
      <c r="A1521" s="94">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4"/>
      <c r="BL1521" s="94"/>
      <c r="BM1521" s="97"/>
      <c r="BN1521" s="98"/>
      <c r="BO1521" s="122"/>
      <c r="BP1521" s="122"/>
      <c r="BQ1521" s="42"/>
      <c r="BR1521" s="95"/>
    </row>
    <row r="1522" spans="1:70" ht="30" hidden="1" customHeight="1" x14ac:dyDescent="0.35">
      <c r="A1522" s="94">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4"/>
      <c r="BL1522" s="94"/>
      <c r="BM1522" s="97"/>
      <c r="BN1522" s="98"/>
      <c r="BO1522" s="122"/>
      <c r="BP1522" s="122"/>
      <c r="BQ1522" s="42"/>
      <c r="BR1522" s="95"/>
    </row>
    <row r="1523" spans="1:70" ht="30" hidden="1" customHeight="1" x14ac:dyDescent="0.35">
      <c r="A1523" s="94">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4"/>
      <c r="BL1523" s="94"/>
      <c r="BM1523" s="97"/>
      <c r="BN1523" s="98"/>
      <c r="BO1523" s="122"/>
      <c r="BP1523" s="122"/>
      <c r="BQ1523" s="42"/>
      <c r="BR1523" s="95"/>
    </row>
    <row r="1524" spans="1:70" ht="30" hidden="1" customHeight="1" x14ac:dyDescent="0.35">
      <c r="A1524" s="94">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4"/>
      <c r="BL1524" s="94"/>
      <c r="BM1524" s="97"/>
      <c r="BN1524" s="98"/>
      <c r="BO1524" s="122"/>
      <c r="BP1524" s="122"/>
      <c r="BQ1524" s="42"/>
      <c r="BR1524" s="95"/>
    </row>
    <row r="1525" spans="1:70" ht="30" hidden="1" customHeight="1" x14ac:dyDescent="0.35">
      <c r="A1525" s="94">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4"/>
      <c r="BL1525" s="94"/>
      <c r="BM1525" s="97"/>
      <c r="BN1525" s="98"/>
      <c r="BO1525" s="122"/>
      <c r="BP1525" s="122"/>
      <c r="BQ1525" s="42"/>
      <c r="BR1525" s="95"/>
    </row>
    <row r="1526" spans="1:70" ht="30" hidden="1" customHeight="1" x14ac:dyDescent="0.35">
      <c r="A1526" s="94">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4"/>
      <c r="BL1526" s="94"/>
      <c r="BM1526" s="97"/>
      <c r="BN1526" s="98"/>
      <c r="BO1526" s="122"/>
      <c r="BP1526" s="122"/>
      <c r="BQ1526" s="42"/>
      <c r="BR1526" s="95"/>
    </row>
    <row r="1527" spans="1:70" ht="30" hidden="1" customHeight="1" x14ac:dyDescent="0.35">
      <c r="A1527" s="94">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4"/>
      <c r="BL1527" s="94"/>
      <c r="BM1527" s="97"/>
      <c r="BN1527" s="98"/>
      <c r="BO1527" s="122"/>
      <c r="BP1527" s="122"/>
      <c r="BQ1527" s="42"/>
      <c r="BR1527" s="95"/>
    </row>
    <row r="1528" spans="1:70" ht="30" hidden="1" customHeight="1" x14ac:dyDescent="0.35">
      <c r="A1528" s="94">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4"/>
      <c r="BL1528" s="94"/>
      <c r="BM1528" s="97"/>
      <c r="BN1528" s="98"/>
      <c r="BO1528" s="122"/>
      <c r="BP1528" s="122"/>
      <c r="BQ1528" s="42"/>
      <c r="BR1528" s="95"/>
    </row>
    <row r="1529" spans="1:70" ht="30" hidden="1" customHeight="1" x14ac:dyDescent="0.35">
      <c r="A1529" s="94">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4"/>
      <c r="BL1529" s="94"/>
      <c r="BM1529" s="97"/>
      <c r="BN1529" s="98"/>
      <c r="BO1529" s="122"/>
      <c r="BP1529" s="122"/>
      <c r="BQ1529" s="42"/>
      <c r="BR1529" s="95"/>
    </row>
    <row r="1530" spans="1:70" ht="30" hidden="1" customHeight="1" x14ac:dyDescent="0.35">
      <c r="A1530" s="94">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4"/>
      <c r="BL1530" s="94"/>
      <c r="BM1530" s="97"/>
      <c r="BN1530" s="98"/>
      <c r="BO1530" s="122"/>
      <c r="BP1530" s="122"/>
      <c r="BQ1530" s="42"/>
      <c r="BR1530" s="95"/>
    </row>
    <row r="1531" spans="1:70" ht="30" hidden="1" customHeight="1" x14ac:dyDescent="0.35">
      <c r="A1531" s="94">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4"/>
      <c r="BL1531" s="94"/>
      <c r="BM1531" s="97"/>
      <c r="BN1531" s="98"/>
      <c r="BO1531" s="122"/>
      <c r="BP1531" s="122"/>
      <c r="BQ1531" s="42"/>
      <c r="BR1531" s="95"/>
    </row>
    <row r="1532" spans="1:70" ht="30" hidden="1" customHeight="1" x14ac:dyDescent="0.35">
      <c r="A1532" s="94">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4"/>
      <c r="BL1532" s="94"/>
      <c r="BM1532" s="97"/>
      <c r="BN1532" s="98"/>
      <c r="BO1532" s="122"/>
      <c r="BP1532" s="122"/>
      <c r="BQ1532" s="42"/>
      <c r="BR1532" s="95"/>
    </row>
    <row r="1533" spans="1:70" ht="30" hidden="1" customHeight="1" x14ac:dyDescent="0.35">
      <c r="A1533" s="94">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4"/>
      <c r="BL1533" s="94"/>
      <c r="BM1533" s="97"/>
      <c r="BN1533" s="98"/>
      <c r="BO1533" s="122"/>
      <c r="BP1533" s="122"/>
      <c r="BQ1533" s="42"/>
      <c r="BR1533" s="95"/>
    </row>
    <row r="1534" spans="1:70" ht="30" hidden="1" customHeight="1" x14ac:dyDescent="0.35">
      <c r="A1534" s="94">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4"/>
      <c r="BL1534" s="94"/>
      <c r="BM1534" s="97"/>
      <c r="BN1534" s="98"/>
      <c r="BO1534" s="122"/>
      <c r="BP1534" s="122"/>
      <c r="BQ1534" s="42"/>
      <c r="BR1534" s="95"/>
    </row>
    <row r="1535" spans="1:70" ht="30" hidden="1" customHeight="1" x14ac:dyDescent="0.35">
      <c r="A1535" s="94">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4"/>
      <c r="BL1535" s="94"/>
      <c r="BM1535" s="97"/>
      <c r="BN1535" s="98"/>
      <c r="BO1535" s="122"/>
      <c r="BP1535" s="122"/>
      <c r="BQ1535" s="42"/>
      <c r="BR1535" s="95"/>
    </row>
    <row r="1536" spans="1:70" ht="30" hidden="1" customHeight="1" x14ac:dyDescent="0.35">
      <c r="A1536" s="94">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4"/>
      <c r="BL1536" s="94"/>
      <c r="BM1536" s="97"/>
      <c r="BN1536" s="98"/>
      <c r="BO1536" s="122"/>
      <c r="BP1536" s="122"/>
      <c r="BQ1536" s="42"/>
      <c r="BR1536" s="95"/>
    </row>
    <row r="1537" spans="1:70" ht="30" hidden="1" customHeight="1" x14ac:dyDescent="0.35">
      <c r="A1537" s="94">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4"/>
      <c r="BL1537" s="94"/>
      <c r="BM1537" s="97"/>
      <c r="BN1537" s="98"/>
      <c r="BO1537" s="122"/>
      <c r="BP1537" s="122"/>
      <c r="BQ1537" s="42"/>
      <c r="BR1537" s="95"/>
    </row>
    <row r="1538" spans="1:70" ht="30" hidden="1" customHeight="1" x14ac:dyDescent="0.35">
      <c r="A1538" s="94">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4"/>
      <c r="BL1538" s="94"/>
      <c r="BM1538" s="97"/>
      <c r="BN1538" s="98"/>
      <c r="BO1538" s="122"/>
      <c r="BP1538" s="122"/>
      <c r="BQ1538" s="42"/>
      <c r="BR1538" s="95"/>
    </row>
    <row r="1539" spans="1:70" ht="30" hidden="1" customHeight="1" x14ac:dyDescent="0.35">
      <c r="A1539" s="94">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4"/>
      <c r="BL1539" s="94"/>
      <c r="BM1539" s="97"/>
      <c r="BN1539" s="98"/>
      <c r="BO1539" s="122"/>
      <c r="BP1539" s="122"/>
      <c r="BQ1539" s="42"/>
      <c r="BR1539" s="95"/>
    </row>
    <row r="1540" spans="1:70" ht="30" hidden="1" customHeight="1" x14ac:dyDescent="0.35">
      <c r="A1540" s="94">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4"/>
      <c r="BL1540" s="94"/>
      <c r="BM1540" s="97"/>
      <c r="BN1540" s="98"/>
      <c r="BO1540" s="122"/>
      <c r="BP1540" s="122"/>
      <c r="BQ1540" s="42"/>
      <c r="BR1540" s="95"/>
    </row>
    <row r="1541" spans="1:70" ht="30" hidden="1" customHeight="1" x14ac:dyDescent="0.35">
      <c r="A1541" s="94">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4"/>
      <c r="BL1541" s="94"/>
      <c r="BM1541" s="97"/>
      <c r="BN1541" s="98"/>
      <c r="BO1541" s="122"/>
      <c r="BP1541" s="122"/>
      <c r="BQ1541" s="42"/>
      <c r="BR1541" s="95"/>
    </row>
    <row r="1542" spans="1:70" ht="30" hidden="1" customHeight="1" x14ac:dyDescent="0.35">
      <c r="A1542" s="94">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4"/>
      <c r="BL1542" s="94"/>
      <c r="BM1542" s="97"/>
      <c r="BN1542" s="98"/>
      <c r="BO1542" s="122"/>
      <c r="BP1542" s="122"/>
      <c r="BQ1542" s="42"/>
      <c r="BR1542" s="95"/>
    </row>
    <row r="1543" spans="1:70" ht="30" hidden="1" customHeight="1" x14ac:dyDescent="0.35">
      <c r="A1543" s="94">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4"/>
      <c r="BL1543" s="94"/>
      <c r="BM1543" s="97"/>
      <c r="BN1543" s="98"/>
      <c r="BO1543" s="122"/>
      <c r="BP1543" s="122"/>
      <c r="BQ1543" s="42"/>
      <c r="BR1543" s="95"/>
    </row>
    <row r="1544" spans="1:70" ht="30" hidden="1" customHeight="1" x14ac:dyDescent="0.35">
      <c r="A1544" s="94">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4"/>
      <c r="BL1544" s="94"/>
      <c r="BM1544" s="97"/>
      <c r="BN1544" s="98"/>
      <c r="BO1544" s="122"/>
      <c r="BP1544" s="122"/>
      <c r="BQ1544" s="42"/>
      <c r="BR1544" s="95"/>
    </row>
    <row r="1545" spans="1:70" ht="30" hidden="1" customHeight="1" x14ac:dyDescent="0.35">
      <c r="A1545" s="94">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4"/>
      <c r="BL1545" s="94"/>
      <c r="BM1545" s="97"/>
      <c r="BN1545" s="98"/>
      <c r="BO1545" s="122"/>
      <c r="BP1545" s="122"/>
      <c r="BQ1545" s="42"/>
      <c r="BR1545" s="95"/>
    </row>
    <row r="1546" spans="1:70" ht="30" hidden="1" customHeight="1" x14ac:dyDescent="0.35">
      <c r="A1546" s="94">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4"/>
      <c r="BL1546" s="94"/>
      <c r="BM1546" s="97"/>
      <c r="BN1546" s="98"/>
      <c r="BO1546" s="122"/>
      <c r="BP1546" s="122"/>
      <c r="BQ1546" s="42"/>
      <c r="BR1546" s="95"/>
    </row>
    <row r="1547" spans="1:70" ht="30" hidden="1" customHeight="1" x14ac:dyDescent="0.35">
      <c r="A1547" s="94">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4"/>
      <c r="BL1547" s="94"/>
      <c r="BM1547" s="97"/>
      <c r="BN1547" s="98"/>
      <c r="BO1547" s="122"/>
      <c r="BP1547" s="122"/>
      <c r="BQ1547" s="42"/>
      <c r="BR1547" s="95"/>
    </row>
    <row r="1548" spans="1:70" ht="30" hidden="1" customHeight="1" x14ac:dyDescent="0.35">
      <c r="A1548" s="94">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4"/>
      <c r="BL1548" s="94"/>
      <c r="BM1548" s="97"/>
      <c r="BN1548" s="98"/>
      <c r="BO1548" s="122"/>
      <c r="BP1548" s="122"/>
      <c r="BQ1548" s="42"/>
      <c r="BR1548" s="95"/>
    </row>
    <row r="1549" spans="1:70" ht="30" hidden="1" customHeight="1" x14ac:dyDescent="0.35">
      <c r="A1549" s="94">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4"/>
      <c r="BL1549" s="94"/>
      <c r="BM1549" s="97"/>
      <c r="BN1549" s="98"/>
      <c r="BO1549" s="122"/>
      <c r="BP1549" s="122"/>
      <c r="BQ1549" s="42"/>
      <c r="BR1549" s="95"/>
    </row>
    <row r="1550" spans="1:70" ht="30" hidden="1" customHeight="1" x14ac:dyDescent="0.35">
      <c r="A1550" s="94">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4"/>
      <c r="BL1550" s="94"/>
      <c r="BM1550" s="97"/>
      <c r="BN1550" s="98"/>
      <c r="BO1550" s="122"/>
      <c r="BP1550" s="122"/>
      <c r="BQ1550" s="42"/>
      <c r="BR1550" s="95"/>
    </row>
    <row r="1551" spans="1:70" ht="30" hidden="1" customHeight="1" x14ac:dyDescent="0.35">
      <c r="A1551" s="94">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4"/>
      <c r="BL1551" s="94"/>
      <c r="BM1551" s="97"/>
      <c r="BN1551" s="98"/>
      <c r="BO1551" s="122"/>
      <c r="BP1551" s="122"/>
      <c r="BQ1551" s="42"/>
      <c r="BR1551" s="95"/>
    </row>
    <row r="1552" spans="1:70" ht="30" hidden="1" customHeight="1" x14ac:dyDescent="0.35">
      <c r="A1552" s="94">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4"/>
      <c r="BL1552" s="94"/>
      <c r="BM1552" s="97"/>
      <c r="BN1552" s="98"/>
      <c r="BO1552" s="122"/>
      <c r="BP1552" s="122"/>
      <c r="BQ1552" s="42"/>
      <c r="BR1552" s="95"/>
    </row>
    <row r="1553" spans="1:70" ht="30" hidden="1" customHeight="1" x14ac:dyDescent="0.35">
      <c r="A1553" s="94">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4"/>
      <c r="BL1553" s="94"/>
      <c r="BM1553" s="97"/>
      <c r="BN1553" s="98"/>
      <c r="BO1553" s="122"/>
      <c r="BP1553" s="122"/>
      <c r="BQ1553" s="42"/>
      <c r="BR1553" s="95"/>
    </row>
    <row r="1554" spans="1:70" ht="30" hidden="1" customHeight="1" x14ac:dyDescent="0.35">
      <c r="A1554" s="94">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4"/>
      <c r="BL1554" s="94"/>
      <c r="BM1554" s="97"/>
      <c r="BN1554" s="98"/>
      <c r="BO1554" s="122"/>
      <c r="BP1554" s="122"/>
      <c r="BQ1554" s="42"/>
      <c r="BR1554" s="95"/>
    </row>
    <row r="1555" spans="1:70" ht="30" hidden="1" customHeight="1" x14ac:dyDescent="0.35">
      <c r="A1555" s="94">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4"/>
      <c r="BL1555" s="94"/>
      <c r="BM1555" s="97"/>
      <c r="BN1555" s="98"/>
      <c r="BO1555" s="122"/>
      <c r="BP1555" s="122"/>
      <c r="BQ1555" s="42"/>
      <c r="BR1555" s="95"/>
    </row>
    <row r="1556" spans="1:70" ht="30" hidden="1" customHeight="1" x14ac:dyDescent="0.35">
      <c r="A1556" s="94">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4"/>
      <c r="BL1556" s="94"/>
      <c r="BM1556" s="97"/>
      <c r="BN1556" s="98"/>
      <c r="BO1556" s="122"/>
      <c r="BP1556" s="122"/>
      <c r="BQ1556" s="42"/>
      <c r="BR1556" s="95"/>
    </row>
    <row r="1557" spans="1:70" ht="30" hidden="1" customHeight="1" x14ac:dyDescent="0.35">
      <c r="A1557" s="94">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4"/>
      <c r="BL1557" s="94"/>
      <c r="BM1557" s="97"/>
      <c r="BN1557" s="98"/>
      <c r="BO1557" s="122"/>
      <c r="BP1557" s="122"/>
      <c r="BQ1557" s="42"/>
      <c r="BR1557" s="95"/>
    </row>
    <row r="1558" spans="1:70" ht="30" hidden="1" customHeight="1" x14ac:dyDescent="0.35">
      <c r="A1558" s="94">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4"/>
      <c r="BL1558" s="94"/>
      <c r="BM1558" s="97"/>
      <c r="BN1558" s="98"/>
      <c r="BO1558" s="122"/>
      <c r="BP1558" s="122"/>
      <c r="BQ1558" s="42"/>
      <c r="BR1558" s="95"/>
    </row>
    <row r="1559" spans="1:70" ht="30" hidden="1" customHeight="1" x14ac:dyDescent="0.35">
      <c r="A1559" s="94">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4"/>
      <c r="BL1559" s="94"/>
      <c r="BM1559" s="97"/>
      <c r="BN1559" s="98"/>
      <c r="BO1559" s="122"/>
      <c r="BP1559" s="122"/>
      <c r="BQ1559" s="42"/>
      <c r="BR1559" s="95"/>
    </row>
    <row r="1560" spans="1:70" ht="30" hidden="1" customHeight="1" x14ac:dyDescent="0.35">
      <c r="A1560" s="94">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4"/>
      <c r="BL1560" s="94"/>
      <c r="BM1560" s="97"/>
      <c r="BN1560" s="98"/>
      <c r="BO1560" s="122"/>
      <c r="BP1560" s="122"/>
      <c r="BQ1560" s="42"/>
      <c r="BR1560" s="95"/>
    </row>
    <row r="1561" spans="1:70" ht="30" hidden="1" customHeight="1" x14ac:dyDescent="0.35">
      <c r="A1561" s="94">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4"/>
      <c r="BL1561" s="94"/>
      <c r="BM1561" s="97"/>
      <c r="BN1561" s="98"/>
      <c r="BO1561" s="122"/>
      <c r="BP1561" s="122"/>
      <c r="BQ1561" s="42"/>
      <c r="BR1561" s="95"/>
    </row>
    <row r="1562" spans="1:70" ht="30" hidden="1" customHeight="1" x14ac:dyDescent="0.35">
      <c r="A1562" s="94">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4"/>
      <c r="BL1562" s="94"/>
      <c r="BM1562" s="97"/>
      <c r="BN1562" s="98"/>
      <c r="BO1562" s="122"/>
      <c r="BP1562" s="122"/>
      <c r="BQ1562" s="42"/>
      <c r="BR1562" s="95"/>
    </row>
    <row r="1563" spans="1:70" ht="30" hidden="1" customHeight="1" x14ac:dyDescent="0.35">
      <c r="A1563" s="94">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4"/>
      <c r="BL1563" s="94"/>
      <c r="BM1563" s="97"/>
      <c r="BN1563" s="98"/>
      <c r="BO1563" s="122"/>
      <c r="BP1563" s="122"/>
      <c r="BQ1563" s="42"/>
      <c r="BR1563" s="95"/>
    </row>
    <row r="1564" spans="1:70" ht="30" hidden="1" customHeight="1" x14ac:dyDescent="0.35">
      <c r="A1564" s="94">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4"/>
      <c r="BL1564" s="94"/>
      <c r="BM1564" s="97"/>
      <c r="BN1564" s="98"/>
      <c r="BO1564" s="122"/>
      <c r="BP1564" s="122"/>
      <c r="BQ1564" s="42"/>
      <c r="BR1564" s="95"/>
    </row>
    <row r="1565" spans="1:70" ht="30" hidden="1" customHeight="1" x14ac:dyDescent="0.35">
      <c r="A1565" s="94">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4"/>
      <c r="BL1565" s="94"/>
      <c r="BM1565" s="97"/>
      <c r="BN1565" s="98"/>
      <c r="BO1565" s="122"/>
      <c r="BP1565" s="122"/>
      <c r="BQ1565" s="42"/>
      <c r="BR1565" s="95"/>
    </row>
    <row r="1566" spans="1:70" ht="30" hidden="1" customHeight="1" x14ac:dyDescent="0.35">
      <c r="A1566" s="94">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4"/>
      <c r="BL1566" s="94"/>
      <c r="BM1566" s="97"/>
      <c r="BN1566" s="98"/>
      <c r="BO1566" s="122"/>
      <c r="BP1566" s="122"/>
      <c r="BQ1566" s="42"/>
      <c r="BR1566" s="95"/>
    </row>
    <row r="1567" spans="1:70" ht="30" hidden="1" customHeight="1" x14ac:dyDescent="0.35">
      <c r="A1567" s="94">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4"/>
      <c r="BL1567" s="94"/>
      <c r="BM1567" s="97"/>
      <c r="BN1567" s="98"/>
      <c r="BO1567" s="122"/>
      <c r="BP1567" s="122"/>
      <c r="BQ1567" s="42"/>
      <c r="BR1567" s="95"/>
    </row>
    <row r="1568" spans="1:70" ht="30" hidden="1" customHeight="1" x14ac:dyDescent="0.35">
      <c r="A1568" s="94">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4"/>
      <c r="BL1568" s="94"/>
      <c r="BM1568" s="97"/>
      <c r="BN1568" s="98"/>
      <c r="BO1568" s="122"/>
      <c r="BP1568" s="122"/>
      <c r="BQ1568" s="42"/>
      <c r="BR1568" s="95"/>
    </row>
    <row r="1569" spans="1:70" ht="30" hidden="1" customHeight="1" x14ac:dyDescent="0.35">
      <c r="A1569" s="94">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4"/>
      <c r="BL1569" s="94"/>
      <c r="BM1569" s="97"/>
      <c r="BN1569" s="98"/>
      <c r="BO1569" s="122"/>
      <c r="BP1569" s="122"/>
      <c r="BQ1569" s="42"/>
      <c r="BR1569" s="95"/>
    </row>
    <row r="1570" spans="1:70" ht="30" hidden="1" customHeight="1" x14ac:dyDescent="0.35">
      <c r="A1570" s="94">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4"/>
      <c r="BL1570" s="94"/>
      <c r="BM1570" s="97"/>
      <c r="BN1570" s="98"/>
      <c r="BO1570" s="122"/>
      <c r="BP1570" s="122"/>
      <c r="BQ1570" s="42"/>
      <c r="BR1570" s="95"/>
    </row>
    <row r="1571" spans="1:70" ht="30" hidden="1" customHeight="1" x14ac:dyDescent="0.35">
      <c r="A1571" s="94">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4"/>
      <c r="BL1571" s="94"/>
      <c r="BM1571" s="97"/>
      <c r="BN1571" s="98"/>
      <c r="BO1571" s="122"/>
      <c r="BP1571" s="122"/>
      <c r="BQ1571" s="42"/>
      <c r="BR1571" s="95"/>
    </row>
    <row r="1572" spans="1:70" ht="30" hidden="1" customHeight="1" x14ac:dyDescent="0.35">
      <c r="A1572" s="94">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4"/>
      <c r="BL1572" s="94"/>
      <c r="BM1572" s="97"/>
      <c r="BN1572" s="98"/>
      <c r="BO1572" s="122"/>
      <c r="BP1572" s="122"/>
      <c r="BQ1572" s="42"/>
      <c r="BR1572" s="95"/>
    </row>
    <row r="1573" spans="1:70" ht="30" hidden="1" customHeight="1" x14ac:dyDescent="0.35">
      <c r="A1573" s="94">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4"/>
      <c r="BL1573" s="94"/>
      <c r="BM1573" s="97"/>
      <c r="BN1573" s="98"/>
      <c r="BO1573" s="122"/>
      <c r="BP1573" s="122"/>
      <c r="BQ1573" s="42"/>
      <c r="BR1573" s="95"/>
    </row>
    <row r="1574" spans="1:70" ht="30" hidden="1" customHeight="1" x14ac:dyDescent="0.35">
      <c r="A1574" s="94">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4"/>
      <c r="BL1574" s="94"/>
      <c r="BM1574" s="97"/>
      <c r="BN1574" s="98"/>
      <c r="BO1574" s="122"/>
      <c r="BP1574" s="122"/>
      <c r="BQ1574" s="42"/>
      <c r="BR1574" s="95"/>
    </row>
    <row r="1575" spans="1:70" ht="30" hidden="1" customHeight="1" x14ac:dyDescent="0.35">
      <c r="A1575" s="94">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4"/>
      <c r="BL1575" s="94"/>
      <c r="BM1575" s="97"/>
      <c r="BN1575" s="98"/>
      <c r="BO1575" s="122"/>
      <c r="BP1575" s="122"/>
      <c r="BQ1575" s="42"/>
      <c r="BR1575" s="95"/>
    </row>
    <row r="1576" spans="1:70" ht="30" hidden="1" customHeight="1" x14ac:dyDescent="0.35">
      <c r="A1576" s="94">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4"/>
      <c r="BL1576" s="94"/>
      <c r="BM1576" s="97"/>
      <c r="BN1576" s="98"/>
      <c r="BO1576" s="122"/>
      <c r="BP1576" s="122"/>
      <c r="BQ1576" s="42"/>
      <c r="BR1576" s="95"/>
    </row>
    <row r="1577" spans="1:70" ht="30" hidden="1" customHeight="1" x14ac:dyDescent="0.35">
      <c r="A1577" s="94">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4"/>
      <c r="BL1577" s="94"/>
      <c r="BM1577" s="97"/>
      <c r="BN1577" s="98"/>
      <c r="BO1577" s="122"/>
      <c r="BP1577" s="122"/>
      <c r="BQ1577" s="42"/>
      <c r="BR1577" s="95"/>
    </row>
    <row r="1578" spans="1:70" ht="30" hidden="1" customHeight="1" x14ac:dyDescent="0.35">
      <c r="A1578" s="94">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4"/>
      <c r="BL1578" s="94"/>
      <c r="BM1578" s="97"/>
      <c r="BN1578" s="98"/>
      <c r="BO1578" s="122"/>
      <c r="BP1578" s="122"/>
      <c r="BQ1578" s="42"/>
      <c r="BR1578" s="95"/>
    </row>
    <row r="1579" spans="1:70" ht="30" hidden="1" customHeight="1" x14ac:dyDescent="0.35">
      <c r="A1579" s="94">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4"/>
      <c r="BL1579" s="94"/>
      <c r="BM1579" s="97"/>
      <c r="BN1579" s="98"/>
      <c r="BO1579" s="122"/>
      <c r="BP1579" s="122"/>
      <c r="BQ1579" s="42"/>
      <c r="BR1579" s="95"/>
    </row>
    <row r="1580" spans="1:70" ht="30" hidden="1" customHeight="1" x14ac:dyDescent="0.35">
      <c r="A1580" s="94">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4"/>
      <c r="BL1580" s="94"/>
      <c r="BM1580" s="97"/>
      <c r="BN1580" s="98"/>
      <c r="BO1580" s="122"/>
      <c r="BP1580" s="122"/>
      <c r="BQ1580" s="42"/>
      <c r="BR1580" s="95"/>
    </row>
    <row r="1581" spans="1:70" ht="30" hidden="1" customHeight="1" x14ac:dyDescent="0.35">
      <c r="A1581" s="94">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4"/>
      <c r="BL1581" s="94"/>
      <c r="BM1581" s="97"/>
      <c r="BN1581" s="98"/>
      <c r="BO1581" s="122"/>
      <c r="BP1581" s="122"/>
      <c r="BQ1581" s="42"/>
      <c r="BR1581" s="95"/>
    </row>
    <row r="1582" spans="1:70" ht="30" hidden="1" customHeight="1" x14ac:dyDescent="0.35">
      <c r="A1582" s="94">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4"/>
      <c r="BL1582" s="94"/>
      <c r="BM1582" s="97"/>
      <c r="BN1582" s="98"/>
      <c r="BO1582" s="122"/>
      <c r="BP1582" s="122"/>
      <c r="BQ1582" s="42"/>
      <c r="BR1582" s="95"/>
    </row>
    <row r="1583" spans="1:70" ht="30" hidden="1" customHeight="1" x14ac:dyDescent="0.35">
      <c r="A1583" s="94">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4"/>
      <c r="BL1583" s="94"/>
      <c r="BM1583" s="97"/>
      <c r="BN1583" s="98"/>
      <c r="BO1583" s="122"/>
      <c r="BP1583" s="122"/>
      <c r="BQ1583" s="42"/>
      <c r="BR1583" s="95"/>
    </row>
    <row r="1584" spans="1:70" ht="30" hidden="1" customHeight="1" x14ac:dyDescent="0.35">
      <c r="A1584" s="94">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4"/>
      <c r="BL1584" s="94"/>
      <c r="BM1584" s="97"/>
      <c r="BN1584" s="98"/>
      <c r="BO1584" s="122"/>
      <c r="BP1584" s="122"/>
      <c r="BQ1584" s="42"/>
      <c r="BR1584" s="95"/>
    </row>
    <row r="1585" spans="1:70" ht="30" hidden="1" customHeight="1" x14ac:dyDescent="0.35">
      <c r="A1585" s="94">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4"/>
      <c r="BL1585" s="94"/>
      <c r="BM1585" s="97"/>
      <c r="BN1585" s="98"/>
      <c r="BO1585" s="122"/>
      <c r="BP1585" s="122"/>
      <c r="BQ1585" s="42"/>
      <c r="BR1585" s="95"/>
    </row>
    <row r="1586" spans="1:70" ht="30" hidden="1" customHeight="1" x14ac:dyDescent="0.35">
      <c r="A1586" s="94">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4"/>
      <c r="BL1586" s="94"/>
      <c r="BM1586" s="97"/>
      <c r="BN1586" s="98"/>
      <c r="BO1586" s="122"/>
      <c r="BP1586" s="122"/>
      <c r="BQ1586" s="42"/>
      <c r="BR1586" s="95"/>
    </row>
    <row r="1587" spans="1:70" ht="30" hidden="1" customHeight="1" x14ac:dyDescent="0.35">
      <c r="A1587" s="94">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4"/>
      <c r="BL1587" s="94"/>
      <c r="BM1587" s="97"/>
      <c r="BN1587" s="98"/>
      <c r="BO1587" s="122"/>
      <c r="BP1587" s="122"/>
      <c r="BQ1587" s="42"/>
      <c r="BR1587" s="95"/>
    </row>
    <row r="1588" spans="1:70" ht="30" hidden="1" customHeight="1" x14ac:dyDescent="0.35">
      <c r="A1588" s="94">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4"/>
      <c r="BL1588" s="94"/>
      <c r="BM1588" s="97"/>
      <c r="BN1588" s="98"/>
      <c r="BO1588" s="122"/>
      <c r="BP1588" s="122"/>
      <c r="BQ1588" s="42"/>
      <c r="BR1588" s="95"/>
    </row>
    <row r="1589" spans="1:70" ht="30" hidden="1" customHeight="1" x14ac:dyDescent="0.35">
      <c r="A1589" s="94">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4"/>
      <c r="BL1589" s="94"/>
      <c r="BM1589" s="97"/>
      <c r="BN1589" s="98"/>
      <c r="BO1589" s="122"/>
      <c r="BP1589" s="122"/>
      <c r="BQ1589" s="42"/>
      <c r="BR1589" s="95"/>
    </row>
    <row r="1590" spans="1:70" ht="30" hidden="1" customHeight="1" x14ac:dyDescent="0.35">
      <c r="A1590" s="94">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4"/>
      <c r="BL1590" s="94"/>
      <c r="BM1590" s="97"/>
      <c r="BN1590" s="98"/>
      <c r="BO1590" s="122"/>
      <c r="BP1590" s="122"/>
      <c r="BQ1590" s="42"/>
      <c r="BR1590" s="95"/>
    </row>
    <row r="1591" spans="1:70" ht="30" hidden="1" customHeight="1" x14ac:dyDescent="0.35">
      <c r="A1591" s="94">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4"/>
      <c r="BL1591" s="94"/>
      <c r="BM1591" s="97"/>
      <c r="BN1591" s="98"/>
      <c r="BO1591" s="122"/>
      <c r="BP1591" s="122"/>
      <c r="BQ1591" s="42"/>
      <c r="BR1591" s="95"/>
    </row>
    <row r="1592" spans="1:70" ht="30" hidden="1" customHeight="1" x14ac:dyDescent="0.35">
      <c r="A1592" s="94">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4"/>
      <c r="BL1592" s="94"/>
      <c r="BM1592" s="97"/>
      <c r="BN1592" s="98"/>
      <c r="BO1592" s="122"/>
      <c r="BP1592" s="122"/>
      <c r="BQ1592" s="42"/>
      <c r="BR1592" s="95"/>
    </row>
    <row r="1593" spans="1:70" ht="30" hidden="1" customHeight="1" x14ac:dyDescent="0.35">
      <c r="A1593" s="94">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4"/>
      <c r="BL1593" s="94"/>
      <c r="BM1593" s="97"/>
      <c r="BN1593" s="98"/>
      <c r="BO1593" s="122"/>
      <c r="BP1593" s="122"/>
      <c r="BQ1593" s="42"/>
      <c r="BR1593" s="95"/>
    </row>
    <row r="1594" spans="1:70" ht="30" hidden="1" customHeight="1" x14ac:dyDescent="0.35">
      <c r="A1594" s="94">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4"/>
      <c r="BL1594" s="94"/>
      <c r="BM1594" s="97"/>
      <c r="BN1594" s="98"/>
      <c r="BO1594" s="122"/>
      <c r="BP1594" s="122"/>
      <c r="BQ1594" s="42"/>
      <c r="BR1594" s="95"/>
    </row>
    <row r="1595" spans="1:70" ht="30" hidden="1" customHeight="1" x14ac:dyDescent="0.35">
      <c r="A1595" s="94">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4"/>
      <c r="BL1595" s="94"/>
      <c r="BM1595" s="97"/>
      <c r="BN1595" s="98"/>
      <c r="BO1595" s="122"/>
      <c r="BP1595" s="122"/>
      <c r="BQ1595" s="42"/>
      <c r="BR1595" s="95"/>
    </row>
    <row r="1596" spans="1:70" ht="30" hidden="1" customHeight="1" x14ac:dyDescent="0.35">
      <c r="A1596" s="94">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4"/>
      <c r="BL1596" s="94"/>
      <c r="BM1596" s="97"/>
      <c r="BN1596" s="98"/>
      <c r="BO1596" s="122"/>
      <c r="BP1596" s="122"/>
      <c r="BQ1596" s="42"/>
      <c r="BR1596" s="95"/>
    </row>
    <row r="1597" spans="1:70" ht="30" hidden="1" customHeight="1" x14ac:dyDescent="0.35">
      <c r="A1597" s="94">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4"/>
      <c r="BL1597" s="94"/>
      <c r="BM1597" s="97"/>
      <c r="BN1597" s="98"/>
      <c r="BO1597" s="122"/>
      <c r="BP1597" s="122"/>
      <c r="BQ1597" s="42"/>
      <c r="BR1597" s="95"/>
    </row>
    <row r="1598" spans="1:70" ht="30" hidden="1" customHeight="1" x14ac:dyDescent="0.35">
      <c r="A1598" s="94">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4"/>
      <c r="BL1598" s="94"/>
      <c r="BM1598" s="97"/>
      <c r="BN1598" s="98"/>
      <c r="BO1598" s="122"/>
      <c r="BP1598" s="122"/>
      <c r="BQ1598" s="42"/>
      <c r="BR1598" s="95"/>
    </row>
    <row r="1599" spans="1:70" ht="30" hidden="1" customHeight="1" x14ac:dyDescent="0.35">
      <c r="A1599" s="94">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4"/>
      <c r="BL1599" s="94"/>
      <c r="BM1599" s="97"/>
      <c r="BN1599" s="98"/>
      <c r="BO1599" s="122"/>
      <c r="BP1599" s="122"/>
      <c r="BQ1599" s="42"/>
      <c r="BR1599" s="95"/>
    </row>
    <row r="1600" spans="1:70" ht="30" hidden="1" customHeight="1" x14ac:dyDescent="0.35">
      <c r="A1600" s="94">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4"/>
      <c r="BL1600" s="94"/>
      <c r="BM1600" s="97"/>
      <c r="BN1600" s="98"/>
      <c r="BO1600" s="122"/>
      <c r="BP1600" s="122"/>
      <c r="BQ1600" s="42"/>
      <c r="BR1600" s="95"/>
    </row>
    <row r="1601" spans="1:70" ht="30" hidden="1" customHeight="1" x14ac:dyDescent="0.35">
      <c r="A1601" s="94">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4"/>
      <c r="BL1601" s="94"/>
      <c r="BM1601" s="97"/>
      <c r="BN1601" s="98"/>
      <c r="BO1601" s="122"/>
      <c r="BP1601" s="122"/>
      <c r="BQ1601" s="42"/>
      <c r="BR1601" s="95"/>
    </row>
    <row r="1602" spans="1:70" ht="30" hidden="1" customHeight="1" x14ac:dyDescent="0.35">
      <c r="A1602" s="94">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4"/>
      <c r="BL1602" s="94"/>
      <c r="BM1602" s="97"/>
      <c r="BN1602" s="98"/>
      <c r="BO1602" s="122"/>
      <c r="BP1602" s="122"/>
      <c r="BQ1602" s="42"/>
      <c r="BR1602" s="95"/>
    </row>
    <row r="1603" spans="1:70" ht="30" hidden="1" customHeight="1" x14ac:dyDescent="0.35">
      <c r="A1603" s="94">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4"/>
      <c r="BL1603" s="94"/>
      <c r="BM1603" s="97"/>
      <c r="BN1603" s="98"/>
      <c r="BO1603" s="122"/>
      <c r="BP1603" s="122"/>
      <c r="BQ1603" s="42"/>
      <c r="BR1603" s="95"/>
    </row>
    <row r="1604" spans="1:70" ht="30" hidden="1" customHeight="1" x14ac:dyDescent="0.35">
      <c r="A1604" s="94">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4"/>
      <c r="BL1604" s="94"/>
      <c r="BM1604" s="97"/>
      <c r="BN1604" s="98"/>
      <c r="BO1604" s="122"/>
      <c r="BP1604" s="122"/>
      <c r="BQ1604" s="42"/>
      <c r="BR1604" s="95"/>
    </row>
    <row r="1605" spans="1:70" ht="30" hidden="1" customHeight="1" x14ac:dyDescent="0.35">
      <c r="A1605" s="94">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4"/>
      <c r="BL1605" s="94"/>
      <c r="BM1605" s="97"/>
      <c r="BN1605" s="98"/>
      <c r="BO1605" s="122"/>
      <c r="BP1605" s="122"/>
      <c r="BQ1605" s="42"/>
      <c r="BR1605" s="95"/>
    </row>
    <row r="1606" spans="1:70" ht="30" hidden="1" customHeight="1" x14ac:dyDescent="0.35">
      <c r="A1606" s="94">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4"/>
      <c r="BL1606" s="94"/>
      <c r="BM1606" s="97"/>
      <c r="BN1606" s="98"/>
      <c r="BO1606" s="122"/>
      <c r="BP1606" s="122"/>
      <c r="BQ1606" s="42"/>
      <c r="BR1606" s="95"/>
    </row>
    <row r="1607" spans="1:70" ht="30" hidden="1" customHeight="1" x14ac:dyDescent="0.35">
      <c r="A1607" s="94">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4"/>
      <c r="BL1607" s="94"/>
      <c r="BM1607" s="97"/>
      <c r="BN1607" s="98"/>
      <c r="BO1607" s="122"/>
      <c r="BP1607" s="122"/>
      <c r="BQ1607" s="42"/>
      <c r="BR1607" s="95"/>
    </row>
    <row r="1608" spans="1:70" ht="30" hidden="1" customHeight="1" x14ac:dyDescent="0.35">
      <c r="A1608" s="94">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4"/>
      <c r="BL1608" s="94"/>
      <c r="BM1608" s="97"/>
      <c r="BN1608" s="98"/>
      <c r="BO1608" s="122"/>
      <c r="BP1608" s="122"/>
      <c r="BQ1608" s="42"/>
      <c r="BR1608" s="95"/>
    </row>
    <row r="1609" spans="1:70" ht="30" hidden="1" customHeight="1" x14ac:dyDescent="0.35">
      <c r="A1609" s="94">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4"/>
      <c r="BL1609" s="94"/>
      <c r="BM1609" s="97"/>
      <c r="BN1609" s="98"/>
      <c r="BO1609" s="122"/>
      <c r="BP1609" s="122"/>
      <c r="BQ1609" s="42"/>
      <c r="BR1609" s="95"/>
    </row>
    <row r="1610" spans="1:70" ht="30" hidden="1" customHeight="1" x14ac:dyDescent="0.35">
      <c r="A1610" s="94">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4"/>
      <c r="BL1610" s="94"/>
      <c r="BM1610" s="97"/>
      <c r="BN1610" s="98"/>
      <c r="BO1610" s="122"/>
      <c r="BP1610" s="122"/>
      <c r="BQ1610" s="42"/>
      <c r="BR1610" s="95"/>
    </row>
    <row r="1611" spans="1:70" ht="30" hidden="1" customHeight="1" x14ac:dyDescent="0.35">
      <c r="A1611" s="94">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4"/>
      <c r="BL1611" s="94"/>
      <c r="BM1611" s="97"/>
      <c r="BN1611" s="98"/>
      <c r="BO1611" s="122"/>
      <c r="BP1611" s="122"/>
      <c r="BQ1611" s="42"/>
      <c r="BR1611" s="95"/>
    </row>
    <row r="1612" spans="1:70" ht="30" hidden="1" customHeight="1" x14ac:dyDescent="0.35">
      <c r="A1612" s="94">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4"/>
      <c r="BL1612" s="94"/>
      <c r="BM1612" s="97"/>
      <c r="BN1612" s="98"/>
      <c r="BO1612" s="122"/>
      <c r="BP1612" s="122"/>
      <c r="BQ1612" s="42"/>
      <c r="BR1612" s="95"/>
    </row>
    <row r="1613" spans="1:70" ht="30" hidden="1" customHeight="1" x14ac:dyDescent="0.35">
      <c r="A1613" s="94">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4"/>
      <c r="BL1613" s="94"/>
      <c r="BM1613" s="97"/>
      <c r="BN1613" s="98"/>
      <c r="BO1613" s="122"/>
      <c r="BP1613" s="122"/>
      <c r="BQ1613" s="42"/>
      <c r="BR1613" s="95"/>
    </row>
    <row r="1614" spans="1:70" ht="30" hidden="1" customHeight="1" x14ac:dyDescent="0.35">
      <c r="A1614" s="94">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4"/>
      <c r="BL1614" s="94"/>
      <c r="BM1614" s="97"/>
      <c r="BN1614" s="98"/>
      <c r="BO1614" s="122"/>
      <c r="BP1614" s="122"/>
      <c r="BQ1614" s="42"/>
      <c r="BR1614" s="95"/>
    </row>
    <row r="1615" spans="1:70" ht="30" hidden="1" customHeight="1" x14ac:dyDescent="0.35">
      <c r="A1615" s="94">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4"/>
      <c r="BL1615" s="94"/>
      <c r="BM1615" s="97"/>
      <c r="BN1615" s="98"/>
      <c r="BO1615" s="122"/>
      <c r="BP1615" s="122"/>
      <c r="BQ1615" s="42"/>
      <c r="BR1615" s="95"/>
    </row>
    <row r="1616" spans="1:70" ht="30" hidden="1" customHeight="1" x14ac:dyDescent="0.35">
      <c r="A1616" s="94">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4"/>
      <c r="BL1616" s="94"/>
      <c r="BM1616" s="97"/>
      <c r="BN1616" s="98"/>
      <c r="BO1616" s="122"/>
      <c r="BP1616" s="122"/>
      <c r="BQ1616" s="42"/>
      <c r="BR1616" s="95"/>
    </row>
    <row r="1617" spans="1:70" ht="30" hidden="1" customHeight="1" x14ac:dyDescent="0.35">
      <c r="A1617" s="94">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4"/>
      <c r="BL1617" s="94"/>
      <c r="BM1617" s="97"/>
      <c r="BN1617" s="98"/>
      <c r="BO1617" s="122"/>
      <c r="BP1617" s="122"/>
      <c r="BQ1617" s="42"/>
      <c r="BR1617" s="95"/>
    </row>
    <row r="1618" spans="1:70" ht="30" hidden="1" customHeight="1" x14ac:dyDescent="0.35">
      <c r="A1618" s="94">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4"/>
      <c r="BL1618" s="94"/>
      <c r="BM1618" s="97"/>
      <c r="BN1618" s="98"/>
      <c r="BO1618" s="122"/>
      <c r="BP1618" s="122"/>
      <c r="BQ1618" s="42"/>
      <c r="BR1618" s="95"/>
    </row>
    <row r="1619" spans="1:70" ht="30" hidden="1" customHeight="1" x14ac:dyDescent="0.35">
      <c r="A1619" s="94">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4"/>
      <c r="BL1619" s="94"/>
      <c r="BM1619" s="97"/>
      <c r="BN1619" s="98"/>
      <c r="BO1619" s="122"/>
      <c r="BP1619" s="122"/>
      <c r="BQ1619" s="42"/>
      <c r="BR1619" s="95"/>
    </row>
    <row r="1620" spans="1:70" ht="30" hidden="1" customHeight="1" x14ac:dyDescent="0.35">
      <c r="A1620" s="94">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4"/>
      <c r="BL1620" s="94"/>
      <c r="BM1620" s="97"/>
      <c r="BN1620" s="98"/>
      <c r="BO1620" s="122"/>
      <c r="BP1620" s="122"/>
      <c r="BQ1620" s="42"/>
      <c r="BR1620" s="95"/>
    </row>
    <row r="1621" spans="1:70" ht="30" hidden="1" customHeight="1" x14ac:dyDescent="0.35">
      <c r="A1621" s="94">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4"/>
      <c r="BL1621" s="94"/>
      <c r="BM1621" s="97"/>
      <c r="BN1621" s="98"/>
      <c r="BO1621" s="122"/>
      <c r="BP1621" s="122"/>
      <c r="BQ1621" s="42"/>
      <c r="BR1621" s="95"/>
    </row>
    <row r="1622" spans="1:70" ht="30" hidden="1" customHeight="1" x14ac:dyDescent="0.35">
      <c r="A1622" s="94">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4"/>
      <c r="BL1622" s="94"/>
      <c r="BM1622" s="97"/>
      <c r="BN1622" s="98"/>
      <c r="BO1622" s="122"/>
      <c r="BP1622" s="122"/>
      <c r="BQ1622" s="42"/>
      <c r="BR1622" s="95"/>
    </row>
    <row r="1623" spans="1:70" ht="30" hidden="1" customHeight="1" x14ac:dyDescent="0.35">
      <c r="A1623" s="94">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4"/>
      <c r="BL1623" s="94"/>
      <c r="BM1623" s="97"/>
      <c r="BN1623" s="98"/>
      <c r="BO1623" s="122"/>
      <c r="BP1623" s="122"/>
      <c r="BQ1623" s="42"/>
      <c r="BR1623" s="95"/>
    </row>
    <row r="1624" spans="1:70" ht="30" hidden="1" customHeight="1" x14ac:dyDescent="0.35">
      <c r="A1624" s="94">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4"/>
      <c r="BL1624" s="94"/>
      <c r="BM1624" s="97"/>
      <c r="BN1624" s="98"/>
      <c r="BO1624" s="122"/>
      <c r="BP1624" s="122"/>
      <c r="BQ1624" s="42"/>
      <c r="BR1624" s="95"/>
    </row>
    <row r="1625" spans="1:70" ht="30" hidden="1" customHeight="1" x14ac:dyDescent="0.35">
      <c r="A1625" s="94">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4"/>
      <c r="BL1625" s="94"/>
      <c r="BM1625" s="97"/>
      <c r="BN1625" s="98"/>
      <c r="BO1625" s="122"/>
      <c r="BP1625" s="122"/>
      <c r="BQ1625" s="42"/>
      <c r="BR1625" s="95"/>
    </row>
    <row r="1626" spans="1:70" ht="30" hidden="1" customHeight="1" x14ac:dyDescent="0.35">
      <c r="A1626" s="94">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4"/>
      <c r="BL1626" s="94"/>
      <c r="BM1626" s="97"/>
      <c r="BN1626" s="98"/>
      <c r="BO1626" s="122"/>
      <c r="BP1626" s="122"/>
      <c r="BQ1626" s="42"/>
      <c r="BR1626" s="95"/>
    </row>
    <row r="1627" spans="1:70" ht="30" hidden="1" customHeight="1" x14ac:dyDescent="0.35">
      <c r="A1627" s="94">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4"/>
      <c r="BL1627" s="94"/>
      <c r="BM1627" s="97"/>
      <c r="BN1627" s="98"/>
      <c r="BO1627" s="122"/>
      <c r="BP1627" s="122"/>
      <c r="BQ1627" s="42"/>
      <c r="BR1627" s="95"/>
    </row>
    <row r="1628" spans="1:70" ht="30" hidden="1" customHeight="1" x14ac:dyDescent="0.35">
      <c r="A1628" s="94">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4"/>
      <c r="BL1628" s="94"/>
      <c r="BM1628" s="97"/>
      <c r="BN1628" s="98"/>
      <c r="BO1628" s="122"/>
      <c r="BP1628" s="122"/>
      <c r="BQ1628" s="42"/>
      <c r="BR1628" s="95"/>
    </row>
    <row r="1629" spans="1:70" ht="30" hidden="1" customHeight="1" x14ac:dyDescent="0.35">
      <c r="A1629" s="94">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4"/>
      <c r="BL1629" s="94"/>
      <c r="BM1629" s="97"/>
      <c r="BN1629" s="98"/>
      <c r="BO1629" s="122"/>
      <c r="BP1629" s="122"/>
      <c r="BQ1629" s="42"/>
      <c r="BR1629" s="95"/>
    </row>
    <row r="1630" spans="1:70" ht="30" hidden="1" customHeight="1" x14ac:dyDescent="0.35">
      <c r="A1630" s="94">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4"/>
      <c r="BL1630" s="94"/>
      <c r="BM1630" s="97"/>
      <c r="BN1630" s="98"/>
      <c r="BO1630" s="122"/>
      <c r="BP1630" s="122"/>
      <c r="BQ1630" s="42"/>
      <c r="BR1630" s="95"/>
    </row>
    <row r="1631" spans="1:70" ht="30" hidden="1" customHeight="1" x14ac:dyDescent="0.35">
      <c r="A1631" s="94">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4"/>
      <c r="BL1631" s="94"/>
      <c r="BM1631" s="97"/>
      <c r="BN1631" s="98"/>
      <c r="BO1631" s="122"/>
      <c r="BP1631" s="122"/>
      <c r="BQ1631" s="42"/>
      <c r="BR1631" s="95"/>
    </row>
    <row r="1632" spans="1:70" ht="30" hidden="1" customHeight="1" x14ac:dyDescent="0.35">
      <c r="A1632" s="94">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4"/>
      <c r="BL1632" s="94"/>
      <c r="BM1632" s="97"/>
      <c r="BN1632" s="98"/>
      <c r="BO1632" s="122"/>
      <c r="BP1632" s="122"/>
      <c r="BQ1632" s="42"/>
      <c r="BR1632" s="95"/>
    </row>
    <row r="1633" spans="1:70" ht="30" hidden="1" customHeight="1" x14ac:dyDescent="0.35">
      <c r="A1633" s="94">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4"/>
      <c r="BL1633" s="94"/>
      <c r="BM1633" s="97"/>
      <c r="BN1633" s="98"/>
      <c r="BO1633" s="122"/>
      <c r="BP1633" s="122"/>
      <c r="BQ1633" s="42"/>
      <c r="BR1633" s="95"/>
    </row>
    <row r="1634" spans="1:70" ht="30" hidden="1" customHeight="1" x14ac:dyDescent="0.35">
      <c r="A1634" s="94">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4"/>
      <c r="BL1634" s="94"/>
      <c r="BM1634" s="97"/>
      <c r="BN1634" s="98"/>
      <c r="BO1634" s="122"/>
      <c r="BP1634" s="122"/>
      <c r="BQ1634" s="42"/>
      <c r="BR1634" s="95"/>
    </row>
    <row r="1635" spans="1:70" ht="30" hidden="1" customHeight="1" x14ac:dyDescent="0.35">
      <c r="A1635" s="94">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4"/>
      <c r="BL1635" s="94"/>
      <c r="BM1635" s="97"/>
      <c r="BN1635" s="98"/>
      <c r="BO1635" s="122"/>
      <c r="BP1635" s="122"/>
      <c r="BQ1635" s="42"/>
      <c r="BR1635" s="95"/>
    </row>
    <row r="1636" spans="1:70" ht="30" hidden="1" customHeight="1" x14ac:dyDescent="0.35">
      <c r="A1636" s="94">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4"/>
      <c r="BL1636" s="94"/>
      <c r="BM1636" s="97"/>
      <c r="BN1636" s="98"/>
      <c r="BO1636" s="122"/>
      <c r="BP1636" s="122"/>
      <c r="BQ1636" s="42"/>
      <c r="BR1636" s="95"/>
    </row>
    <row r="1637" spans="1:70" ht="30" hidden="1" customHeight="1" x14ac:dyDescent="0.35">
      <c r="A1637" s="94">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4"/>
      <c r="BL1637" s="94"/>
      <c r="BM1637" s="97"/>
      <c r="BN1637" s="98"/>
      <c r="BO1637" s="122"/>
      <c r="BP1637" s="122"/>
      <c r="BQ1637" s="42"/>
      <c r="BR1637" s="95"/>
    </row>
    <row r="1638" spans="1:70" ht="30" hidden="1" customHeight="1" x14ac:dyDescent="0.35">
      <c r="A1638" s="94">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4"/>
      <c r="BL1638" s="94"/>
      <c r="BM1638" s="97"/>
      <c r="BN1638" s="98"/>
      <c r="BO1638" s="122"/>
      <c r="BP1638" s="122"/>
      <c r="BQ1638" s="42"/>
      <c r="BR1638" s="95"/>
    </row>
    <row r="1639" spans="1:70" ht="30" hidden="1" customHeight="1" x14ac:dyDescent="0.35">
      <c r="A1639" s="94">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4"/>
      <c r="BL1639" s="94"/>
      <c r="BM1639" s="97"/>
      <c r="BN1639" s="98"/>
      <c r="BO1639" s="122"/>
      <c r="BP1639" s="122"/>
      <c r="BQ1639" s="42"/>
      <c r="BR1639" s="95"/>
    </row>
    <row r="1640" spans="1:70" ht="30" hidden="1" customHeight="1" x14ac:dyDescent="0.35">
      <c r="A1640" s="94">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4"/>
      <c r="BL1640" s="94"/>
      <c r="BM1640" s="97"/>
      <c r="BN1640" s="98"/>
      <c r="BO1640" s="122"/>
      <c r="BP1640" s="122"/>
      <c r="BQ1640" s="42"/>
      <c r="BR1640" s="95"/>
    </row>
    <row r="1641" spans="1:70" ht="30" hidden="1" customHeight="1" x14ac:dyDescent="0.35">
      <c r="A1641" s="94">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4"/>
      <c r="BL1641" s="94"/>
      <c r="BM1641" s="97"/>
      <c r="BN1641" s="98"/>
      <c r="BO1641" s="122"/>
      <c r="BP1641" s="122"/>
      <c r="BQ1641" s="42"/>
      <c r="BR1641" s="95"/>
    </row>
    <row r="1642" spans="1:70" ht="30" hidden="1" customHeight="1" x14ac:dyDescent="0.35">
      <c r="A1642" s="94">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4"/>
      <c r="BL1642" s="94"/>
      <c r="BM1642" s="97"/>
      <c r="BN1642" s="98"/>
      <c r="BO1642" s="122"/>
      <c r="BP1642" s="122"/>
      <c r="BQ1642" s="42"/>
      <c r="BR1642" s="95"/>
    </row>
    <row r="1643" spans="1:70" ht="30" hidden="1" customHeight="1" x14ac:dyDescent="0.35">
      <c r="A1643" s="94">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4"/>
      <c r="BL1643" s="94"/>
      <c r="BM1643" s="97"/>
      <c r="BN1643" s="98"/>
      <c r="BO1643" s="122"/>
      <c r="BP1643" s="122"/>
      <c r="BQ1643" s="42"/>
      <c r="BR1643" s="95"/>
    </row>
    <row r="1644" spans="1:70" ht="30" hidden="1" customHeight="1" x14ac:dyDescent="0.35">
      <c r="A1644" s="94">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4"/>
      <c r="BL1644" s="94"/>
      <c r="BM1644" s="97"/>
      <c r="BN1644" s="98"/>
      <c r="BO1644" s="122"/>
      <c r="BP1644" s="122"/>
      <c r="BQ1644" s="42"/>
      <c r="BR1644" s="95"/>
    </row>
    <row r="1645" spans="1:70" ht="30" hidden="1" customHeight="1" x14ac:dyDescent="0.35">
      <c r="A1645" s="94">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4"/>
      <c r="BL1645" s="94"/>
      <c r="BM1645" s="97"/>
      <c r="BN1645" s="98"/>
      <c r="BO1645" s="122"/>
      <c r="BP1645" s="122"/>
      <c r="BQ1645" s="42"/>
      <c r="BR1645" s="95"/>
    </row>
    <row r="1646" spans="1:70" ht="30" hidden="1" customHeight="1" x14ac:dyDescent="0.35">
      <c r="A1646" s="94">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4"/>
      <c r="BL1646" s="94"/>
      <c r="BM1646" s="97"/>
      <c r="BN1646" s="98"/>
      <c r="BO1646" s="122"/>
      <c r="BP1646" s="122"/>
      <c r="BQ1646" s="42"/>
      <c r="BR1646" s="95"/>
    </row>
    <row r="1647" spans="1:70" ht="30" hidden="1" customHeight="1" x14ac:dyDescent="0.35">
      <c r="A1647" s="94">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4"/>
      <c r="BL1647" s="94"/>
      <c r="BM1647" s="97"/>
      <c r="BN1647" s="98"/>
      <c r="BO1647" s="122"/>
      <c r="BP1647" s="122"/>
      <c r="BQ1647" s="42"/>
      <c r="BR1647" s="95"/>
    </row>
    <row r="1648" spans="1:70" ht="30" hidden="1" customHeight="1" x14ac:dyDescent="0.35">
      <c r="A1648" s="94">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4"/>
      <c r="BL1648" s="94"/>
      <c r="BM1648" s="97"/>
      <c r="BN1648" s="98"/>
      <c r="BO1648" s="122"/>
      <c r="BP1648" s="122"/>
      <c r="BQ1648" s="42"/>
      <c r="BR1648" s="95"/>
    </row>
    <row r="1649" spans="1:70" ht="30" hidden="1" customHeight="1" x14ac:dyDescent="0.35">
      <c r="A1649" s="94">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4"/>
      <c r="BL1649" s="94"/>
      <c r="BM1649" s="97"/>
      <c r="BN1649" s="98"/>
      <c r="BO1649" s="122"/>
      <c r="BP1649" s="122"/>
      <c r="BQ1649" s="42"/>
      <c r="BR1649" s="95"/>
    </row>
    <row r="1650" spans="1:70" ht="30" hidden="1" customHeight="1" x14ac:dyDescent="0.35">
      <c r="A1650" s="94">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4"/>
      <c r="BL1650" s="94"/>
      <c r="BM1650" s="97"/>
      <c r="BN1650" s="98"/>
      <c r="BO1650" s="122"/>
      <c r="BP1650" s="122"/>
      <c r="BQ1650" s="42"/>
      <c r="BR1650" s="95"/>
    </row>
    <row r="1651" spans="1:70" ht="30" hidden="1" customHeight="1" x14ac:dyDescent="0.35">
      <c r="A1651" s="94">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4"/>
      <c r="BL1651" s="94"/>
      <c r="BM1651" s="97"/>
      <c r="BN1651" s="98"/>
      <c r="BO1651" s="122"/>
      <c r="BP1651" s="122"/>
      <c r="BQ1651" s="42"/>
      <c r="BR1651" s="95"/>
    </row>
    <row r="1652" spans="1:70" ht="30" hidden="1" customHeight="1" x14ac:dyDescent="0.35">
      <c r="A1652" s="94">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4"/>
      <c r="BL1652" s="94"/>
      <c r="BM1652" s="97"/>
      <c r="BN1652" s="98"/>
      <c r="BO1652" s="122"/>
      <c r="BP1652" s="122"/>
      <c r="BQ1652" s="42"/>
      <c r="BR1652" s="95"/>
    </row>
    <row r="1653" spans="1:70" ht="30" hidden="1" customHeight="1" x14ac:dyDescent="0.35">
      <c r="A1653" s="94">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4"/>
      <c r="BL1653" s="94"/>
      <c r="BM1653" s="97"/>
      <c r="BN1653" s="98"/>
      <c r="BO1653" s="122"/>
      <c r="BP1653" s="122"/>
      <c r="BQ1653" s="42"/>
      <c r="BR1653" s="95"/>
    </row>
    <row r="1654" spans="1:70" ht="30" hidden="1" customHeight="1" x14ac:dyDescent="0.35">
      <c r="A1654" s="94">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4"/>
      <c r="BL1654" s="94"/>
      <c r="BM1654" s="97"/>
      <c r="BN1654" s="98"/>
      <c r="BO1654" s="122"/>
      <c r="BP1654" s="122"/>
      <c r="BQ1654" s="42"/>
      <c r="BR1654" s="95"/>
    </row>
    <row r="1655" spans="1:70" ht="30" hidden="1" customHeight="1" x14ac:dyDescent="0.35">
      <c r="A1655" s="94">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4"/>
      <c r="BL1655" s="94"/>
      <c r="BM1655" s="97"/>
      <c r="BN1655" s="98"/>
      <c r="BO1655" s="122"/>
      <c r="BP1655" s="122"/>
      <c r="BQ1655" s="42"/>
      <c r="BR1655" s="95"/>
    </row>
    <row r="1656" spans="1:70" ht="30" hidden="1" customHeight="1" x14ac:dyDescent="0.35">
      <c r="A1656" s="94">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4"/>
      <c r="BL1656" s="94"/>
      <c r="BM1656" s="97"/>
      <c r="BN1656" s="98"/>
      <c r="BO1656" s="122"/>
      <c r="BP1656" s="122"/>
      <c r="BQ1656" s="42"/>
      <c r="BR1656" s="95"/>
    </row>
    <row r="1657" spans="1:70" ht="30" hidden="1" customHeight="1" x14ac:dyDescent="0.35">
      <c r="A1657" s="94">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4"/>
      <c r="BL1657" s="94"/>
      <c r="BM1657" s="97"/>
      <c r="BN1657" s="98"/>
      <c r="BO1657" s="122"/>
      <c r="BP1657" s="122"/>
      <c r="BQ1657" s="42"/>
      <c r="BR1657" s="95"/>
    </row>
    <row r="1658" spans="1:70" ht="30" hidden="1" customHeight="1" x14ac:dyDescent="0.35">
      <c r="A1658" s="94">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4"/>
      <c r="BL1658" s="94"/>
      <c r="BM1658" s="97"/>
      <c r="BN1658" s="98"/>
      <c r="BO1658" s="122"/>
      <c r="BP1658" s="122"/>
      <c r="BQ1658" s="42"/>
      <c r="BR1658" s="95"/>
    </row>
    <row r="1659" spans="1:70" ht="30" hidden="1" customHeight="1" x14ac:dyDescent="0.35">
      <c r="A1659" s="94">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4"/>
      <c r="BL1659" s="94"/>
      <c r="BM1659" s="97"/>
      <c r="BN1659" s="98"/>
      <c r="BO1659" s="122"/>
      <c r="BP1659" s="122"/>
      <c r="BQ1659" s="42"/>
      <c r="BR1659" s="95"/>
    </row>
    <row r="1660" spans="1:70" ht="30" hidden="1" customHeight="1" x14ac:dyDescent="0.35">
      <c r="A1660" s="94">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4"/>
      <c r="BL1660" s="94"/>
      <c r="BM1660" s="97"/>
      <c r="BN1660" s="98"/>
      <c r="BO1660" s="122"/>
      <c r="BP1660" s="122"/>
      <c r="BQ1660" s="42"/>
      <c r="BR1660" s="95"/>
    </row>
    <row r="1661" spans="1:70" ht="30" hidden="1" customHeight="1" x14ac:dyDescent="0.35">
      <c r="A1661" s="94">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4"/>
      <c r="BL1661" s="94"/>
      <c r="BM1661" s="97"/>
      <c r="BN1661" s="98"/>
      <c r="BO1661" s="122"/>
      <c r="BP1661" s="122"/>
      <c r="BQ1661" s="42"/>
      <c r="BR1661" s="95"/>
    </row>
    <row r="1662" spans="1:70" ht="30" hidden="1" customHeight="1" x14ac:dyDescent="0.35">
      <c r="A1662" s="94">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4"/>
      <c r="BL1662" s="94"/>
      <c r="BM1662" s="97"/>
      <c r="BN1662" s="98"/>
      <c r="BO1662" s="122"/>
      <c r="BP1662" s="122"/>
      <c r="BQ1662" s="42"/>
      <c r="BR1662" s="95"/>
    </row>
    <row r="1663" spans="1:70" ht="30" hidden="1" customHeight="1" x14ac:dyDescent="0.35">
      <c r="A1663" s="94">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4"/>
      <c r="BL1663" s="94"/>
      <c r="BM1663" s="97"/>
      <c r="BN1663" s="98"/>
      <c r="BO1663" s="122"/>
      <c r="BP1663" s="122"/>
      <c r="BQ1663" s="42"/>
      <c r="BR1663" s="95"/>
    </row>
    <row r="1664" spans="1:70" ht="30" hidden="1" customHeight="1" x14ac:dyDescent="0.35">
      <c r="A1664" s="94">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4"/>
      <c r="BL1664" s="94"/>
      <c r="BM1664" s="97"/>
      <c r="BN1664" s="98"/>
      <c r="BO1664" s="122"/>
      <c r="BP1664" s="122"/>
      <c r="BQ1664" s="42"/>
      <c r="BR1664" s="95"/>
    </row>
    <row r="1665" spans="1:70" ht="30" hidden="1" customHeight="1" x14ac:dyDescent="0.35">
      <c r="A1665" s="94">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4"/>
      <c r="BL1665" s="94"/>
      <c r="BM1665" s="97"/>
      <c r="BN1665" s="98"/>
      <c r="BO1665" s="122"/>
      <c r="BP1665" s="122"/>
      <c r="BQ1665" s="42"/>
      <c r="BR1665" s="95"/>
    </row>
    <row r="1666" spans="1:70" ht="30" hidden="1" customHeight="1" x14ac:dyDescent="0.35">
      <c r="A1666" s="94">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4"/>
      <c r="BL1666" s="94"/>
      <c r="BM1666" s="97"/>
      <c r="BN1666" s="98"/>
      <c r="BO1666" s="122"/>
      <c r="BP1666" s="122"/>
      <c r="BQ1666" s="42"/>
      <c r="BR1666" s="95"/>
    </row>
    <row r="1667" spans="1:70" ht="30" hidden="1" customHeight="1" x14ac:dyDescent="0.35">
      <c r="A1667" s="94">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4"/>
      <c r="BL1667" s="94"/>
      <c r="BM1667" s="97"/>
      <c r="BN1667" s="98"/>
      <c r="BO1667" s="122"/>
      <c r="BP1667" s="122"/>
      <c r="BQ1667" s="42"/>
      <c r="BR1667" s="95"/>
    </row>
    <row r="1668" spans="1:70" ht="30" hidden="1" customHeight="1" x14ac:dyDescent="0.35">
      <c r="A1668" s="94">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4"/>
      <c r="BL1668" s="94"/>
      <c r="BM1668" s="97"/>
      <c r="BN1668" s="98"/>
      <c r="BO1668" s="122"/>
      <c r="BP1668" s="122"/>
      <c r="BQ1668" s="42"/>
      <c r="BR1668" s="95"/>
    </row>
    <row r="1669" spans="1:70" ht="30" hidden="1" customHeight="1" x14ac:dyDescent="0.35">
      <c r="A1669" s="94">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4"/>
      <c r="BL1669" s="94"/>
      <c r="BM1669" s="97"/>
      <c r="BN1669" s="98"/>
      <c r="BO1669" s="122"/>
      <c r="BP1669" s="122"/>
      <c r="BQ1669" s="42"/>
      <c r="BR1669" s="95"/>
    </row>
    <row r="1670" spans="1:70" ht="30" hidden="1" customHeight="1" x14ac:dyDescent="0.35">
      <c r="A1670" s="94">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4"/>
      <c r="BL1670" s="94"/>
      <c r="BM1670" s="97"/>
      <c r="BN1670" s="98"/>
      <c r="BO1670" s="122"/>
      <c r="BP1670" s="122"/>
      <c r="BQ1670" s="42"/>
      <c r="BR1670" s="95"/>
    </row>
    <row r="1671" spans="1:70" ht="30" hidden="1" customHeight="1" x14ac:dyDescent="0.35">
      <c r="A1671" s="94">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4"/>
      <c r="BL1671" s="94"/>
      <c r="BM1671" s="97"/>
      <c r="BN1671" s="98"/>
      <c r="BO1671" s="122"/>
      <c r="BP1671" s="122"/>
      <c r="BQ1671" s="42"/>
      <c r="BR1671" s="95"/>
    </row>
    <row r="1672" spans="1:70" ht="30" hidden="1" customHeight="1" x14ac:dyDescent="0.35">
      <c r="A1672" s="94">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4"/>
      <c r="BL1672" s="94"/>
      <c r="BM1672" s="97"/>
      <c r="BN1672" s="98"/>
      <c r="BO1672" s="122"/>
      <c r="BP1672" s="122"/>
      <c r="BQ1672" s="42"/>
      <c r="BR1672" s="95"/>
    </row>
    <row r="1673" spans="1:70" ht="30" hidden="1" customHeight="1" x14ac:dyDescent="0.35">
      <c r="A1673" s="94">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4"/>
      <c r="BL1673" s="94"/>
      <c r="BM1673" s="97"/>
      <c r="BN1673" s="98"/>
      <c r="BO1673" s="122"/>
      <c r="BP1673" s="122"/>
      <c r="BQ1673" s="42"/>
      <c r="BR1673" s="95"/>
    </row>
    <row r="1674" spans="1:70" ht="30" hidden="1" customHeight="1" x14ac:dyDescent="0.35">
      <c r="A1674" s="94">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4"/>
      <c r="BL1674" s="94"/>
      <c r="BM1674" s="97"/>
      <c r="BN1674" s="98"/>
      <c r="BO1674" s="122"/>
      <c r="BP1674" s="122"/>
      <c r="BQ1674" s="42"/>
      <c r="BR1674" s="95"/>
    </row>
    <row r="1675" spans="1:70" ht="30" hidden="1" customHeight="1" x14ac:dyDescent="0.35">
      <c r="A1675" s="94">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4"/>
      <c r="BL1675" s="94"/>
      <c r="BM1675" s="97"/>
      <c r="BN1675" s="98"/>
      <c r="BO1675" s="122"/>
      <c r="BP1675" s="122"/>
      <c r="BQ1675" s="42"/>
      <c r="BR1675" s="95"/>
    </row>
    <row r="1676" spans="1:70" ht="30" hidden="1" customHeight="1" x14ac:dyDescent="0.35">
      <c r="A1676" s="94">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4"/>
      <c r="BL1676" s="94"/>
      <c r="BM1676" s="97"/>
      <c r="BN1676" s="98"/>
      <c r="BO1676" s="122"/>
      <c r="BP1676" s="122"/>
      <c r="BQ1676" s="42"/>
      <c r="BR1676" s="95"/>
    </row>
    <row r="1677" spans="1:70" ht="30" hidden="1" customHeight="1" x14ac:dyDescent="0.35">
      <c r="A1677" s="94">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4"/>
      <c r="BL1677" s="94"/>
      <c r="BM1677" s="97"/>
      <c r="BN1677" s="98"/>
      <c r="BO1677" s="122"/>
      <c r="BP1677" s="122"/>
      <c r="BQ1677" s="42"/>
      <c r="BR1677" s="95"/>
    </row>
    <row r="1678" spans="1:70" ht="30" hidden="1" customHeight="1" x14ac:dyDescent="0.35">
      <c r="A1678" s="94">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4"/>
      <c r="BL1678" s="94"/>
      <c r="BM1678" s="97"/>
      <c r="BN1678" s="98"/>
      <c r="BO1678" s="122"/>
      <c r="BP1678" s="122"/>
      <c r="BQ1678" s="42"/>
      <c r="BR1678" s="95"/>
    </row>
    <row r="1679" spans="1:70" ht="30" hidden="1" customHeight="1" x14ac:dyDescent="0.35">
      <c r="A1679" s="94">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4"/>
      <c r="BL1679" s="94"/>
      <c r="BM1679" s="97"/>
      <c r="BN1679" s="98"/>
      <c r="BO1679" s="122"/>
      <c r="BP1679" s="122"/>
      <c r="BQ1679" s="42"/>
      <c r="BR1679" s="95"/>
    </row>
    <row r="1680" spans="1:70" ht="30" hidden="1" customHeight="1" x14ac:dyDescent="0.35">
      <c r="A1680" s="94">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4"/>
      <c r="BL1680" s="94"/>
      <c r="BM1680" s="97"/>
      <c r="BN1680" s="98"/>
      <c r="BO1680" s="122"/>
      <c r="BP1680" s="122"/>
      <c r="BQ1680" s="42"/>
      <c r="BR1680" s="95"/>
    </row>
    <row r="1681" spans="1:70" ht="30" hidden="1" customHeight="1" x14ac:dyDescent="0.35">
      <c r="A1681" s="94">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4"/>
      <c r="BL1681" s="94"/>
      <c r="BM1681" s="97"/>
      <c r="BN1681" s="98"/>
      <c r="BO1681" s="122"/>
      <c r="BP1681" s="122"/>
      <c r="BQ1681" s="42"/>
      <c r="BR1681" s="95"/>
    </row>
    <row r="1682" spans="1:70" ht="30" hidden="1" customHeight="1" x14ac:dyDescent="0.35">
      <c r="A1682" s="94">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4"/>
      <c r="BL1682" s="94"/>
      <c r="BM1682" s="97"/>
      <c r="BN1682" s="98"/>
      <c r="BO1682" s="122"/>
      <c r="BP1682" s="122"/>
      <c r="BQ1682" s="42"/>
      <c r="BR1682" s="95"/>
    </row>
    <row r="1683" spans="1:70" ht="30" hidden="1" customHeight="1" x14ac:dyDescent="0.35">
      <c r="A1683" s="94">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4"/>
      <c r="BL1683" s="94"/>
      <c r="BM1683" s="97"/>
      <c r="BN1683" s="98"/>
      <c r="BO1683" s="122"/>
      <c r="BP1683" s="122"/>
      <c r="BQ1683" s="42"/>
      <c r="BR1683" s="95"/>
    </row>
    <row r="1684" spans="1:70" ht="30" hidden="1" customHeight="1" x14ac:dyDescent="0.35">
      <c r="A1684" s="94">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4"/>
      <c r="BL1684" s="94"/>
      <c r="BM1684" s="97"/>
      <c r="BN1684" s="98"/>
      <c r="BO1684" s="122"/>
      <c r="BP1684" s="122"/>
      <c r="BQ1684" s="42"/>
      <c r="BR1684" s="95"/>
    </row>
    <row r="1685" spans="1:70" ht="30" hidden="1" customHeight="1" x14ac:dyDescent="0.35">
      <c r="A1685" s="94">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4"/>
      <c r="BL1685" s="94"/>
      <c r="BM1685" s="97"/>
      <c r="BN1685" s="98"/>
      <c r="BO1685" s="122"/>
      <c r="BP1685" s="122"/>
      <c r="BQ1685" s="42"/>
      <c r="BR1685" s="95"/>
    </row>
    <row r="1686" spans="1:70" ht="30" hidden="1" customHeight="1" x14ac:dyDescent="0.35">
      <c r="A1686" s="94">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4"/>
      <c r="BL1686" s="94"/>
      <c r="BM1686" s="97"/>
      <c r="BN1686" s="98"/>
      <c r="BO1686" s="122"/>
      <c r="BP1686" s="122"/>
      <c r="BQ1686" s="42"/>
      <c r="BR1686" s="95"/>
    </row>
    <row r="1687" spans="1:70" ht="30" hidden="1" customHeight="1" x14ac:dyDescent="0.35">
      <c r="A1687" s="94">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4"/>
      <c r="BL1687" s="94"/>
      <c r="BM1687" s="97"/>
      <c r="BN1687" s="98"/>
      <c r="BO1687" s="122"/>
      <c r="BP1687" s="122"/>
      <c r="BQ1687" s="42"/>
      <c r="BR1687" s="95"/>
    </row>
    <row r="1688" spans="1:70" ht="30" hidden="1" customHeight="1" x14ac:dyDescent="0.35">
      <c r="A1688" s="94">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4"/>
      <c r="BL1688" s="94"/>
      <c r="BM1688" s="97"/>
      <c r="BN1688" s="98"/>
      <c r="BO1688" s="122"/>
      <c r="BP1688" s="122"/>
      <c r="BQ1688" s="42"/>
      <c r="BR1688" s="95"/>
    </row>
    <row r="1689" spans="1:70" ht="30" hidden="1" customHeight="1" x14ac:dyDescent="0.35">
      <c r="A1689" s="94">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4"/>
      <c r="BL1689" s="94"/>
      <c r="BM1689" s="97"/>
      <c r="BN1689" s="98"/>
      <c r="BO1689" s="122"/>
      <c r="BP1689" s="122"/>
      <c r="BQ1689" s="42"/>
      <c r="BR1689" s="95"/>
    </row>
    <row r="1690" spans="1:70" ht="30" hidden="1" customHeight="1" x14ac:dyDescent="0.35">
      <c r="A1690" s="94">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4"/>
      <c r="BL1690" s="94"/>
      <c r="BM1690" s="97"/>
      <c r="BN1690" s="98"/>
      <c r="BO1690" s="122"/>
      <c r="BP1690" s="122"/>
      <c r="BQ1690" s="42"/>
      <c r="BR1690" s="95"/>
    </row>
    <row r="1691" spans="1:70" ht="30" hidden="1" customHeight="1" x14ac:dyDescent="0.35">
      <c r="A1691" s="94">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4"/>
      <c r="BL1691" s="94"/>
      <c r="BM1691" s="97"/>
      <c r="BN1691" s="98"/>
      <c r="BO1691" s="122"/>
      <c r="BP1691" s="122"/>
      <c r="BQ1691" s="42"/>
      <c r="BR1691" s="95"/>
    </row>
    <row r="1692" spans="1:70" ht="30" hidden="1" customHeight="1" x14ac:dyDescent="0.35">
      <c r="A1692" s="94">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4"/>
      <c r="BL1692" s="94"/>
      <c r="BM1692" s="97"/>
      <c r="BN1692" s="98"/>
      <c r="BO1692" s="122"/>
      <c r="BP1692" s="122"/>
      <c r="BQ1692" s="42"/>
      <c r="BR1692" s="95"/>
    </row>
    <row r="1693" spans="1:70" ht="30" hidden="1" customHeight="1" x14ac:dyDescent="0.35">
      <c r="A1693" s="94">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4"/>
      <c r="BL1693" s="94"/>
      <c r="BM1693" s="97"/>
      <c r="BN1693" s="98"/>
      <c r="BO1693" s="122"/>
      <c r="BP1693" s="122"/>
      <c r="BQ1693" s="42"/>
      <c r="BR1693" s="95"/>
    </row>
    <row r="1694" spans="1:70" ht="30" hidden="1" customHeight="1" x14ac:dyDescent="0.35">
      <c r="A1694" s="94">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4"/>
      <c r="BL1694" s="94"/>
      <c r="BM1694" s="97"/>
      <c r="BN1694" s="98"/>
      <c r="BO1694" s="122"/>
      <c r="BP1694" s="122"/>
      <c r="BQ1694" s="42"/>
      <c r="BR1694" s="95"/>
    </row>
    <row r="1695" spans="1:70" ht="30" hidden="1" customHeight="1" x14ac:dyDescent="0.35">
      <c r="A1695" s="94">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4"/>
      <c r="BL1695" s="94"/>
      <c r="BM1695" s="97"/>
      <c r="BN1695" s="98"/>
      <c r="BO1695" s="122"/>
      <c r="BP1695" s="122"/>
      <c r="BQ1695" s="42"/>
      <c r="BR1695" s="95"/>
    </row>
    <row r="1696" spans="1:70" ht="30" hidden="1" customHeight="1" x14ac:dyDescent="0.35">
      <c r="A1696" s="94">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4"/>
      <c r="BL1696" s="94"/>
      <c r="BM1696" s="97"/>
      <c r="BN1696" s="98"/>
      <c r="BO1696" s="122"/>
      <c r="BP1696" s="122"/>
      <c r="BQ1696" s="42"/>
      <c r="BR1696" s="95"/>
    </row>
    <row r="1697" spans="1:70" ht="30" hidden="1" customHeight="1" x14ac:dyDescent="0.35">
      <c r="A1697" s="94">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4"/>
      <c r="BL1697" s="94"/>
      <c r="BM1697" s="97"/>
      <c r="BN1697" s="98"/>
      <c r="BO1697" s="122"/>
      <c r="BP1697" s="122"/>
      <c r="BQ1697" s="42"/>
      <c r="BR1697" s="95"/>
    </row>
    <row r="1698" spans="1:70" ht="30" hidden="1" customHeight="1" x14ac:dyDescent="0.35">
      <c r="A1698" s="94">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4"/>
      <c r="BL1698" s="94"/>
      <c r="BM1698" s="97"/>
      <c r="BN1698" s="98"/>
      <c r="BO1698" s="122"/>
      <c r="BP1698" s="122"/>
      <c r="BQ1698" s="42"/>
      <c r="BR1698" s="95"/>
    </row>
    <row r="1699" spans="1:70" ht="30" hidden="1" customHeight="1" x14ac:dyDescent="0.35">
      <c r="A1699" s="94">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4"/>
      <c r="BL1699" s="94"/>
      <c r="BM1699" s="97"/>
      <c r="BN1699" s="98"/>
      <c r="BO1699" s="122"/>
      <c r="BP1699" s="122"/>
      <c r="BQ1699" s="42"/>
      <c r="BR1699" s="95"/>
    </row>
    <row r="1700" spans="1:70" ht="30" hidden="1" customHeight="1" x14ac:dyDescent="0.35">
      <c r="A1700" s="94">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4"/>
      <c r="BL1700" s="94"/>
      <c r="BM1700" s="97"/>
      <c r="BN1700" s="98"/>
      <c r="BO1700" s="122"/>
      <c r="BP1700" s="122"/>
      <c r="BQ1700" s="42"/>
      <c r="BR1700" s="95"/>
    </row>
    <row r="1701" spans="1:70" ht="30" hidden="1" customHeight="1" x14ac:dyDescent="0.35">
      <c r="A1701" s="94">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4"/>
      <c r="BL1701" s="94"/>
      <c r="BM1701" s="97"/>
      <c r="BN1701" s="98"/>
      <c r="BO1701" s="122"/>
      <c r="BP1701" s="122"/>
      <c r="BQ1701" s="42"/>
      <c r="BR1701" s="95"/>
    </row>
    <row r="1702" spans="1:70" ht="30" hidden="1" customHeight="1" x14ac:dyDescent="0.35">
      <c r="A1702" s="94">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4"/>
      <c r="BL1702" s="94"/>
      <c r="BM1702" s="97"/>
      <c r="BN1702" s="98"/>
      <c r="BO1702" s="122"/>
      <c r="BP1702" s="122"/>
      <c r="BQ1702" s="42"/>
      <c r="BR1702" s="95"/>
    </row>
    <row r="1703" spans="1:70" ht="30" hidden="1" customHeight="1" x14ac:dyDescent="0.35">
      <c r="A1703" s="94">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4"/>
      <c r="BL1703" s="94"/>
      <c r="BM1703" s="97"/>
      <c r="BN1703" s="98"/>
      <c r="BO1703" s="122"/>
      <c r="BP1703" s="122"/>
      <c r="BQ1703" s="42"/>
      <c r="BR1703" s="95"/>
    </row>
    <row r="1704" spans="1:70" ht="30" hidden="1" customHeight="1" x14ac:dyDescent="0.35">
      <c r="A1704" s="94">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4"/>
      <c r="BL1704" s="94"/>
      <c r="BM1704" s="97"/>
      <c r="BN1704" s="98"/>
      <c r="BO1704" s="122"/>
      <c r="BP1704" s="122"/>
      <c r="BQ1704" s="42"/>
      <c r="BR1704" s="95"/>
    </row>
    <row r="1705" spans="1:70" ht="30" hidden="1" customHeight="1" x14ac:dyDescent="0.35">
      <c r="A1705" s="94">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4"/>
      <c r="BL1705" s="94"/>
      <c r="BM1705" s="97"/>
      <c r="BN1705" s="98"/>
      <c r="BO1705" s="122"/>
      <c r="BP1705" s="122"/>
      <c r="BQ1705" s="42"/>
      <c r="BR1705" s="95"/>
    </row>
    <row r="1706" spans="1:70" ht="30" hidden="1" customHeight="1" x14ac:dyDescent="0.35">
      <c r="A1706" s="94">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4"/>
      <c r="BL1706" s="94"/>
      <c r="BM1706" s="97"/>
      <c r="BN1706" s="98"/>
      <c r="BO1706" s="122"/>
      <c r="BP1706" s="122"/>
      <c r="BQ1706" s="42"/>
      <c r="BR1706" s="95"/>
    </row>
    <row r="1707" spans="1:70" ht="30" hidden="1" customHeight="1" x14ac:dyDescent="0.35">
      <c r="A1707" s="94">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4"/>
      <c r="BL1707" s="94"/>
      <c r="BM1707" s="97"/>
      <c r="BN1707" s="98"/>
      <c r="BO1707" s="122"/>
      <c r="BP1707" s="122"/>
      <c r="BQ1707" s="42"/>
      <c r="BR1707" s="95"/>
    </row>
    <row r="1708" spans="1:70" ht="30" hidden="1" customHeight="1" x14ac:dyDescent="0.35">
      <c r="A1708" s="94">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4"/>
      <c r="BL1708" s="94"/>
      <c r="BM1708" s="97"/>
      <c r="BN1708" s="98"/>
      <c r="BO1708" s="122"/>
      <c r="BP1708" s="122"/>
      <c r="BQ1708" s="42"/>
      <c r="BR1708" s="95"/>
    </row>
    <row r="1709" spans="1:70" ht="30" hidden="1" customHeight="1" x14ac:dyDescent="0.35">
      <c r="A1709" s="94">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4"/>
      <c r="BL1709" s="94"/>
      <c r="BM1709" s="97"/>
      <c r="BN1709" s="98"/>
      <c r="BO1709" s="122"/>
      <c r="BP1709" s="122"/>
      <c r="BQ1709" s="42"/>
      <c r="BR1709" s="95"/>
    </row>
    <row r="1710" spans="1:70" ht="30" hidden="1" customHeight="1" x14ac:dyDescent="0.35">
      <c r="A1710" s="94">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4"/>
      <c r="BL1710" s="94"/>
      <c r="BM1710" s="97"/>
      <c r="BN1710" s="98"/>
      <c r="BO1710" s="122"/>
      <c r="BP1710" s="122"/>
      <c r="BQ1710" s="42"/>
      <c r="BR1710" s="95"/>
    </row>
    <row r="1711" spans="1:70" ht="30" hidden="1" customHeight="1" x14ac:dyDescent="0.35">
      <c r="A1711" s="94">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4"/>
      <c r="BL1711" s="94"/>
      <c r="BM1711" s="97"/>
      <c r="BN1711" s="98"/>
      <c r="BO1711" s="122"/>
      <c r="BP1711" s="122"/>
      <c r="BQ1711" s="42"/>
      <c r="BR1711" s="95"/>
    </row>
    <row r="1712" spans="1:70" ht="30" hidden="1" customHeight="1" x14ac:dyDescent="0.35">
      <c r="A1712" s="94">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4"/>
      <c r="BL1712" s="94"/>
      <c r="BM1712" s="97"/>
      <c r="BN1712" s="98"/>
      <c r="BO1712" s="122"/>
      <c r="BP1712" s="122"/>
      <c r="BQ1712" s="42"/>
      <c r="BR1712" s="95"/>
    </row>
    <row r="1713" spans="1:70" ht="30" hidden="1" customHeight="1" x14ac:dyDescent="0.35">
      <c r="A1713" s="94">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4"/>
      <c r="BL1713" s="94"/>
      <c r="BM1713" s="97"/>
      <c r="BN1713" s="98"/>
      <c r="BO1713" s="122"/>
      <c r="BP1713" s="122"/>
      <c r="BQ1713" s="42"/>
      <c r="BR1713" s="95"/>
    </row>
    <row r="1714" spans="1:70" ht="30" hidden="1" customHeight="1" x14ac:dyDescent="0.35">
      <c r="A1714" s="94">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4"/>
      <c r="BL1714" s="94"/>
      <c r="BM1714" s="97"/>
      <c r="BN1714" s="98"/>
      <c r="BO1714" s="122"/>
      <c r="BP1714" s="122"/>
      <c r="BQ1714" s="42"/>
      <c r="BR1714" s="95"/>
    </row>
    <row r="1715" spans="1:70" ht="30" hidden="1" customHeight="1" x14ac:dyDescent="0.35">
      <c r="A1715" s="94">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4"/>
      <c r="BL1715" s="94"/>
      <c r="BM1715" s="97"/>
      <c r="BN1715" s="98"/>
      <c r="BO1715" s="122"/>
      <c r="BP1715" s="122"/>
      <c r="BQ1715" s="42"/>
      <c r="BR1715" s="95"/>
    </row>
    <row r="1716" spans="1:70" ht="30" hidden="1" customHeight="1" x14ac:dyDescent="0.35">
      <c r="A1716" s="94">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4"/>
      <c r="BL1716" s="94"/>
      <c r="BM1716" s="97"/>
      <c r="BN1716" s="98"/>
      <c r="BO1716" s="122"/>
      <c r="BP1716" s="122"/>
      <c r="BQ1716" s="42"/>
      <c r="BR1716" s="95"/>
    </row>
    <row r="1717" spans="1:70" ht="30" hidden="1" customHeight="1" x14ac:dyDescent="0.35">
      <c r="A1717" s="94">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4"/>
      <c r="BL1717" s="94"/>
      <c r="BM1717" s="97"/>
      <c r="BN1717" s="98"/>
      <c r="BO1717" s="122"/>
      <c r="BP1717" s="122"/>
      <c r="BQ1717" s="42"/>
      <c r="BR1717" s="95"/>
    </row>
    <row r="1718" spans="1:70" ht="30" hidden="1" customHeight="1" x14ac:dyDescent="0.35">
      <c r="A1718" s="94">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4"/>
      <c r="BL1718" s="94"/>
      <c r="BM1718" s="97"/>
      <c r="BN1718" s="98"/>
      <c r="BO1718" s="122"/>
      <c r="BP1718" s="122"/>
      <c r="BQ1718" s="42"/>
      <c r="BR1718" s="95"/>
    </row>
    <row r="1719" spans="1:70" ht="30" hidden="1" customHeight="1" x14ac:dyDescent="0.35">
      <c r="A1719" s="94">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4"/>
      <c r="BL1719" s="94"/>
      <c r="BM1719" s="97"/>
      <c r="BN1719" s="98"/>
      <c r="BO1719" s="122"/>
      <c r="BP1719" s="122"/>
      <c r="BQ1719" s="42"/>
      <c r="BR1719" s="95"/>
    </row>
    <row r="1720" spans="1:70" ht="30" hidden="1" customHeight="1" x14ac:dyDescent="0.35">
      <c r="A1720" s="94">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4"/>
      <c r="BL1720" s="94"/>
      <c r="BM1720" s="97"/>
      <c r="BN1720" s="98"/>
      <c r="BO1720" s="122"/>
      <c r="BP1720" s="122"/>
      <c r="BQ1720" s="42"/>
      <c r="BR1720" s="95"/>
    </row>
    <row r="1721" spans="1:70" ht="30" hidden="1" customHeight="1" x14ac:dyDescent="0.35">
      <c r="A1721" s="94">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4"/>
      <c r="BL1721" s="94"/>
      <c r="BM1721" s="97"/>
      <c r="BN1721" s="98"/>
      <c r="BO1721" s="122"/>
      <c r="BP1721" s="122"/>
      <c r="BQ1721" s="42"/>
      <c r="BR1721" s="95"/>
    </row>
    <row r="1722" spans="1:70" ht="30" hidden="1" customHeight="1" x14ac:dyDescent="0.35">
      <c r="A1722" s="94">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4"/>
      <c r="BL1722" s="94"/>
      <c r="BM1722" s="97"/>
      <c r="BN1722" s="98"/>
      <c r="BO1722" s="122"/>
      <c r="BP1722" s="122"/>
      <c r="BQ1722" s="42"/>
      <c r="BR1722" s="95"/>
    </row>
    <row r="1723" spans="1:70" ht="30" hidden="1" customHeight="1" x14ac:dyDescent="0.35">
      <c r="A1723" s="94">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4"/>
      <c r="BL1723" s="94"/>
      <c r="BM1723" s="97"/>
      <c r="BN1723" s="98"/>
      <c r="BO1723" s="122"/>
      <c r="BP1723" s="122"/>
      <c r="BQ1723" s="42"/>
      <c r="BR1723" s="95"/>
    </row>
    <row r="1724" spans="1:70" ht="30" hidden="1" customHeight="1" x14ac:dyDescent="0.35">
      <c r="A1724" s="94">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4"/>
      <c r="BL1724" s="94"/>
      <c r="BM1724" s="97"/>
      <c r="BN1724" s="98"/>
      <c r="BO1724" s="122"/>
      <c r="BP1724" s="122"/>
      <c r="BQ1724" s="42"/>
      <c r="BR1724" s="95"/>
    </row>
    <row r="1725" spans="1:70" ht="30" hidden="1" customHeight="1" x14ac:dyDescent="0.35">
      <c r="A1725" s="94">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4"/>
      <c r="BL1725" s="94"/>
      <c r="BM1725" s="97"/>
      <c r="BN1725" s="98"/>
      <c r="BO1725" s="122"/>
      <c r="BP1725" s="122"/>
      <c r="BQ1725" s="42"/>
      <c r="BR1725" s="95"/>
    </row>
    <row r="1726" spans="1:70" ht="30" hidden="1" customHeight="1" x14ac:dyDescent="0.35">
      <c r="A1726" s="94">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4"/>
      <c r="BL1726" s="94"/>
      <c r="BM1726" s="97"/>
      <c r="BN1726" s="98"/>
      <c r="BO1726" s="122"/>
      <c r="BP1726" s="122"/>
      <c r="BQ1726" s="42"/>
      <c r="BR1726" s="95"/>
    </row>
    <row r="1727" spans="1:70" ht="30" hidden="1" customHeight="1" x14ac:dyDescent="0.35">
      <c r="A1727" s="94">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4"/>
      <c r="BL1727" s="94"/>
      <c r="BM1727" s="97"/>
      <c r="BN1727" s="98"/>
      <c r="BO1727" s="122"/>
      <c r="BP1727" s="122"/>
      <c r="BQ1727" s="42"/>
      <c r="BR1727" s="95"/>
    </row>
    <row r="1728" spans="1:70" ht="30" hidden="1" customHeight="1" x14ac:dyDescent="0.35">
      <c r="A1728" s="94">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4"/>
      <c r="BL1728" s="94"/>
      <c r="BM1728" s="97"/>
      <c r="BN1728" s="98"/>
      <c r="BO1728" s="122"/>
      <c r="BP1728" s="122"/>
      <c r="BQ1728" s="42"/>
      <c r="BR1728" s="95"/>
    </row>
    <row r="1729" spans="1:70" ht="30" hidden="1" customHeight="1" x14ac:dyDescent="0.35">
      <c r="A1729" s="94">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4"/>
      <c r="BL1729" s="94"/>
      <c r="BM1729" s="97"/>
      <c r="BN1729" s="98"/>
      <c r="BO1729" s="122"/>
      <c r="BP1729" s="122"/>
      <c r="BQ1729" s="42"/>
      <c r="BR1729" s="95"/>
    </row>
    <row r="1730" spans="1:70" ht="30" hidden="1" customHeight="1" x14ac:dyDescent="0.35">
      <c r="A1730" s="94">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4"/>
      <c r="BL1730" s="94"/>
      <c r="BM1730" s="97"/>
      <c r="BN1730" s="98"/>
      <c r="BO1730" s="122"/>
      <c r="BP1730" s="122"/>
      <c r="BQ1730" s="42"/>
      <c r="BR1730" s="95"/>
    </row>
    <row r="1731" spans="1:70" ht="30" hidden="1" customHeight="1" x14ac:dyDescent="0.35">
      <c r="A1731" s="94">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4"/>
      <c r="BL1731" s="94"/>
      <c r="BM1731" s="97"/>
      <c r="BN1731" s="98"/>
      <c r="BO1731" s="122"/>
      <c r="BP1731" s="122"/>
      <c r="BQ1731" s="42"/>
      <c r="BR1731" s="95"/>
    </row>
    <row r="1732" spans="1:70" ht="30" hidden="1" customHeight="1" x14ac:dyDescent="0.35">
      <c r="A1732" s="94">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4"/>
      <c r="BL1732" s="94"/>
      <c r="BM1732" s="97"/>
      <c r="BN1732" s="98"/>
      <c r="BO1732" s="122"/>
      <c r="BP1732" s="122"/>
      <c r="BQ1732" s="42"/>
      <c r="BR1732" s="95"/>
    </row>
    <row r="1733" spans="1:70" ht="30" hidden="1" customHeight="1" x14ac:dyDescent="0.35">
      <c r="A1733" s="94">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4"/>
      <c r="BL1733" s="94"/>
      <c r="BM1733" s="97"/>
      <c r="BN1733" s="98"/>
      <c r="BO1733" s="122"/>
      <c r="BP1733" s="122"/>
      <c r="BQ1733" s="42"/>
      <c r="BR1733" s="95"/>
    </row>
    <row r="1734" spans="1:70" ht="30" hidden="1" customHeight="1" x14ac:dyDescent="0.35">
      <c r="A1734" s="94">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4"/>
      <c r="BL1734" s="94"/>
      <c r="BM1734" s="97"/>
      <c r="BN1734" s="98"/>
      <c r="BO1734" s="122"/>
      <c r="BP1734" s="122"/>
      <c r="BQ1734" s="42"/>
      <c r="BR1734" s="95"/>
    </row>
    <row r="1735" spans="1:70" ht="30" hidden="1" customHeight="1" x14ac:dyDescent="0.35">
      <c r="A1735" s="94">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4"/>
      <c r="BL1735" s="94"/>
      <c r="BM1735" s="97"/>
      <c r="BN1735" s="98"/>
      <c r="BO1735" s="122"/>
      <c r="BP1735" s="122"/>
      <c r="BQ1735" s="42"/>
      <c r="BR1735" s="95"/>
    </row>
    <row r="1736" spans="1:70" ht="30" hidden="1" customHeight="1" x14ac:dyDescent="0.35">
      <c r="A1736" s="94">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4"/>
      <c r="BL1736" s="94"/>
      <c r="BM1736" s="97"/>
      <c r="BN1736" s="98"/>
      <c r="BO1736" s="122"/>
      <c r="BP1736" s="122"/>
      <c r="BQ1736" s="42"/>
      <c r="BR1736" s="95"/>
    </row>
    <row r="1737" spans="1:70" ht="30" hidden="1" customHeight="1" x14ac:dyDescent="0.35">
      <c r="A1737" s="94">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4"/>
      <c r="BL1737" s="94"/>
      <c r="BM1737" s="97"/>
      <c r="BN1737" s="98"/>
      <c r="BO1737" s="122"/>
      <c r="BP1737" s="122"/>
      <c r="BQ1737" s="42"/>
      <c r="BR1737" s="95"/>
    </row>
    <row r="1738" spans="1:70" ht="30" hidden="1" customHeight="1" x14ac:dyDescent="0.35">
      <c r="A1738" s="94">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4"/>
      <c r="BL1738" s="94"/>
      <c r="BM1738" s="97"/>
      <c r="BN1738" s="98"/>
      <c r="BO1738" s="122"/>
      <c r="BP1738" s="122"/>
      <c r="BQ1738" s="42"/>
      <c r="BR1738" s="95"/>
    </row>
    <row r="1739" spans="1:70" ht="30" hidden="1" customHeight="1" x14ac:dyDescent="0.35">
      <c r="A1739" s="94">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4"/>
      <c r="BL1739" s="94"/>
      <c r="BM1739" s="97"/>
      <c r="BN1739" s="98"/>
      <c r="BO1739" s="122"/>
      <c r="BP1739" s="122"/>
      <c r="BQ1739" s="42"/>
      <c r="BR1739" s="95"/>
    </row>
    <row r="1740" spans="1:70" ht="30" hidden="1" customHeight="1" x14ac:dyDescent="0.35">
      <c r="A1740" s="94">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4"/>
      <c r="BL1740" s="94"/>
      <c r="BM1740" s="97"/>
      <c r="BN1740" s="98"/>
      <c r="BO1740" s="122"/>
      <c r="BP1740" s="122"/>
      <c r="BQ1740" s="42"/>
      <c r="BR1740" s="95"/>
    </row>
    <row r="1741" spans="1:70" ht="30" hidden="1" customHeight="1" x14ac:dyDescent="0.35">
      <c r="A1741" s="94">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4"/>
      <c r="BL1741" s="94"/>
      <c r="BM1741" s="97"/>
      <c r="BN1741" s="98"/>
      <c r="BO1741" s="122"/>
      <c r="BP1741" s="122"/>
      <c r="BQ1741" s="42"/>
      <c r="BR1741" s="95"/>
    </row>
    <row r="1742" spans="1:70" ht="30" hidden="1" customHeight="1" x14ac:dyDescent="0.35">
      <c r="A1742" s="94">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4"/>
      <c r="BL1742" s="94"/>
      <c r="BM1742" s="97"/>
      <c r="BN1742" s="98"/>
      <c r="BO1742" s="122"/>
      <c r="BP1742" s="122"/>
      <c r="BQ1742" s="42"/>
      <c r="BR1742" s="95"/>
    </row>
    <row r="1743" spans="1:70" ht="30" hidden="1" customHeight="1" x14ac:dyDescent="0.35">
      <c r="A1743" s="94">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4"/>
      <c r="BL1743" s="94"/>
      <c r="BM1743" s="97"/>
      <c r="BN1743" s="98"/>
      <c r="BO1743" s="122"/>
      <c r="BP1743" s="122"/>
      <c r="BQ1743" s="42"/>
      <c r="BR1743" s="95"/>
    </row>
    <row r="1744" spans="1:70" ht="30" hidden="1" customHeight="1" x14ac:dyDescent="0.35">
      <c r="A1744" s="94">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4"/>
      <c r="BL1744" s="94"/>
      <c r="BM1744" s="97"/>
      <c r="BN1744" s="98"/>
      <c r="BO1744" s="122"/>
      <c r="BP1744" s="122"/>
      <c r="BQ1744" s="42"/>
      <c r="BR1744" s="95"/>
    </row>
    <row r="1745" spans="1:70" ht="30" hidden="1" customHeight="1" x14ac:dyDescent="0.35">
      <c r="A1745" s="94">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4"/>
      <c r="BL1745" s="94"/>
      <c r="BM1745" s="97"/>
      <c r="BN1745" s="98"/>
      <c r="BO1745" s="122"/>
      <c r="BP1745" s="122"/>
      <c r="BQ1745" s="42"/>
      <c r="BR1745" s="95"/>
    </row>
    <row r="1746" spans="1:70" ht="30" hidden="1" customHeight="1" x14ac:dyDescent="0.35">
      <c r="A1746" s="94">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4"/>
      <c r="BL1746" s="94"/>
      <c r="BM1746" s="97"/>
      <c r="BN1746" s="98"/>
      <c r="BO1746" s="122"/>
      <c r="BP1746" s="122"/>
      <c r="BQ1746" s="42"/>
      <c r="BR1746" s="95"/>
    </row>
    <row r="1747" spans="1:70" ht="30" hidden="1" customHeight="1" x14ac:dyDescent="0.35">
      <c r="A1747" s="94">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4"/>
      <c r="BL1747" s="94"/>
      <c r="BM1747" s="97"/>
      <c r="BN1747" s="98"/>
      <c r="BO1747" s="122"/>
      <c r="BP1747" s="122"/>
      <c r="BQ1747" s="42"/>
      <c r="BR1747" s="95"/>
    </row>
    <row r="1748" spans="1:70" ht="30" hidden="1" customHeight="1" x14ac:dyDescent="0.35">
      <c r="A1748" s="94">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4"/>
      <c r="BL1748" s="94"/>
      <c r="BM1748" s="97"/>
      <c r="BN1748" s="98"/>
      <c r="BO1748" s="122"/>
      <c r="BP1748" s="122"/>
      <c r="BQ1748" s="42"/>
      <c r="BR1748" s="95"/>
    </row>
    <row r="1749" spans="1:70" ht="30" hidden="1" customHeight="1" x14ac:dyDescent="0.35">
      <c r="A1749" s="94">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4"/>
      <c r="BL1749" s="94"/>
      <c r="BM1749" s="97"/>
      <c r="BN1749" s="98"/>
      <c r="BO1749" s="122"/>
      <c r="BP1749" s="122"/>
      <c r="BQ1749" s="42"/>
      <c r="BR1749" s="95"/>
    </row>
    <row r="1750" spans="1:70" ht="30" hidden="1" customHeight="1" x14ac:dyDescent="0.35">
      <c r="A1750" s="94">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4"/>
      <c r="BL1750" s="94"/>
      <c r="BM1750" s="97"/>
      <c r="BN1750" s="98"/>
      <c r="BO1750" s="122"/>
      <c r="BP1750" s="122"/>
      <c r="BQ1750" s="42"/>
      <c r="BR1750" s="95"/>
    </row>
    <row r="1751" spans="1:70" ht="30" hidden="1" customHeight="1" x14ac:dyDescent="0.35">
      <c r="A1751" s="94">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4"/>
      <c r="BL1751" s="94"/>
      <c r="BM1751" s="97"/>
      <c r="BN1751" s="98"/>
      <c r="BO1751" s="122"/>
      <c r="BP1751" s="122"/>
      <c r="BQ1751" s="42"/>
      <c r="BR1751" s="95"/>
    </row>
    <row r="1752" spans="1:70" ht="30" hidden="1" customHeight="1" x14ac:dyDescent="0.35">
      <c r="A1752" s="94">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4"/>
      <c r="BL1752" s="94"/>
      <c r="BM1752" s="97"/>
      <c r="BN1752" s="98"/>
      <c r="BO1752" s="122"/>
      <c r="BP1752" s="122"/>
      <c r="BQ1752" s="42"/>
      <c r="BR1752" s="95"/>
    </row>
    <row r="1753" spans="1:70" ht="30" hidden="1" customHeight="1" x14ac:dyDescent="0.35">
      <c r="A1753" s="94">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4"/>
      <c r="BL1753" s="94"/>
      <c r="BM1753" s="97"/>
      <c r="BN1753" s="98"/>
      <c r="BO1753" s="122"/>
      <c r="BP1753" s="122"/>
      <c r="BQ1753" s="42"/>
      <c r="BR1753" s="95"/>
    </row>
    <row r="1754" spans="1:70" ht="30" hidden="1" customHeight="1" x14ac:dyDescent="0.35">
      <c r="A1754" s="94">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4"/>
      <c r="BL1754" s="94"/>
      <c r="BM1754" s="97"/>
      <c r="BN1754" s="98"/>
      <c r="BO1754" s="122"/>
      <c r="BP1754" s="122"/>
      <c r="BQ1754" s="42"/>
      <c r="BR1754" s="95"/>
    </row>
    <row r="1755" spans="1:70" ht="30" hidden="1" customHeight="1" x14ac:dyDescent="0.35">
      <c r="A1755" s="94">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4"/>
      <c r="BL1755" s="94"/>
      <c r="BM1755" s="97"/>
      <c r="BN1755" s="98"/>
      <c r="BO1755" s="122"/>
      <c r="BP1755" s="122"/>
      <c r="BQ1755" s="42"/>
      <c r="BR1755" s="95"/>
    </row>
    <row r="1756" spans="1:70" ht="30" hidden="1" customHeight="1" x14ac:dyDescent="0.35">
      <c r="A1756" s="94">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4"/>
      <c r="BL1756" s="94"/>
      <c r="BM1756" s="97"/>
      <c r="BN1756" s="98"/>
      <c r="BO1756" s="122"/>
      <c r="BP1756" s="122"/>
      <c r="BQ1756" s="42"/>
      <c r="BR1756" s="95"/>
    </row>
    <row r="1757" spans="1:70" ht="30" hidden="1" customHeight="1" x14ac:dyDescent="0.35">
      <c r="A1757" s="94">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4"/>
      <c r="BL1757" s="94"/>
      <c r="BM1757" s="97"/>
      <c r="BN1757" s="98"/>
      <c r="BO1757" s="122"/>
      <c r="BP1757" s="122"/>
      <c r="BQ1757" s="42"/>
      <c r="BR1757" s="95"/>
    </row>
    <row r="1758" spans="1:70" ht="30" hidden="1" customHeight="1" x14ac:dyDescent="0.35">
      <c r="A1758" s="94">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4"/>
      <c r="BL1758" s="94"/>
      <c r="BM1758" s="97"/>
      <c r="BN1758" s="98"/>
      <c r="BO1758" s="122"/>
      <c r="BP1758" s="122"/>
      <c r="BQ1758" s="42"/>
      <c r="BR1758" s="95"/>
    </row>
    <row r="1759" spans="1:70" ht="30" hidden="1" customHeight="1" x14ac:dyDescent="0.35">
      <c r="A1759" s="94">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4"/>
      <c r="BL1759" s="94"/>
      <c r="BM1759" s="97"/>
      <c r="BN1759" s="98"/>
      <c r="BO1759" s="122"/>
      <c r="BP1759" s="122"/>
      <c r="BQ1759" s="42"/>
      <c r="BR1759" s="95"/>
    </row>
    <row r="1760" spans="1:70" ht="30" hidden="1" customHeight="1" x14ac:dyDescent="0.35">
      <c r="A1760" s="94">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4"/>
      <c r="BL1760" s="94"/>
      <c r="BM1760" s="97"/>
      <c r="BN1760" s="98"/>
      <c r="BO1760" s="122"/>
      <c r="BP1760" s="122"/>
      <c r="BQ1760" s="42"/>
      <c r="BR1760" s="95"/>
    </row>
    <row r="1761" spans="1:70" ht="30" hidden="1" customHeight="1" x14ac:dyDescent="0.35">
      <c r="A1761" s="94">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4"/>
      <c r="BL1761" s="94"/>
      <c r="BM1761" s="97"/>
      <c r="BN1761" s="98"/>
      <c r="BO1761" s="122"/>
      <c r="BP1761" s="122"/>
      <c r="BQ1761" s="42"/>
      <c r="BR1761" s="95"/>
    </row>
    <row r="1762" spans="1:70" ht="30" hidden="1" customHeight="1" x14ac:dyDescent="0.35">
      <c r="A1762" s="94">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4"/>
      <c r="BL1762" s="94"/>
      <c r="BM1762" s="97"/>
      <c r="BN1762" s="98"/>
      <c r="BO1762" s="122"/>
      <c r="BP1762" s="122"/>
      <c r="BQ1762" s="42"/>
      <c r="BR1762" s="95"/>
    </row>
    <row r="1763" spans="1:70" ht="30" hidden="1" customHeight="1" x14ac:dyDescent="0.35">
      <c r="A1763" s="94">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4"/>
      <c r="BL1763" s="94"/>
      <c r="BM1763" s="97"/>
      <c r="BN1763" s="98"/>
      <c r="BO1763" s="122"/>
      <c r="BP1763" s="122"/>
      <c r="BQ1763" s="42"/>
      <c r="BR1763" s="95"/>
    </row>
    <row r="1764" spans="1:70" ht="30" hidden="1" customHeight="1" x14ac:dyDescent="0.35">
      <c r="A1764" s="94">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4"/>
      <c r="BL1764" s="94"/>
      <c r="BM1764" s="97"/>
      <c r="BN1764" s="98"/>
      <c r="BO1764" s="122"/>
      <c r="BP1764" s="122"/>
      <c r="BQ1764" s="42"/>
      <c r="BR1764" s="95"/>
    </row>
    <row r="1765" spans="1:70" ht="30" hidden="1" customHeight="1" x14ac:dyDescent="0.35">
      <c r="A1765" s="94">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4"/>
      <c r="BL1765" s="94"/>
      <c r="BM1765" s="97"/>
      <c r="BN1765" s="98"/>
      <c r="BO1765" s="122"/>
      <c r="BP1765" s="122"/>
      <c r="BQ1765" s="42"/>
      <c r="BR1765" s="95"/>
    </row>
    <row r="1766" spans="1:70" ht="30" hidden="1" customHeight="1" x14ac:dyDescent="0.35">
      <c r="A1766" s="94">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4"/>
      <c r="BL1766" s="94"/>
      <c r="BM1766" s="97"/>
      <c r="BN1766" s="98"/>
      <c r="BO1766" s="122"/>
      <c r="BP1766" s="122"/>
      <c r="BQ1766" s="42"/>
      <c r="BR1766" s="95"/>
    </row>
    <row r="1767" spans="1:70" ht="30" hidden="1" customHeight="1" x14ac:dyDescent="0.35">
      <c r="A1767" s="94">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4"/>
      <c r="BL1767" s="94"/>
      <c r="BM1767" s="97"/>
      <c r="BN1767" s="98"/>
      <c r="BO1767" s="122"/>
      <c r="BP1767" s="122"/>
      <c r="BQ1767" s="42"/>
      <c r="BR1767" s="95"/>
    </row>
    <row r="1768" spans="1:70" ht="30" hidden="1" customHeight="1" x14ac:dyDescent="0.35">
      <c r="A1768" s="94">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4"/>
      <c r="BL1768" s="94"/>
      <c r="BM1768" s="97"/>
      <c r="BN1768" s="98"/>
      <c r="BO1768" s="122"/>
      <c r="BP1768" s="122"/>
      <c r="BQ1768" s="42"/>
      <c r="BR1768" s="95"/>
    </row>
    <row r="1769" spans="1:70" ht="30" hidden="1" customHeight="1" x14ac:dyDescent="0.35">
      <c r="A1769" s="94">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4"/>
      <c r="BL1769" s="94"/>
      <c r="BM1769" s="97"/>
      <c r="BN1769" s="98"/>
      <c r="BO1769" s="122"/>
      <c r="BP1769" s="122"/>
      <c r="BQ1769" s="42"/>
      <c r="BR1769" s="95"/>
    </row>
    <row r="1770" spans="1:70" ht="30" hidden="1" customHeight="1" x14ac:dyDescent="0.35">
      <c r="A1770" s="94">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4"/>
      <c r="BL1770" s="94"/>
      <c r="BM1770" s="97"/>
      <c r="BN1770" s="98"/>
      <c r="BO1770" s="122"/>
      <c r="BP1770" s="122"/>
      <c r="BQ1770" s="42"/>
      <c r="BR1770" s="95"/>
    </row>
    <row r="1771" spans="1:70" ht="30" hidden="1" customHeight="1" x14ac:dyDescent="0.35">
      <c r="A1771" s="94">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4"/>
      <c r="BL1771" s="94"/>
      <c r="BM1771" s="97"/>
      <c r="BN1771" s="98"/>
      <c r="BO1771" s="122"/>
      <c r="BP1771" s="122"/>
      <c r="BQ1771" s="42"/>
      <c r="BR1771" s="95"/>
    </row>
    <row r="1772" spans="1:70" ht="30" hidden="1" customHeight="1" x14ac:dyDescent="0.35">
      <c r="A1772" s="94">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4"/>
      <c r="BL1772" s="94"/>
      <c r="BM1772" s="97"/>
      <c r="BN1772" s="98"/>
      <c r="BO1772" s="122"/>
      <c r="BP1772" s="122"/>
      <c r="BQ1772" s="42"/>
      <c r="BR1772" s="95"/>
    </row>
    <row r="1773" spans="1:70" ht="30" hidden="1" customHeight="1" x14ac:dyDescent="0.35">
      <c r="A1773" s="94">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4"/>
      <c r="BL1773" s="94"/>
      <c r="BM1773" s="97"/>
      <c r="BN1773" s="98"/>
      <c r="BO1773" s="122"/>
      <c r="BP1773" s="122"/>
      <c r="BQ1773" s="42"/>
      <c r="BR1773" s="95"/>
    </row>
    <row r="1774" spans="1:70" ht="30" hidden="1" customHeight="1" x14ac:dyDescent="0.35">
      <c r="A1774" s="94">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4"/>
      <c r="BL1774" s="94"/>
      <c r="BM1774" s="97"/>
      <c r="BN1774" s="98"/>
      <c r="BO1774" s="122"/>
      <c r="BP1774" s="122"/>
      <c r="BQ1774" s="42"/>
      <c r="BR1774" s="95"/>
    </row>
    <row r="1775" spans="1:70" ht="30" hidden="1" customHeight="1" x14ac:dyDescent="0.35">
      <c r="A1775" s="94">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4"/>
      <c r="BL1775" s="94"/>
      <c r="BM1775" s="97"/>
      <c r="BN1775" s="98"/>
      <c r="BO1775" s="122"/>
      <c r="BP1775" s="122"/>
      <c r="BQ1775" s="42"/>
      <c r="BR1775" s="95"/>
    </row>
    <row r="1776" spans="1:70" ht="30" hidden="1" customHeight="1" x14ac:dyDescent="0.35">
      <c r="A1776" s="94">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4"/>
      <c r="BL1776" s="94"/>
      <c r="BM1776" s="97"/>
      <c r="BN1776" s="98"/>
      <c r="BO1776" s="122"/>
      <c r="BP1776" s="122"/>
      <c r="BQ1776" s="42"/>
      <c r="BR1776" s="95"/>
    </row>
    <row r="1777" spans="1:70" ht="30" hidden="1" customHeight="1" x14ac:dyDescent="0.35">
      <c r="A1777" s="94">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4"/>
      <c r="BL1777" s="94"/>
      <c r="BM1777" s="97"/>
      <c r="BN1777" s="98"/>
      <c r="BO1777" s="122"/>
      <c r="BP1777" s="122"/>
      <c r="BQ1777" s="42"/>
      <c r="BR1777" s="95"/>
    </row>
    <row r="1778" spans="1:70" ht="30" hidden="1" customHeight="1" x14ac:dyDescent="0.35">
      <c r="A1778" s="94">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4"/>
      <c r="BL1778" s="94"/>
      <c r="BM1778" s="97"/>
      <c r="BN1778" s="98"/>
      <c r="BO1778" s="122"/>
      <c r="BP1778" s="122"/>
      <c r="BQ1778" s="42"/>
      <c r="BR1778" s="95"/>
    </row>
    <row r="1779" spans="1:70" ht="30" hidden="1" customHeight="1" x14ac:dyDescent="0.35">
      <c r="A1779" s="94">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4"/>
      <c r="BL1779" s="94"/>
      <c r="BM1779" s="97"/>
      <c r="BN1779" s="98"/>
      <c r="BO1779" s="122"/>
      <c r="BP1779" s="122"/>
      <c r="BQ1779" s="42"/>
      <c r="BR1779" s="95"/>
    </row>
    <row r="1780" spans="1:70" ht="30" hidden="1" customHeight="1" x14ac:dyDescent="0.35">
      <c r="A1780" s="94">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4"/>
      <c r="BL1780" s="94"/>
      <c r="BM1780" s="97"/>
      <c r="BN1780" s="98"/>
      <c r="BO1780" s="122"/>
      <c r="BP1780" s="122"/>
      <c r="BQ1780" s="42"/>
      <c r="BR1780" s="95"/>
    </row>
    <row r="1781" spans="1:70" ht="30" hidden="1" customHeight="1" x14ac:dyDescent="0.35">
      <c r="A1781" s="94">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4"/>
      <c r="BL1781" s="94"/>
      <c r="BM1781" s="97"/>
      <c r="BN1781" s="98"/>
      <c r="BO1781" s="122"/>
      <c r="BP1781" s="122"/>
      <c r="BQ1781" s="42"/>
      <c r="BR1781" s="95"/>
    </row>
    <row r="1782" spans="1:70" ht="30" hidden="1" customHeight="1" x14ac:dyDescent="0.35">
      <c r="A1782" s="94">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4"/>
      <c r="BL1782" s="94"/>
      <c r="BM1782" s="97"/>
      <c r="BN1782" s="98"/>
      <c r="BO1782" s="122"/>
      <c r="BP1782" s="122"/>
      <c r="BQ1782" s="42"/>
      <c r="BR1782" s="95"/>
    </row>
    <row r="1783" spans="1:70" ht="30" hidden="1" customHeight="1" x14ac:dyDescent="0.35">
      <c r="A1783" s="94">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4"/>
      <c r="BL1783" s="94"/>
      <c r="BM1783" s="97"/>
      <c r="BN1783" s="98"/>
      <c r="BO1783" s="122"/>
      <c r="BP1783" s="122"/>
      <c r="BQ1783" s="42"/>
      <c r="BR1783" s="95"/>
    </row>
    <row r="1784" spans="1:70" ht="30" hidden="1" customHeight="1" x14ac:dyDescent="0.35">
      <c r="A1784" s="94">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4"/>
      <c r="BL1784" s="94"/>
      <c r="BM1784" s="97"/>
      <c r="BN1784" s="98"/>
      <c r="BO1784" s="122"/>
      <c r="BP1784" s="122"/>
      <c r="BQ1784" s="42"/>
      <c r="BR1784" s="95"/>
    </row>
    <row r="1785" spans="1:70" ht="30" hidden="1" customHeight="1" x14ac:dyDescent="0.35">
      <c r="A1785" s="94">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4"/>
      <c r="BL1785" s="94"/>
      <c r="BM1785" s="97"/>
      <c r="BN1785" s="98"/>
      <c r="BO1785" s="122"/>
      <c r="BP1785" s="122"/>
      <c r="BQ1785" s="42"/>
      <c r="BR1785" s="95"/>
    </row>
    <row r="1786" spans="1:70" ht="30" hidden="1" customHeight="1" x14ac:dyDescent="0.35">
      <c r="A1786" s="94">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4"/>
      <c r="BL1786" s="94"/>
      <c r="BM1786" s="97"/>
      <c r="BN1786" s="98"/>
      <c r="BO1786" s="122"/>
      <c r="BP1786" s="122"/>
      <c r="BQ1786" s="42"/>
      <c r="BR1786" s="95"/>
    </row>
    <row r="1787" spans="1:70" ht="30" hidden="1" customHeight="1" x14ac:dyDescent="0.35">
      <c r="A1787" s="94">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4"/>
      <c r="BL1787" s="94"/>
      <c r="BM1787" s="97"/>
      <c r="BN1787" s="98"/>
      <c r="BO1787" s="122"/>
      <c r="BP1787" s="122"/>
      <c r="BQ1787" s="42"/>
      <c r="BR1787" s="95"/>
    </row>
    <row r="1788" spans="1:70" ht="30" hidden="1" customHeight="1" x14ac:dyDescent="0.35">
      <c r="A1788" s="94">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4"/>
      <c r="BL1788" s="94"/>
      <c r="BM1788" s="97"/>
      <c r="BN1788" s="98"/>
      <c r="BO1788" s="122"/>
      <c r="BP1788" s="122"/>
      <c r="BQ1788" s="42"/>
      <c r="BR1788" s="95"/>
    </row>
    <row r="1789" spans="1:70" ht="30" hidden="1" customHeight="1" x14ac:dyDescent="0.35">
      <c r="A1789" s="94">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4"/>
      <c r="BL1789" s="94"/>
      <c r="BM1789" s="97"/>
      <c r="BN1789" s="98"/>
      <c r="BO1789" s="122"/>
      <c r="BP1789" s="122"/>
      <c r="BQ1789" s="42"/>
      <c r="BR1789" s="95"/>
    </row>
    <row r="1790" spans="1:70" ht="30" hidden="1" customHeight="1" x14ac:dyDescent="0.35">
      <c r="A1790" s="94">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4"/>
      <c r="BL1790" s="94"/>
      <c r="BM1790" s="97"/>
      <c r="BN1790" s="98"/>
      <c r="BO1790" s="122"/>
      <c r="BP1790" s="122"/>
      <c r="BQ1790" s="42"/>
      <c r="BR1790" s="95"/>
    </row>
    <row r="1791" spans="1:70" ht="30" hidden="1" customHeight="1" x14ac:dyDescent="0.35">
      <c r="A1791" s="94">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4"/>
      <c r="BL1791" s="94"/>
      <c r="BM1791" s="97"/>
      <c r="BN1791" s="98"/>
      <c r="BO1791" s="122"/>
      <c r="BP1791" s="122"/>
      <c r="BQ1791" s="42"/>
      <c r="BR1791" s="95"/>
    </row>
    <row r="1792" spans="1:70" ht="30" hidden="1" customHeight="1" x14ac:dyDescent="0.35">
      <c r="A1792" s="94">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4"/>
      <c r="BL1792" s="94"/>
      <c r="BM1792" s="97"/>
      <c r="BN1792" s="98"/>
      <c r="BO1792" s="122"/>
      <c r="BP1792" s="122"/>
      <c r="BQ1792" s="42"/>
      <c r="BR1792" s="95"/>
    </row>
    <row r="1793" spans="1:70" ht="30" hidden="1" customHeight="1" x14ac:dyDescent="0.35">
      <c r="A1793" s="94">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4"/>
      <c r="BL1793" s="94"/>
      <c r="BM1793" s="97"/>
      <c r="BN1793" s="98"/>
      <c r="BO1793" s="122"/>
      <c r="BP1793" s="122"/>
      <c r="BQ1793" s="42"/>
      <c r="BR1793" s="95"/>
    </row>
    <row r="1794" spans="1:70" ht="30" hidden="1" customHeight="1" x14ac:dyDescent="0.35">
      <c r="A1794" s="94">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4"/>
      <c r="BL1794" s="94"/>
      <c r="BM1794" s="97"/>
      <c r="BN1794" s="98"/>
      <c r="BO1794" s="122"/>
      <c r="BP1794" s="122"/>
      <c r="BQ1794" s="42"/>
      <c r="BR1794" s="95"/>
    </row>
    <row r="1795" spans="1:70" ht="30" hidden="1" customHeight="1" x14ac:dyDescent="0.35">
      <c r="A1795" s="94">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4"/>
      <c r="BL1795" s="94"/>
      <c r="BM1795" s="97"/>
      <c r="BN1795" s="98"/>
      <c r="BO1795" s="122"/>
      <c r="BP1795" s="122"/>
      <c r="BQ1795" s="42"/>
      <c r="BR1795" s="95"/>
    </row>
    <row r="1796" spans="1:70" ht="30" hidden="1" customHeight="1" x14ac:dyDescent="0.35">
      <c r="A1796" s="94">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4"/>
      <c r="BL1796" s="94"/>
      <c r="BM1796" s="97"/>
      <c r="BN1796" s="98"/>
      <c r="BO1796" s="122"/>
      <c r="BP1796" s="122"/>
      <c r="BQ1796" s="42"/>
      <c r="BR1796" s="95"/>
    </row>
    <row r="1797" spans="1:70" ht="30" hidden="1" customHeight="1" x14ac:dyDescent="0.35">
      <c r="A1797" s="94">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4"/>
      <c r="BL1797" s="94"/>
      <c r="BM1797" s="97"/>
      <c r="BN1797" s="98"/>
      <c r="BO1797" s="122"/>
      <c r="BP1797" s="122"/>
      <c r="BQ1797" s="42"/>
      <c r="BR1797" s="95"/>
    </row>
    <row r="1798" spans="1:70" ht="30" hidden="1" customHeight="1" x14ac:dyDescent="0.35">
      <c r="A1798" s="94">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4"/>
      <c r="BL1798" s="94"/>
      <c r="BM1798" s="97"/>
      <c r="BN1798" s="98"/>
      <c r="BO1798" s="122"/>
      <c r="BP1798" s="122"/>
      <c r="BQ1798" s="42"/>
      <c r="BR1798" s="95"/>
    </row>
    <row r="1799" spans="1:70" ht="30" hidden="1" customHeight="1" x14ac:dyDescent="0.35">
      <c r="A1799" s="94">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4"/>
      <c r="BL1799" s="94"/>
      <c r="BM1799" s="97"/>
      <c r="BN1799" s="98"/>
      <c r="BO1799" s="122"/>
      <c r="BP1799" s="122"/>
      <c r="BQ1799" s="42"/>
      <c r="BR1799" s="95"/>
    </row>
    <row r="1800" spans="1:70" ht="30" hidden="1" customHeight="1" x14ac:dyDescent="0.35">
      <c r="A1800" s="94">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4"/>
      <c r="BL1800" s="94"/>
      <c r="BM1800" s="97"/>
      <c r="BN1800" s="98"/>
      <c r="BO1800" s="122"/>
      <c r="BP1800" s="122"/>
      <c r="BQ1800" s="42"/>
      <c r="BR1800" s="95"/>
    </row>
    <row r="1801" spans="1:70" ht="30" hidden="1" customHeight="1" x14ac:dyDescent="0.35">
      <c r="A1801" s="94">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4"/>
      <c r="BL1801" s="94"/>
      <c r="BM1801" s="97"/>
      <c r="BN1801" s="98"/>
      <c r="BO1801" s="122"/>
      <c r="BP1801" s="122"/>
      <c r="BQ1801" s="42"/>
      <c r="BR1801" s="95"/>
    </row>
    <row r="1802" spans="1:70" ht="30" hidden="1" customHeight="1" x14ac:dyDescent="0.35">
      <c r="A1802" s="94">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4"/>
      <c r="BL1802" s="94"/>
      <c r="BM1802" s="97"/>
      <c r="BN1802" s="98"/>
      <c r="BO1802" s="122"/>
      <c r="BP1802" s="122"/>
      <c r="BQ1802" s="42"/>
      <c r="BR1802" s="95"/>
    </row>
    <row r="1803" spans="1:70" ht="30" hidden="1" customHeight="1" x14ac:dyDescent="0.35">
      <c r="A1803" s="94">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4"/>
      <c r="BL1803" s="94"/>
      <c r="BM1803" s="97"/>
      <c r="BN1803" s="98"/>
      <c r="BO1803" s="122"/>
      <c r="BP1803" s="122"/>
      <c r="BQ1803" s="42"/>
      <c r="BR1803" s="95"/>
    </row>
    <row r="1804" spans="1:70" ht="30" hidden="1" customHeight="1" x14ac:dyDescent="0.35">
      <c r="A1804" s="94">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4"/>
      <c r="BL1804" s="94"/>
      <c r="BM1804" s="97"/>
      <c r="BN1804" s="98"/>
      <c r="BO1804" s="122"/>
      <c r="BP1804" s="122"/>
      <c r="BQ1804" s="42"/>
      <c r="BR1804" s="95"/>
    </row>
    <row r="1805" spans="1:70" ht="30" hidden="1" customHeight="1" x14ac:dyDescent="0.35">
      <c r="A1805" s="94">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4"/>
      <c r="BL1805" s="94"/>
      <c r="BM1805" s="97"/>
      <c r="BN1805" s="98"/>
      <c r="BO1805" s="122"/>
      <c r="BP1805" s="122"/>
      <c r="BQ1805" s="42"/>
      <c r="BR1805" s="95"/>
    </row>
    <row r="1806" spans="1:70" ht="30" hidden="1" customHeight="1" x14ac:dyDescent="0.35">
      <c r="A1806" s="94">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4"/>
      <c r="BL1806" s="94"/>
      <c r="BM1806" s="97"/>
      <c r="BN1806" s="98"/>
      <c r="BO1806" s="122"/>
      <c r="BP1806" s="122"/>
      <c r="BQ1806" s="42"/>
      <c r="BR1806" s="95"/>
    </row>
    <row r="1807" spans="1:70" ht="30" hidden="1" customHeight="1" x14ac:dyDescent="0.35">
      <c r="A1807" s="94">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4"/>
      <c r="BL1807" s="94"/>
      <c r="BM1807" s="97"/>
      <c r="BN1807" s="98"/>
      <c r="BO1807" s="122"/>
      <c r="BP1807" s="122"/>
      <c r="BQ1807" s="42"/>
      <c r="BR1807" s="95"/>
    </row>
    <row r="1808" spans="1:70" ht="30" hidden="1" customHeight="1" x14ac:dyDescent="0.35">
      <c r="A1808" s="94">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4"/>
      <c r="BL1808" s="94"/>
      <c r="BM1808" s="97"/>
      <c r="BN1808" s="98"/>
      <c r="BO1808" s="122"/>
      <c r="BP1808" s="122"/>
      <c r="BQ1808" s="42"/>
      <c r="BR1808" s="95"/>
    </row>
    <row r="1809" spans="1:70" ht="30" hidden="1" customHeight="1" x14ac:dyDescent="0.35">
      <c r="A1809" s="94">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4"/>
      <c r="BL1809" s="94"/>
      <c r="BM1809" s="97"/>
      <c r="BN1809" s="98"/>
      <c r="BO1809" s="122"/>
      <c r="BP1809" s="122"/>
      <c r="BQ1809" s="42"/>
      <c r="BR1809" s="95"/>
    </row>
    <row r="1810" spans="1:70" ht="30" hidden="1" customHeight="1" x14ac:dyDescent="0.35">
      <c r="A1810" s="94">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4"/>
      <c r="BL1810" s="94"/>
      <c r="BM1810" s="97"/>
      <c r="BN1810" s="98"/>
      <c r="BO1810" s="122"/>
      <c r="BP1810" s="122"/>
      <c r="BQ1810" s="42"/>
      <c r="BR1810" s="95"/>
    </row>
    <row r="1811" spans="1:70" ht="30" hidden="1" customHeight="1" x14ac:dyDescent="0.35">
      <c r="A1811" s="94">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4"/>
      <c r="BL1811" s="94"/>
      <c r="BM1811" s="97"/>
      <c r="BN1811" s="98"/>
      <c r="BO1811" s="122"/>
      <c r="BP1811" s="122"/>
      <c r="BQ1811" s="42"/>
      <c r="BR1811" s="95"/>
    </row>
    <row r="1812" spans="1:70" ht="30" hidden="1" customHeight="1" x14ac:dyDescent="0.35">
      <c r="A1812" s="94">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4"/>
      <c r="BL1812" s="94"/>
      <c r="BM1812" s="97"/>
      <c r="BN1812" s="98"/>
      <c r="BO1812" s="122"/>
      <c r="BP1812" s="122"/>
      <c r="BQ1812" s="42"/>
      <c r="BR1812" s="95"/>
    </row>
    <row r="1813" spans="1:70" ht="30" hidden="1" customHeight="1" x14ac:dyDescent="0.35">
      <c r="A1813" s="94">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4"/>
      <c r="BL1813" s="94"/>
      <c r="BM1813" s="97"/>
      <c r="BN1813" s="98"/>
      <c r="BO1813" s="122"/>
      <c r="BP1813" s="122"/>
      <c r="BQ1813" s="42"/>
      <c r="BR1813" s="95"/>
    </row>
    <row r="1814" spans="1:70" ht="30" hidden="1" customHeight="1" x14ac:dyDescent="0.35">
      <c r="A1814" s="94">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4"/>
      <c r="BL1814" s="94"/>
      <c r="BM1814" s="97"/>
      <c r="BN1814" s="98"/>
      <c r="BO1814" s="122"/>
      <c r="BP1814" s="122"/>
      <c r="BQ1814" s="42"/>
      <c r="BR1814" s="95"/>
    </row>
    <row r="1815" spans="1:70" ht="30" hidden="1" customHeight="1" x14ac:dyDescent="0.35">
      <c r="A1815" s="94">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4"/>
      <c r="BL1815" s="94"/>
      <c r="BM1815" s="97"/>
      <c r="BN1815" s="98"/>
      <c r="BO1815" s="122"/>
      <c r="BP1815" s="122"/>
      <c r="BQ1815" s="42"/>
      <c r="BR1815" s="95"/>
    </row>
    <row r="1816" spans="1:70" ht="30" hidden="1" customHeight="1" x14ac:dyDescent="0.35">
      <c r="A1816" s="94">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4"/>
      <c r="BL1816" s="94"/>
      <c r="BM1816" s="97"/>
      <c r="BN1816" s="98"/>
      <c r="BO1816" s="122"/>
      <c r="BP1816" s="122"/>
      <c r="BQ1816" s="42"/>
      <c r="BR1816" s="95"/>
    </row>
    <row r="1817" spans="1:70" ht="30" hidden="1" customHeight="1" x14ac:dyDescent="0.35">
      <c r="A1817" s="94">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4"/>
      <c r="BL1817" s="94"/>
      <c r="BM1817" s="97"/>
      <c r="BN1817" s="98"/>
      <c r="BO1817" s="122"/>
      <c r="BP1817" s="122"/>
      <c r="BQ1817" s="42"/>
      <c r="BR1817" s="95"/>
    </row>
    <row r="1818" spans="1:70" ht="30" hidden="1" customHeight="1" x14ac:dyDescent="0.35">
      <c r="A1818" s="94">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4"/>
      <c r="BL1818" s="94"/>
      <c r="BM1818" s="97"/>
      <c r="BN1818" s="98"/>
      <c r="BO1818" s="122"/>
      <c r="BP1818" s="122"/>
      <c r="BQ1818" s="42"/>
      <c r="BR1818" s="95"/>
    </row>
    <row r="1819" spans="1:70" ht="30" hidden="1" customHeight="1" x14ac:dyDescent="0.35">
      <c r="A1819" s="94">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4"/>
      <c r="BL1819" s="94"/>
      <c r="BM1819" s="97"/>
      <c r="BN1819" s="98"/>
      <c r="BO1819" s="122"/>
      <c r="BP1819" s="122"/>
      <c r="BQ1819" s="42"/>
      <c r="BR1819" s="95"/>
    </row>
    <row r="1820" spans="1:70" ht="30" hidden="1" customHeight="1" x14ac:dyDescent="0.35">
      <c r="A1820" s="94">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4"/>
      <c r="BL1820" s="94"/>
      <c r="BM1820" s="97"/>
      <c r="BN1820" s="98"/>
      <c r="BO1820" s="122"/>
      <c r="BP1820" s="122"/>
      <c r="BQ1820" s="42"/>
      <c r="BR1820" s="95"/>
    </row>
    <row r="1821" spans="1:70" ht="30" hidden="1" customHeight="1" x14ac:dyDescent="0.35">
      <c r="A1821" s="94">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4"/>
      <c r="BL1821" s="94"/>
      <c r="BM1821" s="97"/>
      <c r="BN1821" s="98"/>
      <c r="BO1821" s="122"/>
      <c r="BP1821" s="122"/>
      <c r="BQ1821" s="42"/>
      <c r="BR1821" s="95"/>
    </row>
    <row r="1822" spans="1:70" ht="30" hidden="1" customHeight="1" x14ac:dyDescent="0.35">
      <c r="A1822" s="94">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4"/>
      <c r="BL1822" s="94"/>
      <c r="BM1822" s="97"/>
      <c r="BN1822" s="98"/>
      <c r="BO1822" s="122"/>
      <c r="BP1822" s="122"/>
      <c r="BQ1822" s="42"/>
      <c r="BR1822" s="95"/>
    </row>
    <row r="1823" spans="1:70" ht="30" hidden="1" customHeight="1" x14ac:dyDescent="0.35">
      <c r="A1823" s="94">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4"/>
      <c r="BL1823" s="94"/>
      <c r="BM1823" s="97"/>
      <c r="BN1823" s="98"/>
      <c r="BO1823" s="122"/>
      <c r="BP1823" s="122"/>
      <c r="BQ1823" s="42"/>
      <c r="BR1823" s="95"/>
    </row>
    <row r="1824" spans="1:70" ht="30" hidden="1" customHeight="1" x14ac:dyDescent="0.35">
      <c r="A1824" s="94">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4"/>
      <c r="BL1824" s="94"/>
      <c r="BM1824" s="97"/>
      <c r="BN1824" s="98"/>
      <c r="BO1824" s="122"/>
      <c r="BP1824" s="122"/>
      <c r="BQ1824" s="42"/>
      <c r="BR1824" s="95"/>
    </row>
    <row r="1825" spans="1:70" ht="30" hidden="1" customHeight="1" x14ac:dyDescent="0.35">
      <c r="A1825" s="94">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4"/>
      <c r="BL1825" s="94"/>
      <c r="BM1825" s="97"/>
      <c r="BN1825" s="98"/>
      <c r="BO1825" s="122"/>
      <c r="BP1825" s="122"/>
      <c r="BQ1825" s="42"/>
      <c r="BR1825" s="95"/>
    </row>
    <row r="1826" spans="1:70" ht="30" hidden="1" customHeight="1" x14ac:dyDescent="0.35">
      <c r="A1826" s="94">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4"/>
      <c r="BL1826" s="94"/>
      <c r="BM1826" s="97"/>
      <c r="BN1826" s="98"/>
      <c r="BO1826" s="122"/>
      <c r="BP1826" s="122"/>
      <c r="BQ1826" s="42"/>
      <c r="BR1826" s="95"/>
    </row>
    <row r="1827" spans="1:70" ht="30" hidden="1" customHeight="1" x14ac:dyDescent="0.35">
      <c r="A1827" s="94">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4"/>
      <c r="BL1827" s="94"/>
      <c r="BM1827" s="97"/>
      <c r="BN1827" s="98"/>
      <c r="BO1827" s="122"/>
      <c r="BP1827" s="122"/>
      <c r="BQ1827" s="42"/>
      <c r="BR1827" s="95"/>
    </row>
    <row r="1828" spans="1:70" ht="30" hidden="1" customHeight="1" x14ac:dyDescent="0.35">
      <c r="A1828" s="94">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4"/>
      <c r="BL1828" s="94"/>
      <c r="BM1828" s="97"/>
      <c r="BN1828" s="98"/>
      <c r="BO1828" s="122"/>
      <c r="BP1828" s="122"/>
      <c r="BQ1828" s="42"/>
      <c r="BR1828" s="95"/>
    </row>
    <row r="1829" spans="1:70" ht="30" hidden="1" customHeight="1" x14ac:dyDescent="0.35">
      <c r="A1829" s="94">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4"/>
      <c r="BL1829" s="94"/>
      <c r="BM1829" s="97"/>
      <c r="BN1829" s="98"/>
      <c r="BO1829" s="122"/>
      <c r="BP1829" s="122"/>
      <c r="BQ1829" s="42"/>
      <c r="BR1829" s="95"/>
    </row>
    <row r="1830" spans="1:70" ht="30" hidden="1" customHeight="1" x14ac:dyDescent="0.35">
      <c r="A1830" s="94">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4"/>
      <c r="BL1830" s="94"/>
      <c r="BM1830" s="97"/>
      <c r="BN1830" s="98"/>
      <c r="BO1830" s="122"/>
      <c r="BP1830" s="122"/>
      <c r="BQ1830" s="42"/>
      <c r="BR1830" s="95"/>
    </row>
    <row r="1831" spans="1:70" ht="30" hidden="1" customHeight="1" x14ac:dyDescent="0.35">
      <c r="A1831" s="94">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4"/>
      <c r="BL1831" s="94"/>
      <c r="BM1831" s="97"/>
      <c r="BN1831" s="98"/>
      <c r="BO1831" s="122"/>
      <c r="BP1831" s="122"/>
      <c r="BQ1831" s="42"/>
      <c r="BR1831" s="95"/>
    </row>
    <row r="1832" spans="1:70" ht="30" hidden="1" customHeight="1" x14ac:dyDescent="0.35">
      <c r="A1832" s="94">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4"/>
      <c r="BL1832" s="94"/>
      <c r="BM1832" s="97"/>
      <c r="BN1832" s="98"/>
      <c r="BO1832" s="122"/>
      <c r="BP1832" s="122"/>
      <c r="BQ1832" s="42"/>
      <c r="BR1832" s="95"/>
    </row>
    <row r="1833" spans="1:70" ht="30" hidden="1" customHeight="1" x14ac:dyDescent="0.35">
      <c r="A1833" s="94">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4"/>
      <c r="BL1833" s="94"/>
      <c r="BM1833" s="97"/>
      <c r="BN1833" s="98"/>
      <c r="BO1833" s="122"/>
      <c r="BP1833" s="122"/>
      <c r="BQ1833" s="42"/>
      <c r="BR1833" s="95"/>
    </row>
    <row r="1834" spans="1:70" ht="30" hidden="1" customHeight="1" x14ac:dyDescent="0.35">
      <c r="A1834" s="94">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4"/>
      <c r="BL1834" s="94"/>
      <c r="BM1834" s="97"/>
      <c r="BN1834" s="98"/>
      <c r="BO1834" s="122"/>
      <c r="BP1834" s="122"/>
      <c r="BQ1834" s="42"/>
      <c r="BR1834" s="95"/>
    </row>
    <row r="1835" spans="1:70" ht="30" hidden="1" customHeight="1" x14ac:dyDescent="0.35">
      <c r="A1835" s="94">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4"/>
      <c r="BL1835" s="94"/>
      <c r="BM1835" s="97"/>
      <c r="BN1835" s="98"/>
      <c r="BO1835" s="122"/>
      <c r="BP1835" s="122"/>
      <c r="BQ1835" s="42"/>
      <c r="BR1835" s="95"/>
    </row>
    <row r="1836" spans="1:70" ht="30" hidden="1" customHeight="1" x14ac:dyDescent="0.35">
      <c r="A1836" s="94">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4"/>
      <c r="BL1836" s="94"/>
      <c r="BM1836" s="97"/>
      <c r="BN1836" s="98"/>
      <c r="BO1836" s="122"/>
      <c r="BP1836" s="122"/>
      <c r="BQ1836" s="42"/>
      <c r="BR1836" s="95"/>
    </row>
    <row r="1837" spans="1:70" ht="30" hidden="1" customHeight="1" x14ac:dyDescent="0.35">
      <c r="A1837" s="94">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4"/>
      <c r="BL1837" s="94"/>
      <c r="BM1837" s="97"/>
      <c r="BN1837" s="98"/>
      <c r="BO1837" s="122"/>
      <c r="BP1837" s="122"/>
      <c r="BQ1837" s="42"/>
      <c r="BR1837" s="95"/>
    </row>
    <row r="1838" spans="1:70" ht="30" hidden="1" customHeight="1" x14ac:dyDescent="0.35">
      <c r="A1838" s="94">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4"/>
      <c r="BL1838" s="94"/>
      <c r="BM1838" s="97"/>
      <c r="BN1838" s="98"/>
      <c r="BO1838" s="122"/>
      <c r="BP1838" s="122"/>
      <c r="BQ1838" s="42"/>
      <c r="BR1838" s="95"/>
    </row>
    <row r="1839" spans="1:70" ht="30" hidden="1" customHeight="1" x14ac:dyDescent="0.35">
      <c r="A1839" s="94">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4"/>
      <c r="BL1839" s="94"/>
      <c r="BM1839" s="97"/>
      <c r="BN1839" s="98"/>
      <c r="BO1839" s="122"/>
      <c r="BP1839" s="122"/>
      <c r="BQ1839" s="42"/>
      <c r="BR1839" s="95"/>
    </row>
    <row r="1840" spans="1:70" ht="30" hidden="1" customHeight="1" x14ac:dyDescent="0.35">
      <c r="A1840" s="94">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4"/>
      <c r="BL1840" s="94"/>
      <c r="BM1840" s="97"/>
      <c r="BN1840" s="98"/>
      <c r="BO1840" s="122"/>
      <c r="BP1840" s="122"/>
      <c r="BQ1840" s="42"/>
      <c r="BR1840" s="95"/>
    </row>
    <row r="1841" spans="1:70" ht="30" hidden="1" customHeight="1" x14ac:dyDescent="0.35">
      <c r="A1841" s="94">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4"/>
      <c r="BL1841" s="94"/>
      <c r="BM1841" s="97"/>
      <c r="BN1841" s="98"/>
      <c r="BO1841" s="122"/>
      <c r="BP1841" s="122"/>
      <c r="BQ1841" s="42"/>
      <c r="BR1841" s="95"/>
    </row>
    <row r="1842" spans="1:70" ht="30" hidden="1" customHeight="1" x14ac:dyDescent="0.35">
      <c r="A1842" s="94">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4"/>
      <c r="BL1842" s="94"/>
      <c r="BM1842" s="97"/>
      <c r="BN1842" s="98"/>
      <c r="BO1842" s="122"/>
      <c r="BP1842" s="122"/>
      <c r="BQ1842" s="42"/>
      <c r="BR1842" s="95"/>
    </row>
    <row r="1843" spans="1:70" ht="30" hidden="1" customHeight="1" x14ac:dyDescent="0.35">
      <c r="A1843" s="94">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4"/>
      <c r="BL1843" s="94"/>
      <c r="BM1843" s="97"/>
      <c r="BN1843" s="98"/>
      <c r="BO1843" s="122"/>
      <c r="BP1843" s="122"/>
      <c r="BQ1843" s="42"/>
      <c r="BR1843" s="95"/>
    </row>
    <row r="1844" spans="1:70" ht="30" hidden="1" customHeight="1" x14ac:dyDescent="0.35">
      <c r="A1844" s="94">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4"/>
      <c r="BL1844" s="94"/>
      <c r="BM1844" s="97"/>
      <c r="BN1844" s="98"/>
      <c r="BO1844" s="122"/>
      <c r="BP1844" s="122"/>
      <c r="BQ1844" s="42"/>
      <c r="BR1844" s="95"/>
    </row>
    <row r="1845" spans="1:70" ht="30" hidden="1" customHeight="1" x14ac:dyDescent="0.35">
      <c r="A1845" s="94">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4"/>
      <c r="BL1845" s="94"/>
      <c r="BM1845" s="97"/>
      <c r="BN1845" s="98"/>
      <c r="BO1845" s="122"/>
      <c r="BP1845" s="122"/>
      <c r="BQ1845" s="42"/>
      <c r="BR1845" s="95"/>
    </row>
    <row r="1846" spans="1:70" ht="30" hidden="1" customHeight="1" x14ac:dyDescent="0.35">
      <c r="A1846" s="94">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4"/>
      <c r="BL1846" s="94"/>
      <c r="BM1846" s="97"/>
      <c r="BN1846" s="98"/>
      <c r="BO1846" s="122"/>
      <c r="BP1846" s="122"/>
      <c r="BQ1846" s="42"/>
      <c r="BR1846" s="95"/>
    </row>
    <row r="1847" spans="1:70" ht="30" hidden="1" customHeight="1" x14ac:dyDescent="0.35">
      <c r="A1847" s="94">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4"/>
      <c r="BL1847" s="94"/>
      <c r="BM1847" s="97"/>
      <c r="BN1847" s="98"/>
      <c r="BO1847" s="122"/>
      <c r="BP1847" s="122"/>
      <c r="BQ1847" s="42"/>
      <c r="BR1847" s="95"/>
    </row>
    <row r="1848" spans="1:70" ht="30" hidden="1" customHeight="1" x14ac:dyDescent="0.35">
      <c r="A1848" s="94">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4"/>
      <c r="BL1848" s="94"/>
      <c r="BM1848" s="97"/>
      <c r="BN1848" s="98"/>
      <c r="BO1848" s="122"/>
      <c r="BP1848" s="122"/>
      <c r="BQ1848" s="42"/>
      <c r="BR1848" s="95"/>
    </row>
    <row r="1849" spans="1:70" ht="30" hidden="1" customHeight="1" x14ac:dyDescent="0.35">
      <c r="A1849" s="94">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4"/>
      <c r="BL1849" s="94"/>
      <c r="BM1849" s="97"/>
      <c r="BN1849" s="98"/>
      <c r="BO1849" s="122"/>
      <c r="BP1849" s="122"/>
      <c r="BQ1849" s="42"/>
      <c r="BR1849" s="95"/>
    </row>
    <row r="1850" spans="1:70" ht="30" hidden="1" customHeight="1" x14ac:dyDescent="0.35">
      <c r="A1850" s="94">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4"/>
      <c r="BL1850" s="94"/>
      <c r="BM1850" s="97"/>
      <c r="BN1850" s="98"/>
      <c r="BO1850" s="122"/>
      <c r="BP1850" s="122"/>
      <c r="BQ1850" s="42"/>
      <c r="BR1850" s="95"/>
    </row>
    <row r="1851" spans="1:70" ht="30" hidden="1" customHeight="1" x14ac:dyDescent="0.35">
      <c r="A1851" s="94">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4"/>
      <c r="BL1851" s="94"/>
      <c r="BM1851" s="97"/>
      <c r="BN1851" s="98"/>
      <c r="BO1851" s="122"/>
      <c r="BP1851" s="122"/>
      <c r="BQ1851" s="42"/>
      <c r="BR1851" s="95"/>
    </row>
    <row r="1852" spans="1:70" ht="30" hidden="1" customHeight="1" x14ac:dyDescent="0.35">
      <c r="A1852" s="94">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4"/>
      <c r="BL1852" s="94"/>
      <c r="BM1852" s="97"/>
      <c r="BN1852" s="98"/>
      <c r="BO1852" s="122"/>
      <c r="BP1852" s="122"/>
      <c r="BQ1852" s="42"/>
      <c r="BR1852" s="95"/>
    </row>
    <row r="1853" spans="1:70" ht="30" hidden="1" customHeight="1" x14ac:dyDescent="0.35">
      <c r="A1853" s="94">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4"/>
      <c r="BL1853" s="94"/>
      <c r="BM1853" s="97"/>
      <c r="BN1853" s="98"/>
      <c r="BO1853" s="122"/>
      <c r="BP1853" s="122"/>
      <c r="BQ1853" s="42"/>
      <c r="BR1853" s="95"/>
    </row>
    <row r="1854" spans="1:70" ht="30" hidden="1" customHeight="1" x14ac:dyDescent="0.35">
      <c r="A1854" s="94">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4"/>
      <c r="BL1854" s="94"/>
      <c r="BM1854" s="97"/>
      <c r="BN1854" s="98"/>
      <c r="BO1854" s="122"/>
      <c r="BP1854" s="122"/>
      <c r="BQ1854" s="42"/>
      <c r="BR1854" s="95"/>
    </row>
    <row r="1855" spans="1:70" ht="30" hidden="1" customHeight="1" x14ac:dyDescent="0.35">
      <c r="A1855" s="94">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4"/>
      <c r="BL1855" s="94"/>
      <c r="BM1855" s="97"/>
      <c r="BN1855" s="98"/>
      <c r="BO1855" s="122"/>
      <c r="BP1855" s="122"/>
      <c r="BQ1855" s="42"/>
      <c r="BR1855" s="95"/>
    </row>
    <row r="1856" spans="1:70" ht="30" hidden="1" customHeight="1" x14ac:dyDescent="0.35">
      <c r="A1856" s="94">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4"/>
      <c r="BL1856" s="94"/>
      <c r="BM1856" s="97"/>
      <c r="BN1856" s="98"/>
      <c r="BO1856" s="122"/>
      <c r="BP1856" s="122"/>
      <c r="BQ1856" s="42"/>
      <c r="BR1856" s="95"/>
    </row>
    <row r="1857" spans="1:70" ht="30" hidden="1" customHeight="1" x14ac:dyDescent="0.35">
      <c r="A1857" s="94">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4"/>
      <c r="BL1857" s="94"/>
      <c r="BM1857" s="97"/>
      <c r="BN1857" s="98"/>
      <c r="BO1857" s="122"/>
      <c r="BP1857" s="122"/>
      <c r="BQ1857" s="42"/>
      <c r="BR1857" s="95"/>
    </row>
    <row r="1858" spans="1:70" ht="30" hidden="1" customHeight="1" x14ac:dyDescent="0.35">
      <c r="A1858" s="94">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4"/>
      <c r="BL1858" s="94"/>
      <c r="BM1858" s="97"/>
      <c r="BN1858" s="98"/>
      <c r="BO1858" s="122"/>
      <c r="BP1858" s="122"/>
      <c r="BQ1858" s="42"/>
      <c r="BR1858" s="95"/>
    </row>
    <row r="1859" spans="1:70" ht="30" hidden="1" customHeight="1" x14ac:dyDescent="0.35">
      <c r="A1859" s="94">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4"/>
      <c r="BL1859" s="94"/>
      <c r="BM1859" s="97"/>
      <c r="BN1859" s="98"/>
      <c r="BO1859" s="122"/>
      <c r="BP1859" s="122"/>
      <c r="BQ1859" s="42"/>
      <c r="BR1859" s="95"/>
    </row>
    <row r="1860" spans="1:70" ht="30" hidden="1" customHeight="1" x14ac:dyDescent="0.35">
      <c r="A1860" s="94">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4"/>
      <c r="BL1860" s="94"/>
      <c r="BM1860" s="97"/>
      <c r="BN1860" s="98"/>
      <c r="BO1860" s="122"/>
      <c r="BP1860" s="122"/>
      <c r="BQ1860" s="42"/>
      <c r="BR1860" s="95"/>
    </row>
    <row r="1861" spans="1:70" ht="30" hidden="1" customHeight="1" x14ac:dyDescent="0.35">
      <c r="A1861" s="94">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4"/>
      <c r="BL1861" s="94"/>
      <c r="BM1861" s="97"/>
      <c r="BN1861" s="98"/>
      <c r="BO1861" s="122"/>
      <c r="BP1861" s="122"/>
      <c r="BQ1861" s="42"/>
      <c r="BR1861" s="95"/>
    </row>
    <row r="1862" spans="1:70" ht="30" hidden="1" customHeight="1" x14ac:dyDescent="0.35">
      <c r="A1862" s="94">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4"/>
      <c r="BL1862" s="94"/>
      <c r="BM1862" s="97"/>
      <c r="BN1862" s="98"/>
      <c r="BO1862" s="122"/>
      <c r="BP1862" s="122"/>
      <c r="BQ1862" s="42"/>
      <c r="BR1862" s="95"/>
    </row>
    <row r="1863" spans="1:70" ht="30" hidden="1" customHeight="1" x14ac:dyDescent="0.35">
      <c r="A1863" s="94">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4"/>
      <c r="BL1863" s="94"/>
      <c r="BM1863" s="97"/>
      <c r="BN1863" s="98"/>
      <c r="BO1863" s="122"/>
      <c r="BP1863" s="122"/>
      <c r="BQ1863" s="42"/>
      <c r="BR1863" s="95"/>
    </row>
    <row r="1864" spans="1:70" ht="30" hidden="1" customHeight="1" x14ac:dyDescent="0.35">
      <c r="A1864" s="94">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4"/>
      <c r="BL1864" s="94"/>
      <c r="BM1864" s="97"/>
      <c r="BN1864" s="98"/>
      <c r="BO1864" s="122"/>
      <c r="BP1864" s="122"/>
      <c r="BQ1864" s="42"/>
      <c r="BR1864" s="95"/>
    </row>
    <row r="1865" spans="1:70" ht="30" hidden="1" customHeight="1" x14ac:dyDescent="0.35">
      <c r="A1865" s="94">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4"/>
      <c r="BL1865" s="94"/>
      <c r="BM1865" s="97"/>
      <c r="BN1865" s="98"/>
      <c r="BO1865" s="122"/>
      <c r="BP1865" s="122"/>
      <c r="BQ1865" s="42"/>
      <c r="BR1865" s="95"/>
    </row>
    <row r="1866" spans="1:70" ht="30" hidden="1" customHeight="1" x14ac:dyDescent="0.35">
      <c r="A1866" s="94">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4"/>
      <c r="BL1866" s="94"/>
      <c r="BM1866" s="97"/>
      <c r="BN1866" s="98"/>
      <c r="BO1866" s="122"/>
      <c r="BP1866" s="122"/>
      <c r="BQ1866" s="42"/>
      <c r="BR1866" s="95"/>
    </row>
    <row r="1867" spans="1:70" ht="30" hidden="1" customHeight="1" x14ac:dyDescent="0.35">
      <c r="A1867" s="94">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4"/>
      <c r="BL1867" s="94"/>
      <c r="BM1867" s="97"/>
      <c r="BN1867" s="98"/>
      <c r="BO1867" s="122"/>
      <c r="BP1867" s="122"/>
      <c r="BQ1867" s="42"/>
      <c r="BR1867" s="95"/>
    </row>
    <row r="1868" spans="1:70" ht="30" hidden="1" customHeight="1" x14ac:dyDescent="0.35">
      <c r="A1868" s="94">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4"/>
      <c r="BL1868" s="94"/>
      <c r="BM1868" s="97"/>
      <c r="BN1868" s="98"/>
      <c r="BO1868" s="122"/>
      <c r="BP1868" s="122"/>
      <c r="BQ1868" s="42"/>
      <c r="BR1868" s="95"/>
    </row>
    <row r="1869" spans="1:70" ht="30" hidden="1" customHeight="1" x14ac:dyDescent="0.35">
      <c r="A1869" s="94">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4"/>
      <c r="BL1869" s="94"/>
      <c r="BM1869" s="97"/>
      <c r="BN1869" s="98"/>
      <c r="BO1869" s="122"/>
      <c r="BP1869" s="122"/>
      <c r="BQ1869" s="42"/>
      <c r="BR1869" s="95"/>
    </row>
    <row r="1870" spans="1:70" ht="30" hidden="1" customHeight="1" x14ac:dyDescent="0.35">
      <c r="A1870" s="94">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4"/>
      <c r="BL1870" s="94"/>
      <c r="BM1870" s="97"/>
      <c r="BN1870" s="98"/>
      <c r="BO1870" s="122"/>
      <c r="BP1870" s="122"/>
      <c r="BQ1870" s="42"/>
      <c r="BR1870" s="95"/>
    </row>
    <row r="1871" spans="1:70" ht="30" hidden="1" customHeight="1" x14ac:dyDescent="0.35">
      <c r="A1871" s="94">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4"/>
      <c r="BL1871" s="94"/>
      <c r="BM1871" s="97"/>
      <c r="BN1871" s="98"/>
      <c r="BO1871" s="122"/>
      <c r="BP1871" s="122"/>
      <c r="BQ1871" s="42"/>
      <c r="BR1871" s="95"/>
    </row>
    <row r="1872" spans="1:70" ht="30" hidden="1" customHeight="1" x14ac:dyDescent="0.35">
      <c r="A1872" s="94">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4"/>
      <c r="BL1872" s="94"/>
      <c r="BM1872" s="97"/>
      <c r="BN1872" s="98"/>
      <c r="BO1872" s="122"/>
      <c r="BP1872" s="122"/>
      <c r="BQ1872" s="42"/>
      <c r="BR1872" s="95"/>
    </row>
    <row r="1873" spans="1:70" ht="30" hidden="1" customHeight="1" x14ac:dyDescent="0.35">
      <c r="A1873" s="94">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4"/>
      <c r="BL1873" s="94"/>
      <c r="BM1873" s="97"/>
      <c r="BN1873" s="98"/>
      <c r="BO1873" s="122"/>
      <c r="BP1873" s="122"/>
      <c r="BQ1873" s="42"/>
      <c r="BR1873" s="95"/>
    </row>
    <row r="1874" spans="1:70" ht="30" hidden="1" customHeight="1" x14ac:dyDescent="0.35">
      <c r="A1874" s="94">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4"/>
      <c r="BL1874" s="94"/>
      <c r="BM1874" s="97"/>
      <c r="BN1874" s="98"/>
      <c r="BO1874" s="122"/>
      <c r="BP1874" s="122"/>
      <c r="BQ1874" s="42"/>
      <c r="BR1874" s="95"/>
    </row>
    <row r="1875" spans="1:70" ht="30" hidden="1" customHeight="1" x14ac:dyDescent="0.35">
      <c r="A1875" s="94">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4"/>
      <c r="BL1875" s="94"/>
      <c r="BM1875" s="97"/>
      <c r="BN1875" s="98"/>
      <c r="BO1875" s="122"/>
      <c r="BP1875" s="122"/>
      <c r="BQ1875" s="42"/>
      <c r="BR1875" s="95"/>
    </row>
    <row r="1876" spans="1:70" ht="30" hidden="1" customHeight="1" x14ac:dyDescent="0.35">
      <c r="A1876" s="94">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4"/>
      <c r="BL1876" s="94"/>
      <c r="BM1876" s="97"/>
      <c r="BN1876" s="98"/>
      <c r="BO1876" s="122"/>
      <c r="BP1876" s="122"/>
      <c r="BQ1876" s="42"/>
      <c r="BR1876" s="95"/>
    </row>
    <row r="1877" spans="1:70" ht="30" hidden="1" customHeight="1" x14ac:dyDescent="0.35">
      <c r="A1877" s="94">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4"/>
      <c r="BL1877" s="94"/>
      <c r="BM1877" s="97"/>
      <c r="BN1877" s="98"/>
      <c r="BO1877" s="122"/>
      <c r="BP1877" s="122"/>
      <c r="BQ1877" s="42"/>
      <c r="BR1877" s="95"/>
    </row>
    <row r="1878" spans="1:70" ht="30" hidden="1" customHeight="1" x14ac:dyDescent="0.35">
      <c r="A1878" s="94">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4"/>
      <c r="BL1878" s="94"/>
      <c r="BM1878" s="97"/>
      <c r="BN1878" s="98"/>
      <c r="BO1878" s="122"/>
      <c r="BP1878" s="122"/>
      <c r="BQ1878" s="42"/>
      <c r="BR1878" s="95"/>
    </row>
    <row r="1879" spans="1:70" ht="30" hidden="1" customHeight="1" x14ac:dyDescent="0.35">
      <c r="A1879" s="94">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4"/>
      <c r="BL1879" s="94"/>
      <c r="BM1879" s="97"/>
      <c r="BN1879" s="98"/>
      <c r="BO1879" s="122"/>
      <c r="BP1879" s="122"/>
      <c r="BQ1879" s="42"/>
      <c r="BR1879" s="95"/>
    </row>
    <row r="1880" spans="1:70" ht="30" hidden="1" customHeight="1" x14ac:dyDescent="0.35">
      <c r="A1880" s="94">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4"/>
      <c r="BL1880" s="94"/>
      <c r="BM1880" s="97"/>
      <c r="BN1880" s="98"/>
      <c r="BO1880" s="122"/>
      <c r="BP1880" s="122"/>
      <c r="BQ1880" s="42"/>
      <c r="BR1880" s="95"/>
    </row>
    <row r="1881" spans="1:70" ht="30" hidden="1" customHeight="1" x14ac:dyDescent="0.35">
      <c r="A1881" s="94">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4"/>
      <c r="BL1881" s="94"/>
      <c r="BM1881" s="97"/>
      <c r="BN1881" s="98"/>
      <c r="BO1881" s="122"/>
      <c r="BP1881" s="122"/>
      <c r="BQ1881" s="42"/>
      <c r="BR1881" s="95"/>
    </row>
    <row r="1882" spans="1:70" ht="30" hidden="1" customHeight="1" x14ac:dyDescent="0.35">
      <c r="A1882" s="94">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4"/>
      <c r="BL1882" s="94"/>
      <c r="BM1882" s="97"/>
      <c r="BN1882" s="98"/>
      <c r="BO1882" s="122"/>
      <c r="BP1882" s="122"/>
      <c r="BQ1882" s="42"/>
      <c r="BR1882" s="95"/>
    </row>
    <row r="1883" spans="1:70" ht="30" hidden="1" customHeight="1" x14ac:dyDescent="0.35">
      <c r="A1883" s="94">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4"/>
      <c r="BL1883" s="94"/>
      <c r="BM1883" s="97"/>
      <c r="BN1883" s="98"/>
      <c r="BO1883" s="122"/>
      <c r="BP1883" s="122"/>
      <c r="BQ1883" s="42"/>
      <c r="BR1883" s="95"/>
    </row>
    <row r="1884" spans="1:70" ht="30" hidden="1" customHeight="1" x14ac:dyDescent="0.35">
      <c r="A1884" s="94">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4"/>
      <c r="BL1884" s="94"/>
      <c r="BM1884" s="97"/>
      <c r="BN1884" s="98"/>
      <c r="BO1884" s="122"/>
      <c r="BP1884" s="122"/>
      <c r="BQ1884" s="42"/>
      <c r="BR1884" s="95"/>
    </row>
    <row r="1885" spans="1:70" ht="30" hidden="1" customHeight="1" x14ac:dyDescent="0.35">
      <c r="A1885" s="94">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4"/>
      <c r="BL1885" s="94"/>
      <c r="BM1885" s="97"/>
      <c r="BN1885" s="98"/>
      <c r="BO1885" s="122"/>
      <c r="BP1885" s="122"/>
      <c r="BQ1885" s="42"/>
      <c r="BR1885" s="95"/>
    </row>
    <row r="1886" spans="1:70" ht="30" hidden="1" customHeight="1" x14ac:dyDescent="0.35">
      <c r="A1886" s="94">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4"/>
      <c r="BL1886" s="94"/>
      <c r="BM1886" s="97"/>
      <c r="BN1886" s="98"/>
      <c r="BO1886" s="122"/>
      <c r="BP1886" s="122"/>
      <c r="BQ1886" s="42"/>
      <c r="BR1886" s="95"/>
    </row>
    <row r="1887" spans="1:70" ht="30" hidden="1" customHeight="1" x14ac:dyDescent="0.35">
      <c r="A1887" s="94">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4"/>
      <c r="BL1887" s="94"/>
      <c r="BM1887" s="97"/>
      <c r="BN1887" s="98"/>
      <c r="BO1887" s="122"/>
      <c r="BP1887" s="122"/>
      <c r="BQ1887" s="42"/>
      <c r="BR1887" s="95"/>
    </row>
    <row r="1888" spans="1:70" ht="30" hidden="1" customHeight="1" x14ac:dyDescent="0.35">
      <c r="A1888" s="94">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4"/>
      <c r="BL1888" s="94"/>
      <c r="BM1888" s="97"/>
      <c r="BN1888" s="98"/>
      <c r="BO1888" s="122"/>
      <c r="BP1888" s="122"/>
      <c r="BQ1888" s="42"/>
      <c r="BR1888" s="95"/>
    </row>
    <row r="1889" spans="1:70" ht="30" hidden="1" customHeight="1" x14ac:dyDescent="0.35">
      <c r="A1889" s="94">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4"/>
      <c r="BL1889" s="94"/>
      <c r="BM1889" s="97"/>
      <c r="BN1889" s="98"/>
      <c r="BO1889" s="122"/>
      <c r="BP1889" s="122"/>
      <c r="BQ1889" s="42"/>
      <c r="BR1889" s="95"/>
    </row>
    <row r="1890" spans="1:70" ht="30" hidden="1" customHeight="1" x14ac:dyDescent="0.35">
      <c r="A1890" s="94">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4"/>
      <c r="BL1890" s="94"/>
      <c r="BM1890" s="97"/>
      <c r="BN1890" s="98"/>
      <c r="BO1890" s="122"/>
      <c r="BP1890" s="122"/>
      <c r="BQ1890" s="42"/>
      <c r="BR1890" s="95"/>
    </row>
    <row r="1891" spans="1:70" ht="30" hidden="1" customHeight="1" x14ac:dyDescent="0.35">
      <c r="A1891" s="94">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4"/>
      <c r="BL1891" s="94"/>
      <c r="BM1891" s="97"/>
      <c r="BN1891" s="98"/>
      <c r="BO1891" s="122"/>
      <c r="BP1891" s="122"/>
      <c r="BQ1891" s="42"/>
      <c r="BR1891" s="95"/>
    </row>
    <row r="1892" spans="1:70" ht="30" hidden="1" customHeight="1" x14ac:dyDescent="0.35">
      <c r="A1892" s="94">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4"/>
      <c r="BL1892" s="94"/>
      <c r="BM1892" s="97"/>
      <c r="BN1892" s="98"/>
      <c r="BO1892" s="122"/>
      <c r="BP1892" s="122"/>
      <c r="BQ1892" s="42"/>
      <c r="BR1892" s="95"/>
    </row>
    <row r="1893" spans="1:70" ht="30" hidden="1" customHeight="1" x14ac:dyDescent="0.35">
      <c r="A1893" s="94">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4"/>
      <c r="BL1893" s="94"/>
      <c r="BM1893" s="97"/>
      <c r="BN1893" s="98"/>
      <c r="BO1893" s="122"/>
      <c r="BP1893" s="122"/>
      <c r="BQ1893" s="42"/>
      <c r="BR1893" s="95"/>
    </row>
    <row r="1894" spans="1:70" ht="30" hidden="1" customHeight="1" x14ac:dyDescent="0.35">
      <c r="A1894" s="94">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4"/>
      <c r="BL1894" s="94"/>
      <c r="BM1894" s="97"/>
      <c r="BN1894" s="98"/>
      <c r="BO1894" s="122"/>
      <c r="BP1894" s="122"/>
      <c r="BQ1894" s="42"/>
      <c r="BR1894" s="95"/>
    </row>
    <row r="1895" spans="1:70" ht="30" hidden="1" customHeight="1" x14ac:dyDescent="0.35">
      <c r="A1895" s="94">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4"/>
      <c r="BL1895" s="94"/>
      <c r="BM1895" s="97"/>
      <c r="BN1895" s="98"/>
      <c r="BO1895" s="122"/>
      <c r="BP1895" s="122"/>
      <c r="BQ1895" s="42"/>
      <c r="BR1895" s="95"/>
    </row>
    <row r="1896" spans="1:70" ht="30" hidden="1" customHeight="1" x14ac:dyDescent="0.35">
      <c r="A1896" s="94">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4"/>
      <c r="BL1896" s="94"/>
      <c r="BM1896" s="97"/>
      <c r="BN1896" s="98"/>
      <c r="BO1896" s="122"/>
      <c r="BP1896" s="122"/>
      <c r="BQ1896" s="42"/>
      <c r="BR1896" s="95"/>
    </row>
    <row r="1897" spans="1:70" ht="30" hidden="1" customHeight="1" x14ac:dyDescent="0.35">
      <c r="A1897" s="94">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4"/>
      <c r="BL1897" s="94"/>
      <c r="BM1897" s="97"/>
      <c r="BN1897" s="98"/>
      <c r="BO1897" s="122"/>
      <c r="BP1897" s="122"/>
      <c r="BQ1897" s="42"/>
      <c r="BR1897" s="95"/>
    </row>
    <row r="1898" spans="1:70" ht="30" hidden="1" customHeight="1" x14ac:dyDescent="0.35">
      <c r="A1898" s="94">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4"/>
      <c r="BL1898" s="94"/>
      <c r="BM1898" s="97"/>
      <c r="BN1898" s="98"/>
      <c r="BO1898" s="122"/>
      <c r="BP1898" s="122"/>
      <c r="BQ1898" s="42"/>
      <c r="BR1898" s="95"/>
    </row>
    <row r="1899" spans="1:70" ht="30" hidden="1" customHeight="1" x14ac:dyDescent="0.35">
      <c r="A1899" s="94">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4"/>
      <c r="BL1899" s="94"/>
      <c r="BM1899" s="97"/>
      <c r="BN1899" s="98"/>
      <c r="BO1899" s="122"/>
      <c r="BP1899" s="122"/>
      <c r="BQ1899" s="42"/>
      <c r="BR1899" s="95"/>
    </row>
    <row r="1900" spans="1:70" ht="30" hidden="1" customHeight="1" x14ac:dyDescent="0.35">
      <c r="A1900" s="94">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4"/>
      <c r="BL1900" s="94"/>
      <c r="BM1900" s="97"/>
      <c r="BN1900" s="98"/>
      <c r="BO1900" s="122"/>
      <c r="BP1900" s="122"/>
      <c r="BQ1900" s="42"/>
      <c r="BR1900" s="95"/>
    </row>
    <row r="1901" spans="1:70" ht="30" hidden="1" customHeight="1" x14ac:dyDescent="0.35">
      <c r="A1901" s="94">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4"/>
      <c r="BL1901" s="94"/>
      <c r="BM1901" s="97"/>
      <c r="BN1901" s="98"/>
      <c r="BO1901" s="122"/>
      <c r="BP1901" s="122"/>
      <c r="BQ1901" s="42"/>
      <c r="BR1901" s="95"/>
    </row>
    <row r="1902" spans="1:70" ht="30" hidden="1" customHeight="1" x14ac:dyDescent="0.35">
      <c r="A1902" s="94">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4"/>
      <c r="BL1902" s="94"/>
      <c r="BM1902" s="97"/>
      <c r="BN1902" s="98"/>
      <c r="BO1902" s="122"/>
      <c r="BP1902" s="122"/>
      <c r="BQ1902" s="42"/>
      <c r="BR1902" s="95"/>
    </row>
    <row r="1903" spans="1:70" ht="30" hidden="1" customHeight="1" x14ac:dyDescent="0.35">
      <c r="A1903" s="94">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4"/>
      <c r="BL1903" s="94"/>
      <c r="BM1903" s="97"/>
      <c r="BN1903" s="98"/>
      <c r="BO1903" s="122"/>
      <c r="BP1903" s="122"/>
      <c r="BQ1903" s="42"/>
      <c r="BR1903" s="95"/>
    </row>
    <row r="1904" spans="1:70" ht="30" hidden="1" customHeight="1" x14ac:dyDescent="0.35">
      <c r="A1904" s="94">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4"/>
      <c r="BL1904" s="94"/>
      <c r="BM1904" s="97"/>
      <c r="BN1904" s="98"/>
      <c r="BO1904" s="122"/>
      <c r="BP1904" s="122"/>
      <c r="BQ1904" s="42"/>
      <c r="BR1904" s="95"/>
    </row>
    <row r="1905" spans="1:70" ht="30" hidden="1" customHeight="1" x14ac:dyDescent="0.35">
      <c r="A1905" s="94">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4"/>
      <c r="BL1905" s="94"/>
      <c r="BM1905" s="97"/>
      <c r="BN1905" s="98"/>
      <c r="BO1905" s="122"/>
      <c r="BP1905" s="122"/>
      <c r="BQ1905" s="42"/>
      <c r="BR1905" s="95"/>
    </row>
    <row r="1906" spans="1:70" ht="30" hidden="1" customHeight="1" x14ac:dyDescent="0.35">
      <c r="A1906" s="94">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4"/>
      <c r="BL1906" s="94"/>
      <c r="BM1906" s="97"/>
      <c r="BN1906" s="98"/>
      <c r="BO1906" s="122"/>
      <c r="BP1906" s="122"/>
      <c r="BQ1906" s="42"/>
      <c r="BR1906" s="95"/>
    </row>
    <row r="1907" spans="1:70" ht="30" hidden="1" customHeight="1" x14ac:dyDescent="0.35">
      <c r="A1907" s="94">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4"/>
      <c r="BL1907" s="94"/>
      <c r="BM1907" s="97"/>
      <c r="BN1907" s="98"/>
      <c r="BO1907" s="122"/>
      <c r="BP1907" s="122"/>
      <c r="BQ1907" s="42"/>
      <c r="BR1907" s="95"/>
    </row>
    <row r="1908" spans="1:70" ht="30" hidden="1" customHeight="1" x14ac:dyDescent="0.35">
      <c r="A1908" s="94">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4"/>
      <c r="BL1908" s="94"/>
      <c r="BM1908" s="97"/>
      <c r="BN1908" s="98"/>
      <c r="BO1908" s="122"/>
      <c r="BP1908" s="122"/>
      <c r="BQ1908" s="42"/>
      <c r="BR1908" s="95"/>
    </row>
    <row r="1909" spans="1:70" ht="30" hidden="1" customHeight="1" x14ac:dyDescent="0.35">
      <c r="A1909" s="94">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4"/>
      <c r="BL1909" s="94"/>
      <c r="BM1909" s="97"/>
      <c r="BN1909" s="98"/>
      <c r="BO1909" s="122"/>
      <c r="BP1909" s="122"/>
      <c r="BQ1909" s="42"/>
      <c r="BR1909" s="95"/>
    </row>
    <row r="1910" spans="1:70" ht="30" hidden="1" customHeight="1" x14ac:dyDescent="0.35">
      <c r="A1910" s="94">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4"/>
      <c r="BL1910" s="94"/>
      <c r="BM1910" s="97"/>
      <c r="BN1910" s="98"/>
      <c r="BO1910" s="122"/>
      <c r="BP1910" s="122"/>
      <c r="BQ1910" s="42"/>
      <c r="BR1910" s="95"/>
    </row>
    <row r="1911" spans="1:70" ht="30" hidden="1" customHeight="1" x14ac:dyDescent="0.35">
      <c r="A1911" s="94">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4"/>
      <c r="BL1911" s="94"/>
      <c r="BM1911" s="97"/>
      <c r="BN1911" s="98"/>
      <c r="BO1911" s="122"/>
      <c r="BP1911" s="122"/>
      <c r="BQ1911" s="42"/>
      <c r="BR1911" s="95"/>
    </row>
    <row r="1912" spans="1:70" ht="30" hidden="1" customHeight="1" x14ac:dyDescent="0.35">
      <c r="A1912" s="94">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4"/>
      <c r="BL1912" s="94"/>
      <c r="BM1912" s="97"/>
      <c r="BN1912" s="98"/>
      <c r="BO1912" s="122"/>
      <c r="BP1912" s="122"/>
      <c r="BQ1912" s="42"/>
      <c r="BR1912" s="95"/>
    </row>
    <row r="1913" spans="1:70" ht="30" hidden="1" customHeight="1" x14ac:dyDescent="0.35">
      <c r="A1913" s="94">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4"/>
      <c r="BL1913" s="94"/>
      <c r="BM1913" s="97"/>
      <c r="BN1913" s="98"/>
      <c r="BO1913" s="122"/>
      <c r="BP1913" s="122"/>
      <c r="BQ1913" s="42"/>
      <c r="BR1913" s="95"/>
    </row>
    <row r="1914" spans="1:70" ht="30" hidden="1" customHeight="1" x14ac:dyDescent="0.35">
      <c r="A1914" s="94">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4"/>
      <c r="BL1914" s="94"/>
      <c r="BM1914" s="97"/>
      <c r="BN1914" s="98"/>
      <c r="BO1914" s="122"/>
      <c r="BP1914" s="122"/>
      <c r="BQ1914" s="42"/>
      <c r="BR1914" s="95"/>
    </row>
    <row r="1915" spans="1:70" ht="30" hidden="1" customHeight="1" x14ac:dyDescent="0.35">
      <c r="A1915" s="94">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4"/>
      <c r="BL1915" s="94"/>
      <c r="BM1915" s="97"/>
      <c r="BN1915" s="98"/>
      <c r="BO1915" s="122"/>
      <c r="BP1915" s="122"/>
      <c r="BQ1915" s="42"/>
      <c r="BR1915" s="95"/>
    </row>
    <row r="1916" spans="1:70" ht="30" hidden="1" customHeight="1" x14ac:dyDescent="0.35">
      <c r="A1916" s="94">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4"/>
      <c r="BL1916" s="94"/>
      <c r="BM1916" s="97"/>
      <c r="BN1916" s="98"/>
      <c r="BO1916" s="122"/>
      <c r="BP1916" s="122"/>
      <c r="BQ1916" s="42"/>
      <c r="BR1916" s="95"/>
    </row>
    <row r="1917" spans="1:70" ht="30" hidden="1" customHeight="1" x14ac:dyDescent="0.35">
      <c r="A1917" s="94">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4"/>
      <c r="BL1917" s="94"/>
      <c r="BM1917" s="97"/>
      <c r="BN1917" s="98"/>
      <c r="BO1917" s="122"/>
      <c r="BP1917" s="122"/>
      <c r="BQ1917" s="42"/>
      <c r="BR1917" s="95"/>
    </row>
    <row r="1918" spans="1:70" ht="30" hidden="1" customHeight="1" x14ac:dyDescent="0.35">
      <c r="A1918" s="94">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4"/>
      <c r="BL1918" s="94"/>
      <c r="BM1918" s="97"/>
      <c r="BN1918" s="98"/>
      <c r="BO1918" s="122"/>
      <c r="BP1918" s="122"/>
      <c r="BQ1918" s="42"/>
      <c r="BR1918" s="95"/>
    </row>
    <row r="1919" spans="1:70" ht="30" hidden="1" customHeight="1" x14ac:dyDescent="0.35">
      <c r="A1919" s="94">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4"/>
      <c r="BL1919" s="94"/>
      <c r="BM1919" s="97"/>
      <c r="BN1919" s="98"/>
      <c r="BO1919" s="122"/>
      <c r="BP1919" s="122"/>
      <c r="BQ1919" s="42"/>
      <c r="BR1919" s="95"/>
    </row>
    <row r="1920" spans="1:70" ht="30" hidden="1" customHeight="1" x14ac:dyDescent="0.35">
      <c r="A1920" s="94">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4"/>
      <c r="BL1920" s="94"/>
      <c r="BM1920" s="97"/>
      <c r="BN1920" s="98"/>
      <c r="BO1920" s="122"/>
      <c r="BP1920" s="122"/>
      <c r="BQ1920" s="42"/>
      <c r="BR1920" s="95"/>
    </row>
    <row r="1921" spans="1:70" ht="30" hidden="1" customHeight="1" x14ac:dyDescent="0.35">
      <c r="A1921" s="94">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4"/>
      <c r="BL1921" s="94"/>
      <c r="BM1921" s="97"/>
      <c r="BN1921" s="98"/>
      <c r="BO1921" s="122"/>
      <c r="BP1921" s="122"/>
      <c r="BQ1921" s="42"/>
      <c r="BR1921" s="95"/>
    </row>
    <row r="1922" spans="1:70" ht="30" hidden="1" customHeight="1" x14ac:dyDescent="0.35">
      <c r="A1922" s="94">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4"/>
      <c r="BL1922" s="94"/>
      <c r="BM1922" s="97"/>
      <c r="BN1922" s="98"/>
      <c r="BO1922" s="122"/>
      <c r="BP1922" s="122"/>
      <c r="BQ1922" s="42"/>
      <c r="BR1922" s="95"/>
    </row>
    <row r="1923" spans="1:70" ht="30" hidden="1" customHeight="1" x14ac:dyDescent="0.35">
      <c r="A1923" s="94">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4"/>
      <c r="BL1923" s="94"/>
      <c r="BM1923" s="97"/>
      <c r="BN1923" s="98"/>
      <c r="BO1923" s="122"/>
      <c r="BP1923" s="122"/>
      <c r="BQ1923" s="42"/>
      <c r="BR1923" s="95"/>
    </row>
    <row r="1924" spans="1:70" ht="30" hidden="1" customHeight="1" x14ac:dyDescent="0.35">
      <c r="A1924" s="94">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4"/>
      <c r="BL1924" s="94"/>
      <c r="BM1924" s="97"/>
      <c r="BN1924" s="98"/>
      <c r="BO1924" s="122"/>
      <c r="BP1924" s="122"/>
      <c r="BQ1924" s="42"/>
      <c r="BR1924" s="95"/>
    </row>
    <row r="1925" spans="1:70" ht="30" hidden="1" customHeight="1" x14ac:dyDescent="0.35">
      <c r="A1925" s="94">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4"/>
      <c r="BL1925" s="94"/>
      <c r="BM1925" s="97"/>
      <c r="BN1925" s="98"/>
      <c r="BO1925" s="122"/>
      <c r="BP1925" s="122"/>
      <c r="BQ1925" s="42"/>
      <c r="BR1925" s="95"/>
    </row>
    <row r="1926" spans="1:70" ht="30" hidden="1" customHeight="1" x14ac:dyDescent="0.35">
      <c r="A1926" s="94">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4"/>
      <c r="BL1926" s="94"/>
      <c r="BM1926" s="97"/>
      <c r="BN1926" s="98"/>
      <c r="BO1926" s="122"/>
      <c r="BP1926" s="122"/>
      <c r="BQ1926" s="42"/>
      <c r="BR1926" s="95"/>
    </row>
    <row r="1927" spans="1:70" ht="30" hidden="1" customHeight="1" x14ac:dyDescent="0.35">
      <c r="A1927" s="94">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4"/>
      <c r="BL1927" s="94"/>
      <c r="BM1927" s="97"/>
      <c r="BN1927" s="98"/>
      <c r="BO1927" s="122"/>
      <c r="BP1927" s="122"/>
      <c r="BQ1927" s="42"/>
      <c r="BR1927" s="95"/>
    </row>
    <row r="1928" spans="1:70" ht="30" hidden="1" customHeight="1" x14ac:dyDescent="0.35">
      <c r="A1928" s="94">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4"/>
      <c r="BL1928" s="94"/>
      <c r="BM1928" s="97"/>
      <c r="BN1928" s="98"/>
      <c r="BO1928" s="122"/>
      <c r="BP1928" s="122"/>
      <c r="BQ1928" s="42"/>
      <c r="BR1928" s="95"/>
    </row>
    <row r="1929" spans="1:70" ht="30" hidden="1" customHeight="1" x14ac:dyDescent="0.35">
      <c r="A1929" s="94">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4"/>
      <c r="BL1929" s="94"/>
      <c r="BM1929" s="97"/>
      <c r="BN1929" s="98"/>
      <c r="BO1929" s="122"/>
      <c r="BP1929" s="122"/>
      <c r="BQ1929" s="42"/>
      <c r="BR1929" s="95"/>
    </row>
    <row r="1930" spans="1:70" ht="30" hidden="1" customHeight="1" x14ac:dyDescent="0.35">
      <c r="A1930" s="94">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4"/>
      <c r="BL1930" s="94"/>
      <c r="BM1930" s="97"/>
      <c r="BN1930" s="98"/>
      <c r="BO1930" s="122"/>
      <c r="BP1930" s="122"/>
      <c r="BQ1930" s="42"/>
      <c r="BR1930" s="95"/>
    </row>
    <row r="1931" spans="1:70" ht="30" hidden="1" customHeight="1" x14ac:dyDescent="0.35">
      <c r="A1931" s="94">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4"/>
      <c r="BL1931" s="94"/>
      <c r="BM1931" s="97"/>
      <c r="BN1931" s="98"/>
      <c r="BO1931" s="122"/>
      <c r="BP1931" s="122"/>
      <c r="BQ1931" s="42"/>
      <c r="BR1931" s="95"/>
    </row>
    <row r="1932" spans="1:70" ht="30" hidden="1" customHeight="1" x14ac:dyDescent="0.35">
      <c r="A1932" s="94">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4"/>
      <c r="BL1932" s="94"/>
      <c r="BM1932" s="97"/>
      <c r="BN1932" s="98"/>
      <c r="BO1932" s="122"/>
      <c r="BP1932" s="122"/>
      <c r="BQ1932" s="42"/>
      <c r="BR1932" s="95"/>
    </row>
    <row r="1933" spans="1:70" ht="30" hidden="1" customHeight="1" x14ac:dyDescent="0.35">
      <c r="A1933" s="94">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4"/>
      <c r="BL1933" s="94"/>
      <c r="BM1933" s="97"/>
      <c r="BN1933" s="98"/>
      <c r="BO1933" s="122"/>
      <c r="BP1933" s="122"/>
      <c r="BQ1933" s="42"/>
      <c r="BR1933" s="95"/>
    </row>
    <row r="1934" spans="1:70" ht="30" hidden="1" customHeight="1" x14ac:dyDescent="0.35">
      <c r="A1934" s="94">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4"/>
      <c r="BL1934" s="94"/>
      <c r="BM1934" s="97"/>
      <c r="BN1934" s="98"/>
      <c r="BO1934" s="122"/>
      <c r="BP1934" s="122"/>
      <c r="BQ1934" s="42"/>
      <c r="BR1934" s="95"/>
    </row>
    <row r="1935" spans="1:70" ht="30" hidden="1" customHeight="1" x14ac:dyDescent="0.35">
      <c r="A1935" s="94">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4"/>
      <c r="BL1935" s="94"/>
      <c r="BM1935" s="97"/>
      <c r="BN1935" s="98"/>
      <c r="BO1935" s="122"/>
      <c r="BP1935" s="122"/>
      <c r="BQ1935" s="42"/>
      <c r="BR1935" s="95"/>
    </row>
    <row r="1936" spans="1:70" ht="30" hidden="1" customHeight="1" x14ac:dyDescent="0.35">
      <c r="A1936" s="94">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4"/>
      <c r="BL1936" s="94"/>
      <c r="BM1936" s="97"/>
      <c r="BN1936" s="98"/>
      <c r="BO1936" s="122"/>
      <c r="BP1936" s="122"/>
      <c r="BQ1936" s="42"/>
      <c r="BR1936" s="95"/>
    </row>
    <row r="1937" spans="1:70" ht="30" hidden="1" customHeight="1" x14ac:dyDescent="0.35">
      <c r="A1937" s="94">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4"/>
      <c r="BL1937" s="94"/>
      <c r="BM1937" s="97"/>
      <c r="BN1937" s="98"/>
      <c r="BO1937" s="122"/>
      <c r="BP1937" s="122"/>
      <c r="BQ1937" s="42"/>
      <c r="BR1937" s="95"/>
    </row>
    <row r="1938" spans="1:70" ht="30" hidden="1" customHeight="1" x14ac:dyDescent="0.35">
      <c r="A1938" s="94">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4"/>
      <c r="BL1938" s="94"/>
      <c r="BM1938" s="97"/>
      <c r="BN1938" s="98"/>
      <c r="BO1938" s="122"/>
      <c r="BP1938" s="122"/>
      <c r="BQ1938" s="42"/>
      <c r="BR1938" s="95"/>
    </row>
    <row r="1939" spans="1:70" ht="30" hidden="1" customHeight="1" x14ac:dyDescent="0.35">
      <c r="A1939" s="94">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4"/>
      <c r="BL1939" s="94"/>
      <c r="BM1939" s="97"/>
      <c r="BN1939" s="98"/>
      <c r="BO1939" s="122"/>
      <c r="BP1939" s="122"/>
      <c r="BQ1939" s="42"/>
      <c r="BR1939" s="95"/>
    </row>
    <row r="1940" spans="1:70" ht="30" hidden="1" customHeight="1" x14ac:dyDescent="0.35">
      <c r="A1940" s="94">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4"/>
      <c r="BL1940" s="94"/>
      <c r="BM1940" s="97"/>
      <c r="BN1940" s="98"/>
      <c r="BO1940" s="122"/>
      <c r="BP1940" s="122"/>
      <c r="BQ1940" s="42"/>
      <c r="BR1940" s="95"/>
    </row>
    <row r="1941" spans="1:70" ht="30" hidden="1" customHeight="1" x14ac:dyDescent="0.35">
      <c r="A1941" s="94">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4"/>
      <c r="BL1941" s="94"/>
      <c r="BM1941" s="97"/>
      <c r="BN1941" s="98"/>
      <c r="BO1941" s="122"/>
      <c r="BP1941" s="122"/>
      <c r="BQ1941" s="42"/>
      <c r="BR1941" s="95"/>
    </row>
    <row r="1942" spans="1:70" ht="30" hidden="1" customHeight="1" x14ac:dyDescent="0.35">
      <c r="A1942" s="94">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4"/>
      <c r="BL1942" s="94"/>
      <c r="BM1942" s="97"/>
      <c r="BN1942" s="98"/>
      <c r="BO1942" s="122"/>
      <c r="BP1942" s="122"/>
      <c r="BQ1942" s="42"/>
      <c r="BR1942" s="95"/>
    </row>
    <row r="1943" spans="1:70" ht="30" hidden="1" customHeight="1" x14ac:dyDescent="0.35">
      <c r="A1943" s="94">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4"/>
      <c r="BL1943" s="94"/>
      <c r="BM1943" s="97"/>
      <c r="BN1943" s="98"/>
      <c r="BO1943" s="122"/>
      <c r="BP1943" s="122"/>
      <c r="BQ1943" s="42"/>
      <c r="BR1943" s="95"/>
    </row>
    <row r="1944" spans="1:70" ht="30" hidden="1" customHeight="1" x14ac:dyDescent="0.35">
      <c r="A1944" s="94">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4"/>
      <c r="BL1944" s="94"/>
      <c r="BM1944" s="97"/>
      <c r="BN1944" s="98"/>
      <c r="BO1944" s="122"/>
      <c r="BP1944" s="122"/>
      <c r="BQ1944" s="42"/>
      <c r="BR1944" s="95"/>
    </row>
    <row r="1945" spans="1:70" ht="30" hidden="1" customHeight="1" x14ac:dyDescent="0.35">
      <c r="A1945" s="94">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4"/>
      <c r="BL1945" s="94"/>
      <c r="BM1945" s="97"/>
      <c r="BN1945" s="98"/>
      <c r="BO1945" s="122"/>
      <c r="BP1945" s="122"/>
      <c r="BQ1945" s="42"/>
      <c r="BR1945" s="95"/>
    </row>
    <row r="1946" spans="1:70" ht="30" hidden="1" customHeight="1" x14ac:dyDescent="0.35">
      <c r="A1946" s="94">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4"/>
      <c r="BL1946" s="94"/>
      <c r="BM1946" s="97"/>
      <c r="BN1946" s="98"/>
      <c r="BO1946" s="122"/>
      <c r="BP1946" s="122"/>
      <c r="BQ1946" s="42"/>
      <c r="BR1946" s="95"/>
    </row>
    <row r="1947" spans="1:70" ht="30" hidden="1" customHeight="1" x14ac:dyDescent="0.35">
      <c r="A1947" s="94">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4"/>
      <c r="BL1947" s="94"/>
      <c r="BM1947" s="97"/>
      <c r="BN1947" s="98"/>
      <c r="BO1947" s="122"/>
      <c r="BP1947" s="122"/>
      <c r="BQ1947" s="42"/>
      <c r="BR1947" s="95"/>
    </row>
    <row r="1948" spans="1:70" ht="30" hidden="1" customHeight="1" x14ac:dyDescent="0.35">
      <c r="A1948" s="94">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4"/>
      <c r="BL1948" s="94"/>
      <c r="BM1948" s="97"/>
      <c r="BN1948" s="98"/>
      <c r="BO1948" s="122"/>
      <c r="BP1948" s="122"/>
      <c r="BQ1948" s="42"/>
      <c r="BR1948" s="95"/>
    </row>
    <row r="1949" spans="1:70" ht="30" hidden="1" customHeight="1" x14ac:dyDescent="0.35">
      <c r="A1949" s="94">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4"/>
      <c r="BL1949" s="94"/>
      <c r="BM1949" s="97"/>
      <c r="BN1949" s="98"/>
      <c r="BO1949" s="122"/>
      <c r="BP1949" s="122"/>
      <c r="BQ1949" s="42"/>
      <c r="BR1949" s="95"/>
    </row>
    <row r="1950" spans="1:70" ht="30" hidden="1" customHeight="1" x14ac:dyDescent="0.35">
      <c r="A1950" s="94">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4"/>
      <c r="BL1950" s="94"/>
      <c r="BM1950" s="97"/>
      <c r="BN1950" s="98"/>
      <c r="BO1950" s="122"/>
      <c r="BP1950" s="122"/>
      <c r="BQ1950" s="42"/>
      <c r="BR1950" s="95"/>
    </row>
    <row r="1951" spans="1:70" ht="30" hidden="1" customHeight="1" x14ac:dyDescent="0.35">
      <c r="A1951" s="94">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4"/>
      <c r="BL1951" s="94"/>
      <c r="BM1951" s="97"/>
      <c r="BN1951" s="98"/>
      <c r="BO1951" s="122"/>
      <c r="BP1951" s="122"/>
      <c r="BQ1951" s="42"/>
      <c r="BR1951" s="95"/>
    </row>
    <row r="1952" spans="1:70" ht="30" hidden="1" customHeight="1" x14ac:dyDescent="0.35">
      <c r="A1952" s="94">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4"/>
      <c r="BL1952" s="94"/>
      <c r="BM1952" s="97"/>
      <c r="BN1952" s="98"/>
      <c r="BO1952" s="122"/>
      <c r="BP1952" s="122"/>
      <c r="BQ1952" s="42"/>
      <c r="BR1952" s="95"/>
    </row>
    <row r="1953" spans="1:70" ht="30" hidden="1" customHeight="1" x14ac:dyDescent="0.35">
      <c r="A1953" s="94">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4"/>
      <c r="BL1953" s="94"/>
      <c r="BM1953" s="97"/>
      <c r="BN1953" s="98"/>
      <c r="BO1953" s="122"/>
      <c r="BP1953" s="122"/>
      <c r="BQ1953" s="42"/>
      <c r="BR1953" s="95"/>
    </row>
    <row r="1954" spans="1:70" ht="30" hidden="1" customHeight="1" x14ac:dyDescent="0.35">
      <c r="A1954" s="94">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4"/>
      <c r="BL1954" s="94"/>
      <c r="BM1954" s="97"/>
      <c r="BN1954" s="98"/>
      <c r="BO1954" s="122"/>
      <c r="BP1954" s="122"/>
      <c r="BQ1954" s="42"/>
      <c r="BR1954" s="95"/>
    </row>
    <row r="1955" spans="1:70" ht="30" hidden="1" customHeight="1" x14ac:dyDescent="0.35">
      <c r="A1955" s="94">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4"/>
      <c r="BL1955" s="94"/>
      <c r="BM1955" s="97"/>
      <c r="BN1955" s="98"/>
      <c r="BO1955" s="122"/>
      <c r="BP1955" s="122"/>
      <c r="BQ1955" s="42"/>
      <c r="BR1955" s="95"/>
    </row>
    <row r="1956" spans="1:70" ht="30" hidden="1" customHeight="1" x14ac:dyDescent="0.35">
      <c r="A1956" s="94">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4"/>
      <c r="BL1956" s="94"/>
      <c r="BM1956" s="97"/>
      <c r="BN1956" s="98"/>
      <c r="BO1956" s="122"/>
      <c r="BP1956" s="122"/>
      <c r="BQ1956" s="42"/>
      <c r="BR1956" s="95"/>
    </row>
    <row r="1957" spans="1:70" ht="30" hidden="1" customHeight="1" x14ac:dyDescent="0.35">
      <c r="A1957" s="94">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4"/>
      <c r="BL1957" s="94"/>
      <c r="BM1957" s="97"/>
      <c r="BN1957" s="98"/>
      <c r="BO1957" s="122"/>
      <c r="BP1957" s="122"/>
      <c r="BQ1957" s="42"/>
      <c r="BR1957" s="95"/>
    </row>
    <row r="1958" spans="1:70" ht="30" hidden="1" customHeight="1" x14ac:dyDescent="0.35">
      <c r="A1958" s="94">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4"/>
      <c r="BL1958" s="94"/>
      <c r="BM1958" s="97"/>
      <c r="BN1958" s="98"/>
      <c r="BO1958" s="122"/>
      <c r="BP1958" s="122"/>
      <c r="BQ1958" s="42"/>
      <c r="BR1958" s="95"/>
    </row>
    <row r="1959" spans="1:70" ht="30" hidden="1" customHeight="1" x14ac:dyDescent="0.35">
      <c r="A1959" s="94">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4"/>
      <c r="BL1959" s="94"/>
      <c r="BM1959" s="97"/>
      <c r="BN1959" s="98"/>
      <c r="BO1959" s="122"/>
      <c r="BP1959" s="122"/>
      <c r="BQ1959" s="42"/>
      <c r="BR1959" s="95"/>
    </row>
    <row r="1960" spans="1:70" ht="30" hidden="1" customHeight="1" x14ac:dyDescent="0.35">
      <c r="A1960" s="94">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4"/>
      <c r="BL1960" s="94"/>
      <c r="BM1960" s="97"/>
      <c r="BN1960" s="98"/>
      <c r="BO1960" s="122"/>
      <c r="BP1960" s="122"/>
      <c r="BQ1960" s="42"/>
      <c r="BR1960" s="95"/>
    </row>
    <row r="1961" spans="1:70" ht="30" hidden="1" customHeight="1" x14ac:dyDescent="0.35">
      <c r="A1961" s="94">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4"/>
      <c r="BL1961" s="94"/>
      <c r="BM1961" s="97"/>
      <c r="BN1961" s="98"/>
      <c r="BO1961" s="122"/>
      <c r="BP1961" s="122"/>
      <c r="BQ1961" s="42"/>
      <c r="BR1961" s="95"/>
    </row>
    <row r="1962" spans="1:70" ht="30" hidden="1" customHeight="1" x14ac:dyDescent="0.35">
      <c r="A1962" s="94">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4"/>
      <c r="BL1962" s="94"/>
      <c r="BM1962" s="97"/>
      <c r="BN1962" s="98"/>
      <c r="BO1962" s="122"/>
      <c r="BP1962" s="122"/>
      <c r="BQ1962" s="42"/>
      <c r="BR1962" s="95"/>
    </row>
    <row r="1963" spans="1:70" ht="30" hidden="1" customHeight="1" x14ac:dyDescent="0.35">
      <c r="A1963" s="94">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4"/>
      <c r="BL1963" s="94"/>
      <c r="BM1963" s="97"/>
      <c r="BN1963" s="98"/>
      <c r="BO1963" s="122"/>
      <c r="BP1963" s="122"/>
      <c r="BQ1963" s="42"/>
      <c r="BR1963" s="95"/>
    </row>
    <row r="1964" spans="1:70" ht="30" hidden="1" customHeight="1" x14ac:dyDescent="0.35">
      <c r="A1964" s="94">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4"/>
      <c r="BL1964" s="94"/>
      <c r="BM1964" s="97"/>
      <c r="BN1964" s="98"/>
      <c r="BO1964" s="122"/>
      <c r="BP1964" s="122"/>
      <c r="BQ1964" s="42"/>
      <c r="BR1964" s="95"/>
    </row>
    <row r="1965" spans="1:70" ht="30" hidden="1" customHeight="1" x14ac:dyDescent="0.35">
      <c r="A1965" s="94">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4"/>
      <c r="BL1965" s="94"/>
      <c r="BM1965" s="97"/>
      <c r="BN1965" s="98"/>
      <c r="BO1965" s="122"/>
      <c r="BP1965" s="122"/>
      <c r="BQ1965" s="42"/>
      <c r="BR1965" s="95"/>
    </row>
    <row r="1966" spans="1:70" ht="30" hidden="1" customHeight="1" x14ac:dyDescent="0.35">
      <c r="A1966" s="94">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4"/>
      <c r="BL1966" s="94"/>
      <c r="BM1966" s="97"/>
      <c r="BN1966" s="98"/>
      <c r="BO1966" s="122"/>
      <c r="BP1966" s="122"/>
      <c r="BQ1966" s="42"/>
      <c r="BR1966" s="95"/>
    </row>
    <row r="1967" spans="1:70" ht="30" hidden="1" customHeight="1" x14ac:dyDescent="0.35">
      <c r="A1967" s="94">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4"/>
      <c r="BL1967" s="94"/>
      <c r="BM1967" s="97"/>
      <c r="BN1967" s="98"/>
      <c r="BO1967" s="122"/>
      <c r="BP1967" s="122"/>
      <c r="BQ1967" s="42"/>
      <c r="BR1967" s="95"/>
    </row>
    <row r="1968" spans="1:70" ht="30" hidden="1" customHeight="1" x14ac:dyDescent="0.35">
      <c r="A1968" s="94">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4"/>
      <c r="BL1968" s="94"/>
      <c r="BM1968" s="97"/>
      <c r="BN1968" s="98"/>
      <c r="BO1968" s="122"/>
      <c r="BP1968" s="122"/>
      <c r="BQ1968" s="42"/>
      <c r="BR1968" s="95"/>
    </row>
    <row r="1969" spans="1:70" ht="30" hidden="1" customHeight="1" x14ac:dyDescent="0.35">
      <c r="A1969" s="94">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4"/>
      <c r="BL1969" s="94"/>
      <c r="BM1969" s="97"/>
      <c r="BN1969" s="98"/>
      <c r="BO1969" s="122"/>
      <c r="BP1969" s="122"/>
      <c r="BQ1969" s="42"/>
      <c r="BR1969" s="95"/>
    </row>
    <row r="1970" spans="1:70" ht="30" hidden="1" customHeight="1" x14ac:dyDescent="0.35">
      <c r="A1970" s="94">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4"/>
      <c r="BL1970" s="94"/>
      <c r="BM1970" s="97"/>
      <c r="BN1970" s="98"/>
      <c r="BO1970" s="122"/>
      <c r="BP1970" s="122"/>
      <c r="BQ1970" s="42"/>
      <c r="BR1970" s="95"/>
    </row>
    <row r="1971" spans="1:70" ht="30" hidden="1" customHeight="1" x14ac:dyDescent="0.35">
      <c r="A1971" s="94">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4"/>
      <c r="BL1971" s="94"/>
      <c r="BM1971" s="97"/>
      <c r="BN1971" s="98"/>
      <c r="BO1971" s="122"/>
      <c r="BP1971" s="122"/>
      <c r="BQ1971" s="42"/>
      <c r="BR1971" s="95"/>
    </row>
    <row r="1972" spans="1:70" ht="30" hidden="1" customHeight="1" x14ac:dyDescent="0.35">
      <c r="A1972" s="94">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4"/>
      <c r="BL1972" s="94"/>
      <c r="BM1972" s="97"/>
      <c r="BN1972" s="98"/>
      <c r="BO1972" s="122"/>
      <c r="BP1972" s="122"/>
      <c r="BQ1972" s="42"/>
      <c r="BR1972" s="95"/>
    </row>
    <row r="1973" spans="1:70" ht="30" hidden="1" customHeight="1" x14ac:dyDescent="0.35">
      <c r="A1973" s="94">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4"/>
      <c r="BL1973" s="94"/>
      <c r="BM1973" s="97"/>
      <c r="BN1973" s="98"/>
      <c r="BO1973" s="122"/>
      <c r="BP1973" s="122"/>
      <c r="BQ1973" s="42"/>
      <c r="BR1973" s="95"/>
    </row>
    <row r="1974" spans="1:70" ht="30" hidden="1" customHeight="1" x14ac:dyDescent="0.35">
      <c r="A1974" s="94">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4"/>
      <c r="BL1974" s="94"/>
      <c r="BM1974" s="97"/>
      <c r="BN1974" s="98"/>
      <c r="BO1974" s="122"/>
      <c r="BP1974" s="122"/>
      <c r="BQ1974" s="42"/>
      <c r="BR1974" s="95"/>
    </row>
    <row r="1975" spans="1:70" ht="30" hidden="1" customHeight="1" x14ac:dyDescent="0.35">
      <c r="A1975" s="94">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4"/>
      <c r="BL1975" s="94"/>
      <c r="BM1975" s="97"/>
      <c r="BN1975" s="98"/>
      <c r="BO1975" s="122"/>
      <c r="BP1975" s="122"/>
      <c r="BQ1975" s="42"/>
      <c r="BR1975" s="95"/>
    </row>
    <row r="1976" spans="1:70" ht="30" hidden="1" customHeight="1" x14ac:dyDescent="0.35">
      <c r="A1976" s="94">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4"/>
      <c r="BL1976" s="94"/>
      <c r="BM1976" s="97"/>
      <c r="BN1976" s="98"/>
      <c r="BO1976" s="122"/>
      <c r="BP1976" s="122"/>
      <c r="BQ1976" s="42"/>
      <c r="BR1976" s="95"/>
    </row>
    <row r="1977" spans="1:70" ht="30" hidden="1" customHeight="1" x14ac:dyDescent="0.35">
      <c r="A1977" s="94">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4"/>
      <c r="BL1977" s="94"/>
      <c r="BM1977" s="97"/>
      <c r="BN1977" s="98"/>
      <c r="BO1977" s="122"/>
      <c r="BP1977" s="122"/>
      <c r="BQ1977" s="42"/>
      <c r="BR1977" s="95"/>
    </row>
    <row r="1978" spans="1:70" ht="30" hidden="1" customHeight="1" x14ac:dyDescent="0.35">
      <c r="A1978" s="94">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4"/>
      <c r="BL1978" s="94"/>
      <c r="BM1978" s="97"/>
      <c r="BN1978" s="98"/>
      <c r="BO1978" s="122"/>
      <c r="BP1978" s="122"/>
      <c r="BQ1978" s="42"/>
      <c r="BR1978" s="95"/>
    </row>
    <row r="1979" spans="1:70" ht="30" hidden="1" customHeight="1" x14ac:dyDescent="0.35">
      <c r="A1979" s="94">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4"/>
      <c r="BL1979" s="94"/>
      <c r="BM1979" s="97"/>
      <c r="BN1979" s="98"/>
      <c r="BO1979" s="122"/>
      <c r="BP1979" s="122"/>
      <c r="BQ1979" s="42"/>
      <c r="BR1979" s="95"/>
    </row>
    <row r="1980" spans="1:70" ht="30" hidden="1" customHeight="1" x14ac:dyDescent="0.35">
      <c r="A1980" s="94">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4"/>
      <c r="BL1980" s="94"/>
      <c r="BM1980" s="97"/>
      <c r="BN1980" s="98"/>
      <c r="BO1980" s="122"/>
      <c r="BP1980" s="122"/>
      <c r="BQ1980" s="42"/>
      <c r="BR1980" s="95"/>
    </row>
    <row r="1981" spans="1:70" ht="30" hidden="1" customHeight="1" x14ac:dyDescent="0.35">
      <c r="A1981" s="94">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4"/>
      <c r="BL1981" s="94"/>
      <c r="BM1981" s="97"/>
      <c r="BN1981" s="98"/>
      <c r="BO1981" s="122"/>
      <c r="BP1981" s="122"/>
      <c r="BQ1981" s="42"/>
      <c r="BR1981" s="95"/>
    </row>
    <row r="1982" spans="1:70" ht="30" hidden="1" customHeight="1" x14ac:dyDescent="0.35">
      <c r="A1982" s="94">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4"/>
      <c r="BL1982" s="94"/>
      <c r="BM1982" s="97"/>
      <c r="BN1982" s="98"/>
      <c r="BO1982" s="122"/>
      <c r="BP1982" s="122"/>
      <c r="BQ1982" s="42"/>
      <c r="BR1982" s="95"/>
    </row>
    <row r="1983" spans="1:70" ht="30" hidden="1" customHeight="1" x14ac:dyDescent="0.35">
      <c r="A1983" s="94">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4"/>
      <c r="BL1983" s="94"/>
      <c r="BM1983" s="97"/>
      <c r="BN1983" s="98"/>
      <c r="BO1983" s="122"/>
      <c r="BP1983" s="122"/>
      <c r="BQ1983" s="42"/>
      <c r="BR1983" s="95"/>
    </row>
    <row r="1984" spans="1:70" ht="30" hidden="1" customHeight="1" x14ac:dyDescent="0.35">
      <c r="A1984" s="94">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4"/>
      <c r="BL1984" s="94"/>
      <c r="BM1984" s="97"/>
      <c r="BN1984" s="98"/>
      <c r="BO1984" s="122"/>
      <c r="BP1984" s="122"/>
      <c r="BQ1984" s="42"/>
      <c r="BR1984" s="95"/>
    </row>
    <row r="1985" spans="1:70" ht="30" hidden="1" customHeight="1" x14ac:dyDescent="0.35">
      <c r="A1985" s="94">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4"/>
      <c r="BL1985" s="94"/>
      <c r="BM1985" s="97"/>
      <c r="BN1985" s="98"/>
      <c r="BO1985" s="122"/>
      <c r="BP1985" s="122"/>
      <c r="BQ1985" s="42"/>
      <c r="BR1985" s="95"/>
    </row>
    <row r="1986" spans="1:70" ht="30" hidden="1" customHeight="1" x14ac:dyDescent="0.35">
      <c r="A1986" s="94">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4"/>
      <c r="BL1986" s="94"/>
      <c r="BM1986" s="97"/>
      <c r="BN1986" s="98"/>
      <c r="BO1986" s="122"/>
      <c r="BP1986" s="122"/>
      <c r="BQ1986" s="42"/>
      <c r="BR1986" s="95"/>
    </row>
    <row r="1987" spans="1:70" ht="30" hidden="1" customHeight="1" x14ac:dyDescent="0.35">
      <c r="A1987" s="94">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4"/>
      <c r="BL1987" s="94"/>
      <c r="BM1987" s="97"/>
      <c r="BN1987" s="98"/>
      <c r="BO1987" s="122"/>
      <c r="BP1987" s="122"/>
      <c r="BQ1987" s="42"/>
      <c r="BR1987" s="95"/>
    </row>
    <row r="1988" spans="1:70" ht="30" hidden="1" customHeight="1" x14ac:dyDescent="0.35">
      <c r="A1988" s="94">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4"/>
      <c r="BL1988" s="94"/>
      <c r="BM1988" s="97"/>
      <c r="BN1988" s="98"/>
      <c r="BO1988" s="122"/>
      <c r="BP1988" s="122"/>
      <c r="BQ1988" s="42"/>
      <c r="BR1988" s="95"/>
    </row>
    <row r="1989" spans="1:70" ht="30" hidden="1" customHeight="1" x14ac:dyDescent="0.35">
      <c r="A1989" s="94">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4"/>
      <c r="BL1989" s="94"/>
      <c r="BM1989" s="97"/>
      <c r="BN1989" s="98"/>
      <c r="BO1989" s="122"/>
      <c r="BP1989" s="122"/>
      <c r="BQ1989" s="42"/>
      <c r="BR1989" s="95"/>
    </row>
    <row r="1990" spans="1:70" ht="30" hidden="1" customHeight="1" x14ac:dyDescent="0.35">
      <c r="A1990" s="94">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4"/>
      <c r="BL1990" s="94"/>
      <c r="BM1990" s="97"/>
      <c r="BN1990" s="98"/>
      <c r="BO1990" s="122"/>
      <c r="BP1990" s="122"/>
      <c r="BQ1990" s="42"/>
      <c r="BR1990" s="95"/>
    </row>
    <row r="1991" spans="1:70" ht="30" hidden="1" customHeight="1" x14ac:dyDescent="0.35">
      <c r="A1991" s="94">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4"/>
      <c r="BL1991" s="94"/>
      <c r="BM1991" s="97"/>
      <c r="BN1991" s="98"/>
      <c r="BO1991" s="122"/>
      <c r="BP1991" s="122"/>
      <c r="BQ1991" s="42"/>
      <c r="BR1991" s="95"/>
    </row>
    <row r="1992" spans="1:70" ht="30" hidden="1" customHeight="1" x14ac:dyDescent="0.35">
      <c r="A1992" s="94">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4"/>
      <c r="BL1992" s="94"/>
      <c r="BM1992" s="97"/>
      <c r="BN1992" s="98"/>
      <c r="BO1992" s="122"/>
      <c r="BP1992" s="122"/>
      <c r="BQ1992" s="42"/>
      <c r="BR1992" s="95"/>
    </row>
    <row r="1993" spans="1:70" ht="30" hidden="1" customHeight="1" x14ac:dyDescent="0.35">
      <c r="A1993" s="94">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4"/>
      <c r="BL1993" s="94"/>
      <c r="BM1993" s="97"/>
      <c r="BN1993" s="98"/>
      <c r="BO1993" s="122"/>
      <c r="BP1993" s="122"/>
      <c r="BQ1993" s="42"/>
      <c r="BR1993" s="95"/>
    </row>
    <row r="1994" spans="1:70" ht="30" hidden="1" customHeight="1" x14ac:dyDescent="0.35">
      <c r="A1994" s="94">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4"/>
      <c r="BL1994" s="94"/>
      <c r="BM1994" s="97"/>
      <c r="BN1994" s="98"/>
      <c r="BO1994" s="122"/>
      <c r="BP1994" s="122"/>
      <c r="BQ1994" s="42"/>
      <c r="BR1994" s="95"/>
    </row>
    <row r="1995" spans="1:70" ht="30" hidden="1" customHeight="1" x14ac:dyDescent="0.35">
      <c r="A1995" s="94">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4"/>
      <c r="BL1995" s="94"/>
      <c r="BM1995" s="97"/>
      <c r="BN1995" s="98"/>
      <c r="BO1995" s="122"/>
      <c r="BP1995" s="122"/>
      <c r="BQ1995" s="42"/>
      <c r="BR1995" s="95"/>
    </row>
    <row r="1996" spans="1:70" ht="30" hidden="1" customHeight="1" x14ac:dyDescent="0.35">
      <c r="A1996" s="94">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4"/>
      <c r="BL1996" s="94"/>
      <c r="BM1996" s="97"/>
      <c r="BN1996" s="98"/>
      <c r="BO1996" s="122"/>
      <c r="BP1996" s="122"/>
      <c r="BQ1996" s="42"/>
      <c r="BR1996" s="95"/>
    </row>
    <row r="1997" spans="1:70" ht="30" hidden="1" customHeight="1" x14ac:dyDescent="0.35">
      <c r="A1997" s="94">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4"/>
      <c r="BL1997" s="94"/>
      <c r="BM1997" s="97"/>
      <c r="BN1997" s="98"/>
      <c r="BO1997" s="122"/>
      <c r="BP1997" s="122"/>
      <c r="BQ1997" s="42"/>
      <c r="BR1997" s="95"/>
    </row>
    <row r="1998" spans="1:70" ht="30" hidden="1" customHeight="1" x14ac:dyDescent="0.35">
      <c r="A1998" s="94">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4"/>
      <c r="BL1998" s="94"/>
      <c r="BM1998" s="97"/>
      <c r="BN1998" s="98"/>
      <c r="BO1998" s="122"/>
      <c r="BP1998" s="122"/>
      <c r="BQ1998" s="42"/>
      <c r="BR1998" s="95"/>
    </row>
    <row r="1999" spans="1:70" ht="30" hidden="1" customHeight="1" x14ac:dyDescent="0.35">
      <c r="A1999" s="94">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4"/>
      <c r="BL1999" s="94"/>
      <c r="BM1999" s="97"/>
      <c r="BN1999" s="98"/>
      <c r="BO1999" s="122"/>
      <c r="BP1999" s="122"/>
      <c r="BQ1999" s="42"/>
      <c r="BR1999" s="95"/>
    </row>
    <row r="2000" spans="1:70" ht="30" hidden="1" customHeight="1" x14ac:dyDescent="0.35">
      <c r="A2000" s="94">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4"/>
      <c r="BL2000" s="94"/>
      <c r="BM2000" s="97"/>
      <c r="BN2000" s="98"/>
      <c r="BO2000" s="122"/>
      <c r="BP2000" s="122"/>
      <c r="BQ2000" s="42"/>
      <c r="BR2000" s="95"/>
    </row>
    <row r="2001" spans="1:70" ht="30" hidden="1" customHeight="1" x14ac:dyDescent="0.35">
      <c r="A2001" s="94">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4"/>
      <c r="BL2001" s="94"/>
      <c r="BM2001" s="97"/>
      <c r="BN2001" s="98"/>
      <c r="BO2001" s="122"/>
      <c r="BP2001" s="122"/>
      <c r="BQ2001" s="42"/>
      <c r="BR2001" s="95"/>
    </row>
    <row r="2002" spans="1:70" ht="30" hidden="1" customHeight="1" x14ac:dyDescent="0.35">
      <c r="A2002" s="94">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4"/>
      <c r="BL2002" s="94"/>
      <c r="BM2002" s="97"/>
      <c r="BN2002" s="98"/>
      <c r="BO2002" s="122"/>
      <c r="BP2002" s="122"/>
      <c r="BQ2002" s="42"/>
      <c r="BR2002" s="95"/>
    </row>
    <row r="2003" spans="1:70" ht="30" hidden="1" customHeight="1" x14ac:dyDescent="0.35">
      <c r="A2003" s="94">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4"/>
      <c r="BL2003" s="94"/>
      <c r="BM2003" s="97"/>
      <c r="BN2003" s="98"/>
      <c r="BO2003" s="122"/>
      <c r="BP2003" s="122"/>
      <c r="BQ2003" s="42"/>
      <c r="BR2003" s="95"/>
    </row>
    <row r="2004" spans="1:70" ht="30" hidden="1" customHeight="1" x14ac:dyDescent="0.35">
      <c r="A2004" s="94">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4"/>
      <c r="BL2004" s="94"/>
      <c r="BM2004" s="97"/>
      <c r="BN2004" s="98"/>
      <c r="BO2004" s="122"/>
      <c r="BP2004" s="122"/>
      <c r="BQ2004" s="42"/>
      <c r="BR2004" s="95"/>
    </row>
    <row r="2005" spans="1:70" ht="30" hidden="1" customHeight="1" x14ac:dyDescent="0.35">
      <c r="A2005" s="94">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4"/>
      <c r="BL2005" s="94"/>
      <c r="BM2005" s="97"/>
      <c r="BN2005" s="98"/>
      <c r="BO2005" s="122"/>
      <c r="BP2005" s="122"/>
      <c r="BQ2005" s="42"/>
      <c r="BR2005" s="95"/>
    </row>
    <row r="2006" spans="1:70" ht="30" hidden="1" customHeight="1" x14ac:dyDescent="0.35">
      <c r="A2006" s="94">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4"/>
      <c r="BL2006" s="94"/>
      <c r="BM2006" s="97"/>
      <c r="BN2006" s="98"/>
      <c r="BO2006" s="122"/>
      <c r="BP2006" s="122"/>
      <c r="BQ2006" s="42"/>
      <c r="BR2006" s="95"/>
    </row>
    <row r="2007" spans="1:70" ht="30" hidden="1" customHeight="1" x14ac:dyDescent="0.35">
      <c r="A2007" s="94">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4"/>
      <c r="BL2007" s="94"/>
      <c r="BM2007" s="97"/>
      <c r="BN2007" s="98"/>
      <c r="BO2007" s="122"/>
      <c r="BP2007" s="122"/>
      <c r="BQ2007" s="42"/>
      <c r="BR2007" s="95"/>
    </row>
    <row r="2008" spans="1:70" ht="30" hidden="1" customHeight="1" x14ac:dyDescent="0.35">
      <c r="A2008" s="94">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4"/>
      <c r="BL2008" s="94"/>
      <c r="BM2008" s="97"/>
      <c r="BN2008" s="98"/>
      <c r="BO2008" s="122"/>
      <c r="BP2008" s="122"/>
      <c r="BQ2008" s="42"/>
      <c r="BR2008" s="95"/>
    </row>
    <row r="2009" spans="1:70" ht="30" hidden="1" customHeight="1" x14ac:dyDescent="0.35">
      <c r="A2009" s="94">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4"/>
      <c r="BL2009" s="94"/>
      <c r="BM2009" s="97"/>
      <c r="BN2009" s="98"/>
      <c r="BO2009" s="122"/>
      <c r="BP2009" s="122"/>
      <c r="BQ2009" s="42"/>
      <c r="BR2009" s="95"/>
    </row>
    <row r="2010" spans="1:70" ht="30" hidden="1" customHeight="1" x14ac:dyDescent="0.35">
      <c r="A2010" s="94">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4"/>
      <c r="BL2010" s="94"/>
      <c r="BM2010" s="97"/>
      <c r="BN2010" s="98"/>
      <c r="BO2010" s="122"/>
      <c r="BP2010" s="122"/>
      <c r="BQ2010" s="42"/>
      <c r="BR2010" s="95"/>
    </row>
    <row r="2011" spans="1:70" ht="30" hidden="1" customHeight="1" x14ac:dyDescent="0.35">
      <c r="A2011" s="94">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4"/>
      <c r="BL2011" s="94"/>
      <c r="BM2011" s="97"/>
      <c r="BN2011" s="98"/>
      <c r="BO2011" s="122"/>
      <c r="BP2011" s="122"/>
      <c r="BQ2011" s="42"/>
      <c r="BR2011" s="95"/>
    </row>
    <row r="2012" spans="1:70" ht="30" hidden="1" customHeight="1" x14ac:dyDescent="0.35">
      <c r="A2012" s="94">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4"/>
      <c r="BL2012" s="94"/>
      <c r="BM2012" s="97"/>
      <c r="BN2012" s="98"/>
      <c r="BO2012" s="122"/>
      <c r="BP2012" s="122"/>
      <c r="BQ2012" s="42"/>
      <c r="BR2012" s="95"/>
    </row>
    <row r="2013" spans="1:70" ht="30" hidden="1" customHeight="1" x14ac:dyDescent="0.35">
      <c r="A2013" s="94">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4"/>
      <c r="BL2013" s="94"/>
      <c r="BM2013" s="97"/>
      <c r="BN2013" s="98"/>
      <c r="BO2013" s="122"/>
      <c r="BP2013" s="122"/>
      <c r="BQ2013" s="42"/>
      <c r="BR2013" s="95"/>
    </row>
    <row r="2014" spans="1:70" ht="30" hidden="1" customHeight="1" x14ac:dyDescent="0.35">
      <c r="A2014" s="94">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4"/>
      <c r="BL2014" s="94"/>
      <c r="BM2014" s="97"/>
      <c r="BN2014" s="98"/>
      <c r="BO2014" s="122"/>
      <c r="BP2014" s="122"/>
      <c r="BQ2014" s="42"/>
      <c r="BR2014" s="95"/>
    </row>
    <row r="2015" spans="1:70" ht="30" hidden="1" customHeight="1" x14ac:dyDescent="0.35">
      <c r="A2015" s="94">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4"/>
      <c r="BL2015" s="94"/>
      <c r="BM2015" s="97"/>
      <c r="BN2015" s="98"/>
      <c r="BO2015" s="122"/>
      <c r="BP2015" s="122"/>
      <c r="BQ2015" s="42"/>
      <c r="BR2015" s="95"/>
    </row>
    <row r="2016" spans="1:70" ht="30" hidden="1" customHeight="1" x14ac:dyDescent="0.35">
      <c r="A2016" s="94">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4"/>
      <c r="BL2016" s="94"/>
      <c r="BM2016" s="97"/>
      <c r="BN2016" s="98"/>
      <c r="BO2016" s="122"/>
      <c r="BP2016" s="122"/>
      <c r="BQ2016" s="42"/>
      <c r="BR2016" s="95"/>
    </row>
    <row r="2017" spans="1:70" ht="30" hidden="1" customHeight="1" x14ac:dyDescent="0.35">
      <c r="A2017" s="94">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4"/>
      <c r="BL2017" s="94"/>
      <c r="BM2017" s="97"/>
      <c r="BN2017" s="98"/>
      <c r="BO2017" s="122"/>
      <c r="BP2017" s="122"/>
      <c r="BQ2017" s="42"/>
      <c r="BR2017" s="95"/>
    </row>
    <row r="2018" spans="1:70" ht="30" hidden="1" customHeight="1" x14ac:dyDescent="0.35">
      <c r="A2018" s="94">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4"/>
      <c r="BL2018" s="94"/>
      <c r="BM2018" s="97"/>
      <c r="BN2018" s="98"/>
      <c r="BO2018" s="122"/>
      <c r="BP2018" s="122"/>
      <c r="BQ2018" s="42"/>
      <c r="BR2018" s="95"/>
    </row>
    <row r="2019" spans="1:70" ht="30" hidden="1" customHeight="1" x14ac:dyDescent="0.35">
      <c r="A2019" s="94">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4"/>
      <c r="BL2019" s="94"/>
      <c r="BM2019" s="97"/>
      <c r="BN2019" s="98"/>
      <c r="BO2019" s="122"/>
      <c r="BP2019" s="122"/>
      <c r="BQ2019" s="42"/>
      <c r="BR2019" s="95"/>
    </row>
    <row r="2020" spans="1:70" ht="30" hidden="1" customHeight="1" x14ac:dyDescent="0.35">
      <c r="A2020" s="94">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4"/>
      <c r="BL2020" s="94"/>
      <c r="BM2020" s="97"/>
      <c r="BN2020" s="98"/>
      <c r="BO2020" s="122"/>
      <c r="BP2020" s="122"/>
      <c r="BQ2020" s="42"/>
      <c r="BR2020" s="95"/>
    </row>
    <row r="2021" spans="1:70" ht="30" hidden="1" customHeight="1" x14ac:dyDescent="0.35">
      <c r="A2021" s="94">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4"/>
      <c r="BL2021" s="94"/>
      <c r="BM2021" s="97"/>
      <c r="BN2021" s="98"/>
      <c r="BO2021" s="122"/>
      <c r="BP2021" s="122"/>
      <c r="BQ2021" s="42"/>
      <c r="BR2021" s="95"/>
    </row>
    <row r="2022" spans="1:70" ht="30" hidden="1" customHeight="1" x14ac:dyDescent="0.35">
      <c r="A2022" s="94">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4"/>
      <c r="BL2022" s="94"/>
      <c r="BM2022" s="97"/>
      <c r="BN2022" s="98"/>
      <c r="BO2022" s="122"/>
      <c r="BP2022" s="122"/>
      <c r="BQ2022" s="42"/>
      <c r="BR2022" s="95"/>
    </row>
    <row r="2023" spans="1:70" ht="30" hidden="1" customHeight="1" x14ac:dyDescent="0.35">
      <c r="A2023" s="94">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4"/>
      <c r="BL2023" s="94"/>
      <c r="BM2023" s="97"/>
      <c r="BN2023" s="98"/>
      <c r="BO2023" s="122"/>
      <c r="BP2023" s="122"/>
      <c r="BQ2023" s="42"/>
      <c r="BR2023" s="95"/>
    </row>
    <row r="2024" spans="1:70" ht="30" hidden="1" customHeight="1" x14ac:dyDescent="0.35">
      <c r="A2024" s="94">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4"/>
      <c r="BL2024" s="94"/>
      <c r="BM2024" s="97"/>
      <c r="BN2024" s="98"/>
      <c r="BO2024" s="122"/>
      <c r="BP2024" s="122"/>
      <c r="BQ2024" s="42"/>
      <c r="BR2024" s="95"/>
    </row>
    <row r="2025" spans="1:70" ht="30" hidden="1" customHeight="1" x14ac:dyDescent="0.35">
      <c r="A2025" s="94">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4"/>
      <c r="BL2025" s="94"/>
      <c r="BM2025" s="97"/>
      <c r="BN2025" s="98"/>
      <c r="BO2025" s="122"/>
      <c r="BP2025" s="122"/>
      <c r="BQ2025" s="42"/>
      <c r="BR2025" s="95"/>
    </row>
    <row r="2026" spans="1:70" ht="30" hidden="1" customHeight="1" x14ac:dyDescent="0.35">
      <c r="A2026" s="94">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4"/>
      <c r="BL2026" s="94"/>
      <c r="BM2026" s="97"/>
      <c r="BN2026" s="98"/>
      <c r="BO2026" s="122"/>
      <c r="BP2026" s="122"/>
      <c r="BQ2026" s="42"/>
      <c r="BR2026" s="95"/>
    </row>
    <row r="2027" spans="1:70" ht="30" hidden="1" customHeight="1" x14ac:dyDescent="0.35">
      <c r="A2027" s="94">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4"/>
      <c r="BL2027" s="94"/>
      <c r="BM2027" s="97"/>
      <c r="BN2027" s="98"/>
      <c r="BO2027" s="122"/>
      <c r="BP2027" s="122"/>
      <c r="BQ2027" s="42"/>
      <c r="BR2027" s="95"/>
    </row>
    <row r="2028" spans="1:70" ht="30" hidden="1" customHeight="1" x14ac:dyDescent="0.35">
      <c r="A2028" s="94">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4"/>
      <c r="BL2028" s="94"/>
      <c r="BM2028" s="97"/>
      <c r="BN2028" s="98"/>
      <c r="BO2028" s="122"/>
      <c r="BP2028" s="122"/>
      <c r="BQ2028" s="42"/>
      <c r="BR2028" s="95"/>
    </row>
    <row r="2029" spans="1:70" ht="30" hidden="1" customHeight="1" x14ac:dyDescent="0.35">
      <c r="A2029" s="94">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4"/>
      <c r="BL2029" s="94"/>
      <c r="BM2029" s="97"/>
      <c r="BN2029" s="98"/>
      <c r="BO2029" s="122"/>
      <c r="BP2029" s="122"/>
      <c r="BQ2029" s="42"/>
      <c r="BR2029" s="95"/>
    </row>
    <row r="2030" spans="1:70" ht="30" hidden="1" customHeight="1" x14ac:dyDescent="0.35">
      <c r="A2030" s="94">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4"/>
      <c r="BL2030" s="94"/>
      <c r="BM2030" s="97"/>
      <c r="BN2030" s="98"/>
      <c r="BO2030" s="122"/>
      <c r="BP2030" s="122"/>
      <c r="BQ2030" s="42"/>
      <c r="BR2030" s="95"/>
    </row>
    <row r="2031" spans="1:70" ht="30" hidden="1" customHeight="1" x14ac:dyDescent="0.35">
      <c r="A2031" s="94">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4"/>
      <c r="BL2031" s="94"/>
      <c r="BM2031" s="97"/>
      <c r="BN2031" s="98"/>
      <c r="BO2031" s="122"/>
      <c r="BP2031" s="122"/>
      <c r="BQ2031" s="42"/>
      <c r="BR2031" s="95"/>
    </row>
    <row r="2032" spans="1:70" ht="30" hidden="1" customHeight="1" x14ac:dyDescent="0.35">
      <c r="A2032" s="94">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4"/>
      <c r="BL2032" s="94"/>
      <c r="BM2032" s="97"/>
      <c r="BN2032" s="98"/>
      <c r="BO2032" s="122"/>
      <c r="BP2032" s="122"/>
      <c r="BQ2032" s="42"/>
      <c r="BR2032" s="95"/>
    </row>
    <row r="2033" spans="1:70" ht="30" hidden="1" customHeight="1" x14ac:dyDescent="0.35">
      <c r="A2033" s="94">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4"/>
      <c r="BL2033" s="94"/>
      <c r="BM2033" s="97"/>
      <c r="BN2033" s="98"/>
      <c r="BO2033" s="122"/>
      <c r="BP2033" s="122"/>
      <c r="BQ2033" s="42"/>
      <c r="BR2033" s="95"/>
    </row>
    <row r="2034" spans="1:70" ht="30" hidden="1" customHeight="1" x14ac:dyDescent="0.35">
      <c r="A2034" s="94">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4"/>
      <c r="BL2034" s="94"/>
      <c r="BM2034" s="97"/>
      <c r="BN2034" s="98"/>
      <c r="BO2034" s="122"/>
      <c r="BP2034" s="122"/>
      <c r="BQ2034" s="42"/>
      <c r="BR2034" s="95"/>
    </row>
    <row r="2035" spans="1:70" ht="30" hidden="1" customHeight="1" x14ac:dyDescent="0.35">
      <c r="A2035" s="94">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4"/>
      <c r="BL2035" s="94"/>
      <c r="BM2035" s="97"/>
      <c r="BN2035" s="98"/>
      <c r="BO2035" s="122"/>
      <c r="BP2035" s="122"/>
      <c r="BQ2035" s="42"/>
      <c r="BR2035" s="95"/>
    </row>
    <row r="2036" spans="1:70" ht="30" hidden="1" customHeight="1" x14ac:dyDescent="0.35">
      <c r="A2036" s="94">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4"/>
      <c r="BL2036" s="94"/>
      <c r="BM2036" s="97"/>
      <c r="BN2036" s="98"/>
      <c r="BO2036" s="122"/>
      <c r="BP2036" s="122"/>
      <c r="BQ2036" s="42"/>
      <c r="BR2036" s="95"/>
    </row>
    <row r="2037" spans="1:70" ht="30" hidden="1" customHeight="1" x14ac:dyDescent="0.35">
      <c r="A2037" s="94">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4"/>
      <c r="BL2037" s="94"/>
      <c r="BM2037" s="97"/>
      <c r="BN2037" s="98"/>
      <c r="BO2037" s="122"/>
      <c r="BP2037" s="122"/>
      <c r="BQ2037" s="42"/>
      <c r="BR2037" s="95"/>
    </row>
    <row r="2038" spans="1:70" ht="30" hidden="1" customHeight="1" x14ac:dyDescent="0.35">
      <c r="A2038" s="94">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4"/>
      <c r="BL2038" s="94"/>
      <c r="BM2038" s="97"/>
      <c r="BN2038" s="98"/>
      <c r="BO2038" s="122"/>
      <c r="BP2038" s="122"/>
      <c r="BQ2038" s="42"/>
      <c r="BR2038" s="95"/>
    </row>
    <row r="2039" spans="1:70" ht="30" hidden="1" customHeight="1" x14ac:dyDescent="0.35">
      <c r="A2039" s="94">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4"/>
      <c r="BL2039" s="94"/>
      <c r="BM2039" s="97"/>
      <c r="BN2039" s="98"/>
      <c r="BO2039" s="122"/>
      <c r="BP2039" s="122"/>
      <c r="BQ2039" s="42"/>
      <c r="BR2039" s="95"/>
    </row>
    <row r="2040" spans="1:70" ht="30" hidden="1" customHeight="1" x14ac:dyDescent="0.35">
      <c r="A2040" s="94">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4"/>
      <c r="BL2040" s="94"/>
      <c r="BM2040" s="97"/>
      <c r="BN2040" s="98"/>
      <c r="BO2040" s="122"/>
      <c r="BP2040" s="122"/>
      <c r="BQ2040" s="42"/>
      <c r="BR2040" s="95"/>
    </row>
    <row r="2041" spans="1:70" ht="30" hidden="1" customHeight="1" x14ac:dyDescent="0.35">
      <c r="A2041" s="94">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4"/>
      <c r="BL2041" s="94"/>
      <c r="BM2041" s="97"/>
      <c r="BN2041" s="98"/>
      <c r="BO2041" s="122"/>
      <c r="BP2041" s="122"/>
      <c r="BQ2041" s="42"/>
      <c r="BR2041" s="95"/>
    </row>
    <row r="2042" spans="1:70" ht="30" hidden="1" customHeight="1" x14ac:dyDescent="0.35">
      <c r="A2042" s="94">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4"/>
      <c r="BL2042" s="94"/>
      <c r="BM2042" s="97"/>
      <c r="BN2042" s="98"/>
      <c r="BO2042" s="122"/>
      <c r="BP2042" s="122"/>
      <c r="BQ2042" s="42"/>
      <c r="BR2042" s="95"/>
    </row>
    <row r="2043" spans="1:70" ht="30" hidden="1" customHeight="1" x14ac:dyDescent="0.35">
      <c r="A2043" s="94">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4"/>
      <c r="BL2043" s="94"/>
      <c r="BM2043" s="97"/>
      <c r="BN2043" s="98"/>
      <c r="BO2043" s="122"/>
      <c r="BP2043" s="122"/>
      <c r="BQ2043" s="42"/>
      <c r="BR2043" s="95"/>
    </row>
    <row r="2044" spans="1:70" ht="30" hidden="1" customHeight="1" x14ac:dyDescent="0.35">
      <c r="A2044" s="94">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4"/>
      <c r="BL2044" s="94"/>
      <c r="BM2044" s="97"/>
      <c r="BN2044" s="98"/>
      <c r="BO2044" s="122"/>
      <c r="BP2044" s="122"/>
      <c r="BQ2044" s="42"/>
      <c r="BR2044" s="95"/>
    </row>
    <row r="2045" spans="1:70" ht="30" hidden="1" customHeight="1" x14ac:dyDescent="0.35">
      <c r="A2045" s="94">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4"/>
      <c r="BL2045" s="94"/>
      <c r="BM2045" s="97"/>
      <c r="BN2045" s="98"/>
      <c r="BO2045" s="122"/>
      <c r="BP2045" s="122"/>
      <c r="BQ2045" s="42"/>
      <c r="BR2045" s="95"/>
    </row>
    <row r="2046" spans="1:70" ht="30" hidden="1" customHeight="1" x14ac:dyDescent="0.35">
      <c r="A2046" s="94">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4"/>
      <c r="BL2046" s="94"/>
      <c r="BM2046" s="97"/>
      <c r="BN2046" s="98"/>
      <c r="BO2046" s="122"/>
      <c r="BP2046" s="122"/>
      <c r="BQ2046" s="42"/>
      <c r="BR2046" s="95"/>
    </row>
    <row r="2047" spans="1:70" ht="30" hidden="1" customHeight="1" x14ac:dyDescent="0.35">
      <c r="A2047" s="94">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4"/>
      <c r="BL2047" s="94"/>
      <c r="BM2047" s="97"/>
      <c r="BN2047" s="98"/>
      <c r="BO2047" s="122"/>
      <c r="BP2047" s="122"/>
      <c r="BQ2047" s="42"/>
      <c r="BR2047" s="95"/>
    </row>
    <row r="2048" spans="1:70" ht="30" hidden="1" customHeight="1" x14ac:dyDescent="0.35">
      <c r="A2048" s="94">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4"/>
      <c r="BL2048" s="94"/>
      <c r="BM2048" s="97"/>
      <c r="BN2048" s="98"/>
      <c r="BO2048" s="122"/>
      <c r="BP2048" s="122"/>
      <c r="BQ2048" s="42"/>
      <c r="BR2048" s="95"/>
    </row>
    <row r="2049" spans="1:70" ht="30" hidden="1" customHeight="1" x14ac:dyDescent="0.35">
      <c r="A2049" s="94">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4"/>
      <c r="BL2049" s="94"/>
      <c r="BM2049" s="97"/>
      <c r="BN2049" s="98"/>
      <c r="BO2049" s="122"/>
      <c r="BP2049" s="122"/>
      <c r="BQ2049" s="42"/>
      <c r="BR2049" s="95"/>
    </row>
    <row r="2050" spans="1:70" ht="30" hidden="1" customHeight="1" x14ac:dyDescent="0.35">
      <c r="A2050" s="94">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4"/>
      <c r="BL2050" s="94"/>
      <c r="BM2050" s="97"/>
      <c r="BN2050" s="98"/>
      <c r="BO2050" s="122"/>
      <c r="BP2050" s="122"/>
      <c r="BQ2050" s="42"/>
      <c r="BR2050" s="95"/>
    </row>
    <row r="2051" spans="1:70" ht="30" hidden="1" customHeight="1" x14ac:dyDescent="0.35">
      <c r="A2051" s="94">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4"/>
      <c r="BL2051" s="94"/>
      <c r="BM2051" s="97"/>
      <c r="BN2051" s="98"/>
      <c r="BO2051" s="122"/>
      <c r="BP2051" s="122"/>
      <c r="BQ2051" s="42"/>
      <c r="BR2051" s="95"/>
    </row>
    <row r="2052" spans="1:70" ht="30" hidden="1" customHeight="1" x14ac:dyDescent="0.35">
      <c r="A2052" s="94">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4"/>
      <c r="BL2052" s="94"/>
      <c r="BM2052" s="97"/>
      <c r="BN2052" s="98"/>
      <c r="BO2052" s="122"/>
      <c r="BP2052" s="122"/>
      <c r="BQ2052" s="42"/>
      <c r="BR2052" s="95"/>
    </row>
    <row r="2053" spans="1:70" ht="30" hidden="1" customHeight="1" x14ac:dyDescent="0.35">
      <c r="A2053" s="94">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4"/>
      <c r="BL2053" s="94"/>
      <c r="BM2053" s="97"/>
      <c r="BN2053" s="98"/>
      <c r="BO2053" s="122"/>
      <c r="BP2053" s="122"/>
      <c r="BQ2053" s="42"/>
      <c r="BR2053" s="95"/>
    </row>
    <row r="2054" spans="1:70" ht="30" hidden="1" customHeight="1" x14ac:dyDescent="0.35">
      <c r="A2054" s="94">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4"/>
      <c r="BL2054" s="94"/>
      <c r="BM2054" s="97"/>
      <c r="BN2054" s="98"/>
      <c r="BO2054" s="122"/>
      <c r="BP2054" s="122"/>
      <c r="BQ2054" s="42"/>
      <c r="BR2054" s="95"/>
    </row>
    <row r="2055" spans="1:70" ht="30" hidden="1" customHeight="1" x14ac:dyDescent="0.35">
      <c r="A2055" s="94">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4"/>
      <c r="BL2055" s="94"/>
      <c r="BM2055" s="97"/>
      <c r="BN2055" s="98"/>
      <c r="BO2055" s="122"/>
      <c r="BP2055" s="122"/>
      <c r="BQ2055" s="42"/>
      <c r="BR2055" s="95"/>
    </row>
    <row r="2056" spans="1:70" ht="30" hidden="1" customHeight="1" x14ac:dyDescent="0.35">
      <c r="A2056" s="94">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4"/>
      <c r="BL2056" s="94"/>
      <c r="BM2056" s="97"/>
      <c r="BN2056" s="98"/>
      <c r="BO2056" s="122"/>
      <c r="BP2056" s="122"/>
      <c r="BQ2056" s="42"/>
      <c r="BR2056" s="95"/>
    </row>
    <row r="2057" spans="1:70" ht="30" hidden="1" customHeight="1" x14ac:dyDescent="0.35">
      <c r="A2057" s="94">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4"/>
      <c r="BL2057" s="94"/>
      <c r="BM2057" s="97"/>
      <c r="BN2057" s="98"/>
      <c r="BO2057" s="122"/>
      <c r="BP2057" s="122"/>
      <c r="BQ2057" s="42"/>
      <c r="BR2057" s="95"/>
    </row>
    <row r="2058" spans="1:70" ht="30" hidden="1" customHeight="1" x14ac:dyDescent="0.35">
      <c r="A2058" s="94">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4"/>
      <c r="BL2058" s="94"/>
      <c r="BM2058" s="97"/>
      <c r="BN2058" s="98"/>
      <c r="BO2058" s="122"/>
      <c r="BP2058" s="122"/>
      <c r="BQ2058" s="42"/>
      <c r="BR2058" s="95"/>
    </row>
    <row r="2059" spans="1:70" ht="30" hidden="1" customHeight="1" x14ac:dyDescent="0.35">
      <c r="A2059" s="94">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4"/>
      <c r="BL2059" s="94"/>
      <c r="BM2059" s="97"/>
      <c r="BN2059" s="98"/>
      <c r="BO2059" s="122"/>
      <c r="BP2059" s="122"/>
      <c r="BQ2059" s="42"/>
      <c r="BR2059" s="95"/>
    </row>
    <row r="2060" spans="1:70" ht="30" hidden="1" customHeight="1" x14ac:dyDescent="0.35">
      <c r="A2060" s="94">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4"/>
      <c r="BL2060" s="94"/>
      <c r="BM2060" s="97"/>
      <c r="BN2060" s="98"/>
      <c r="BO2060" s="122"/>
      <c r="BP2060" s="122"/>
      <c r="BQ2060" s="42"/>
      <c r="BR2060" s="95"/>
    </row>
    <row r="2061" spans="1:70" ht="30" hidden="1" customHeight="1" x14ac:dyDescent="0.35">
      <c r="A2061" s="94">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4"/>
      <c r="BL2061" s="94"/>
      <c r="BM2061" s="97"/>
      <c r="BN2061" s="98"/>
      <c r="BO2061" s="122"/>
      <c r="BP2061" s="122"/>
      <c r="BQ2061" s="42"/>
      <c r="BR2061" s="95"/>
    </row>
    <row r="2062" spans="1:70" ht="30" hidden="1" customHeight="1" x14ac:dyDescent="0.35">
      <c r="A2062" s="94">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4"/>
      <c r="BL2062" s="94"/>
      <c r="BM2062" s="97"/>
      <c r="BN2062" s="98"/>
      <c r="BO2062" s="122"/>
      <c r="BP2062" s="122"/>
      <c r="BQ2062" s="42"/>
      <c r="BR2062" s="95"/>
    </row>
    <row r="2063" spans="1:70" ht="30" hidden="1" customHeight="1" x14ac:dyDescent="0.35">
      <c r="A2063" s="94">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4"/>
      <c r="BL2063" s="94"/>
      <c r="BM2063" s="97"/>
      <c r="BN2063" s="98"/>
      <c r="BO2063" s="122"/>
      <c r="BP2063" s="122"/>
      <c r="BQ2063" s="42"/>
      <c r="BR2063" s="95"/>
    </row>
    <row r="2064" spans="1:70" ht="30" hidden="1" customHeight="1" x14ac:dyDescent="0.35">
      <c r="A2064" s="94">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4"/>
      <c r="BL2064" s="94"/>
      <c r="BM2064" s="97"/>
      <c r="BN2064" s="98"/>
      <c r="BO2064" s="122"/>
      <c r="BP2064" s="122"/>
      <c r="BQ2064" s="42"/>
      <c r="BR2064" s="95"/>
    </row>
    <row r="2065" spans="1:70" ht="30" hidden="1" customHeight="1" x14ac:dyDescent="0.35">
      <c r="A2065" s="94">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4"/>
      <c r="BL2065" s="94"/>
      <c r="BM2065" s="97"/>
      <c r="BN2065" s="98"/>
      <c r="BO2065" s="122"/>
      <c r="BP2065" s="122"/>
      <c r="BQ2065" s="42"/>
      <c r="BR2065" s="95"/>
    </row>
    <row r="2066" spans="1:70" ht="30" hidden="1" customHeight="1" x14ac:dyDescent="0.35">
      <c r="A2066" s="94">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4"/>
      <c r="BL2066" s="94"/>
      <c r="BM2066" s="97"/>
      <c r="BN2066" s="98"/>
      <c r="BO2066" s="122"/>
      <c r="BP2066" s="122"/>
      <c r="BQ2066" s="42"/>
      <c r="BR2066" s="95"/>
    </row>
    <row r="2067" spans="1:70" ht="30" hidden="1" customHeight="1" x14ac:dyDescent="0.35">
      <c r="A2067" s="94">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4"/>
      <c r="BL2067" s="94"/>
      <c r="BM2067" s="97"/>
      <c r="BN2067" s="98"/>
      <c r="BO2067" s="122"/>
      <c r="BP2067" s="122"/>
      <c r="BQ2067" s="42"/>
      <c r="BR2067" s="95"/>
    </row>
    <row r="2068" spans="1:70" ht="30" hidden="1" customHeight="1" x14ac:dyDescent="0.35">
      <c r="A2068" s="94">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4"/>
      <c r="BL2068" s="94"/>
      <c r="BM2068" s="97"/>
      <c r="BN2068" s="98"/>
      <c r="BO2068" s="122"/>
      <c r="BP2068" s="122"/>
      <c r="BQ2068" s="42"/>
      <c r="BR2068" s="95"/>
    </row>
    <row r="2069" spans="1:70" ht="30" hidden="1" customHeight="1" x14ac:dyDescent="0.35">
      <c r="A2069" s="94">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4"/>
      <c r="BL2069" s="94"/>
      <c r="BM2069" s="97"/>
      <c r="BN2069" s="98"/>
      <c r="BO2069" s="122"/>
      <c r="BP2069" s="122"/>
      <c r="BQ2069" s="42"/>
      <c r="BR2069" s="95"/>
    </row>
    <row r="2070" spans="1:70" ht="30" hidden="1" customHeight="1" x14ac:dyDescent="0.35">
      <c r="A2070" s="94">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4"/>
      <c r="BL2070" s="94"/>
      <c r="BM2070" s="97"/>
      <c r="BN2070" s="98"/>
      <c r="BO2070" s="122"/>
      <c r="BP2070" s="122"/>
      <c r="BQ2070" s="42"/>
      <c r="BR2070" s="95"/>
    </row>
    <row r="2071" spans="1:70" ht="30" hidden="1" customHeight="1" x14ac:dyDescent="0.35">
      <c r="A2071" s="94">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4"/>
      <c r="BL2071" s="94"/>
      <c r="BM2071" s="97"/>
      <c r="BN2071" s="98"/>
      <c r="BO2071" s="122"/>
      <c r="BP2071" s="122"/>
      <c r="BQ2071" s="42"/>
      <c r="BR2071" s="95"/>
    </row>
    <row r="2072" spans="1:70" ht="30" hidden="1" customHeight="1" x14ac:dyDescent="0.35">
      <c r="A2072" s="94">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4"/>
      <c r="BL2072" s="94"/>
      <c r="BM2072" s="97"/>
      <c r="BN2072" s="98"/>
      <c r="BO2072" s="122"/>
      <c r="BP2072" s="122"/>
      <c r="BQ2072" s="42"/>
      <c r="BR2072" s="95"/>
    </row>
    <row r="2073" spans="1:70" ht="30" hidden="1" customHeight="1" x14ac:dyDescent="0.35">
      <c r="A2073" s="94">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4"/>
      <c r="BL2073" s="94"/>
      <c r="BM2073" s="97"/>
      <c r="BN2073" s="98"/>
      <c r="BO2073" s="122"/>
      <c r="BP2073" s="122"/>
      <c r="BQ2073" s="42"/>
      <c r="BR2073" s="95"/>
    </row>
    <row r="2074" spans="1:70" ht="30" hidden="1" customHeight="1" x14ac:dyDescent="0.35">
      <c r="A2074" s="94">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4"/>
      <c r="BL2074" s="94"/>
      <c r="BM2074" s="97"/>
      <c r="BN2074" s="98"/>
      <c r="BO2074" s="122"/>
      <c r="BP2074" s="122"/>
      <c r="BQ2074" s="42"/>
      <c r="BR2074" s="95"/>
    </row>
    <row r="2075" spans="1:70" ht="30" hidden="1" customHeight="1" x14ac:dyDescent="0.35">
      <c r="A2075" s="94">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4"/>
      <c r="BL2075" s="94"/>
      <c r="BM2075" s="97"/>
      <c r="BN2075" s="98"/>
      <c r="BO2075" s="122"/>
      <c r="BP2075" s="122"/>
      <c r="BQ2075" s="42"/>
      <c r="BR2075" s="95"/>
    </row>
    <row r="2076" spans="1:70" ht="30" hidden="1" customHeight="1" x14ac:dyDescent="0.35">
      <c r="A2076" s="94">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4"/>
      <c r="BL2076" s="94"/>
      <c r="BM2076" s="97"/>
      <c r="BN2076" s="98"/>
      <c r="BO2076" s="122"/>
      <c r="BP2076" s="122"/>
      <c r="BQ2076" s="42"/>
      <c r="BR2076" s="95"/>
    </row>
    <row r="2077" spans="1:70" ht="30" hidden="1" customHeight="1" x14ac:dyDescent="0.35">
      <c r="A2077" s="94">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4"/>
      <c r="BL2077" s="94"/>
      <c r="BM2077" s="97"/>
      <c r="BN2077" s="98"/>
      <c r="BO2077" s="122"/>
      <c r="BP2077" s="122"/>
      <c r="BQ2077" s="42"/>
      <c r="BR2077" s="95"/>
    </row>
    <row r="2078" spans="1:70" ht="30" hidden="1" customHeight="1" x14ac:dyDescent="0.35">
      <c r="A2078" s="94">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4"/>
      <c r="BL2078" s="94"/>
      <c r="BM2078" s="97"/>
      <c r="BN2078" s="98"/>
      <c r="BO2078" s="122"/>
      <c r="BP2078" s="122"/>
      <c r="BQ2078" s="42"/>
      <c r="BR2078" s="95"/>
    </row>
    <row r="2079" spans="1:70" ht="30" hidden="1" customHeight="1" x14ac:dyDescent="0.35">
      <c r="A2079" s="94">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4"/>
      <c r="BL2079" s="94"/>
      <c r="BM2079" s="97"/>
      <c r="BN2079" s="98"/>
      <c r="BO2079" s="122"/>
      <c r="BP2079" s="122"/>
      <c r="BQ2079" s="42"/>
      <c r="BR2079" s="95"/>
    </row>
    <row r="2080" spans="1:70" ht="30" hidden="1" customHeight="1" x14ac:dyDescent="0.35">
      <c r="A2080" s="94">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4"/>
      <c r="BL2080" s="94"/>
      <c r="BM2080" s="97"/>
      <c r="BN2080" s="98"/>
      <c r="BO2080" s="122"/>
      <c r="BP2080" s="122"/>
      <c r="BQ2080" s="42"/>
      <c r="BR2080" s="95"/>
    </row>
    <row r="2081" spans="1:70" ht="30" hidden="1" customHeight="1" x14ac:dyDescent="0.35">
      <c r="A2081" s="94">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4"/>
      <c r="BL2081" s="94"/>
      <c r="BM2081" s="97"/>
      <c r="BN2081" s="98"/>
      <c r="BO2081" s="122"/>
      <c r="BP2081" s="122"/>
      <c r="BQ2081" s="42"/>
      <c r="BR2081" s="95"/>
    </row>
    <row r="2082" spans="1:70" ht="30" hidden="1" customHeight="1" x14ac:dyDescent="0.35">
      <c r="A2082" s="94">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4"/>
      <c r="BL2082" s="94"/>
      <c r="BM2082" s="97"/>
      <c r="BN2082" s="98"/>
      <c r="BO2082" s="122"/>
      <c r="BP2082" s="122"/>
      <c r="BQ2082" s="42"/>
      <c r="BR2082" s="95"/>
    </row>
    <row r="2083" spans="1:70" ht="30" hidden="1" customHeight="1" x14ac:dyDescent="0.35">
      <c r="A2083" s="94">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4"/>
      <c r="BL2083" s="94"/>
      <c r="BM2083" s="97"/>
      <c r="BN2083" s="98"/>
      <c r="BO2083" s="122"/>
      <c r="BP2083" s="122"/>
      <c r="BQ2083" s="42"/>
      <c r="BR2083" s="95"/>
    </row>
    <row r="2084" spans="1:70" ht="30" hidden="1" customHeight="1" x14ac:dyDescent="0.35">
      <c r="A2084" s="94">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4"/>
      <c r="BL2084" s="94"/>
      <c r="BM2084" s="97"/>
      <c r="BN2084" s="98"/>
      <c r="BO2084" s="122"/>
      <c r="BP2084" s="122"/>
      <c r="BQ2084" s="42"/>
      <c r="BR2084" s="95"/>
    </row>
    <row r="2085" spans="1:70" ht="30" hidden="1" customHeight="1" x14ac:dyDescent="0.35">
      <c r="A2085" s="94">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4"/>
      <c r="BL2085" s="94"/>
      <c r="BM2085" s="97"/>
      <c r="BN2085" s="98"/>
      <c r="BO2085" s="122"/>
      <c r="BP2085" s="122"/>
      <c r="BQ2085" s="42"/>
      <c r="BR2085" s="95"/>
    </row>
    <row r="2086" spans="1:70" ht="30" hidden="1" customHeight="1" x14ac:dyDescent="0.35">
      <c r="A2086" s="94">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4"/>
      <c r="BL2086" s="94"/>
      <c r="BM2086" s="97"/>
      <c r="BN2086" s="98"/>
      <c r="BO2086" s="122"/>
      <c r="BP2086" s="122"/>
      <c r="BQ2086" s="42"/>
      <c r="BR2086" s="95"/>
    </row>
    <row r="2087" spans="1:70" ht="30" hidden="1" customHeight="1" x14ac:dyDescent="0.35">
      <c r="A2087" s="94">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4"/>
      <c r="BL2087" s="94"/>
      <c r="BM2087" s="97"/>
      <c r="BN2087" s="98"/>
      <c r="BO2087" s="122"/>
      <c r="BP2087" s="122"/>
      <c r="BQ2087" s="42"/>
      <c r="BR2087" s="95"/>
    </row>
    <row r="2088" spans="1:70" ht="30" hidden="1" customHeight="1" x14ac:dyDescent="0.35">
      <c r="A2088" s="94">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4"/>
      <c r="BL2088" s="94"/>
      <c r="BM2088" s="97"/>
      <c r="BN2088" s="98"/>
      <c r="BO2088" s="122"/>
      <c r="BP2088" s="122"/>
      <c r="BQ2088" s="42"/>
      <c r="BR2088" s="95"/>
    </row>
    <row r="2089" spans="1:70" ht="30" hidden="1" customHeight="1" x14ac:dyDescent="0.35">
      <c r="A2089" s="94">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4"/>
      <c r="BL2089" s="94"/>
      <c r="BM2089" s="97"/>
      <c r="BN2089" s="98"/>
      <c r="BO2089" s="122"/>
      <c r="BP2089" s="122"/>
      <c r="BQ2089" s="42"/>
      <c r="BR2089" s="95"/>
    </row>
    <row r="2090" spans="1:70" ht="30" hidden="1" customHeight="1" x14ac:dyDescent="0.35">
      <c r="A2090" s="94">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4"/>
      <c r="BL2090" s="94"/>
      <c r="BM2090" s="97"/>
      <c r="BN2090" s="98"/>
      <c r="BO2090" s="122"/>
      <c r="BP2090" s="122"/>
      <c r="BQ2090" s="42"/>
      <c r="BR2090" s="95"/>
    </row>
    <row r="2091" spans="1:70" ht="30" hidden="1" customHeight="1" x14ac:dyDescent="0.35">
      <c r="A2091" s="94">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4"/>
      <c r="BL2091" s="94"/>
      <c r="BM2091" s="97"/>
      <c r="BN2091" s="98"/>
      <c r="BO2091" s="122"/>
      <c r="BP2091" s="122"/>
      <c r="BQ2091" s="42"/>
      <c r="BR2091" s="95"/>
    </row>
    <row r="2092" spans="1:70" ht="30" hidden="1" customHeight="1" x14ac:dyDescent="0.35">
      <c r="A2092" s="94">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4"/>
      <c r="BL2092" s="94"/>
      <c r="BM2092" s="97"/>
      <c r="BN2092" s="98"/>
      <c r="BO2092" s="122"/>
      <c r="BP2092" s="122"/>
      <c r="BQ2092" s="42"/>
      <c r="BR2092" s="95"/>
    </row>
    <row r="2093" spans="1:70" ht="30" hidden="1" customHeight="1" x14ac:dyDescent="0.35">
      <c r="A2093" s="94">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4"/>
      <c r="BL2093" s="94"/>
      <c r="BM2093" s="97"/>
      <c r="BN2093" s="98"/>
      <c r="BO2093" s="122"/>
      <c r="BP2093" s="122"/>
      <c r="BQ2093" s="42"/>
      <c r="BR2093" s="95"/>
    </row>
    <row r="2094" spans="1:70" ht="30" hidden="1" customHeight="1" x14ac:dyDescent="0.35">
      <c r="A2094" s="94">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4"/>
      <c r="BL2094" s="94"/>
      <c r="BM2094" s="97"/>
      <c r="BN2094" s="98"/>
      <c r="BO2094" s="122"/>
      <c r="BP2094" s="122"/>
      <c r="BQ2094" s="42"/>
      <c r="BR2094" s="95"/>
    </row>
    <row r="2095" spans="1:70" ht="30" hidden="1" customHeight="1" x14ac:dyDescent="0.35">
      <c r="A2095" s="94">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4"/>
      <c r="BL2095" s="94"/>
      <c r="BM2095" s="97"/>
      <c r="BN2095" s="98"/>
      <c r="BO2095" s="122"/>
      <c r="BP2095" s="122"/>
      <c r="BQ2095" s="42"/>
      <c r="BR2095" s="95"/>
    </row>
    <row r="2096" spans="1:70" ht="30" hidden="1" customHeight="1" x14ac:dyDescent="0.35">
      <c r="A2096" s="94">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4"/>
      <c r="BL2096" s="94"/>
      <c r="BM2096" s="97"/>
      <c r="BN2096" s="98"/>
      <c r="BO2096" s="122"/>
      <c r="BP2096" s="122"/>
      <c r="BQ2096" s="42"/>
      <c r="BR2096" s="95"/>
    </row>
    <row r="2097" spans="1:70" ht="30" hidden="1" customHeight="1" x14ac:dyDescent="0.35">
      <c r="A2097" s="94">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4"/>
      <c r="BL2097" s="94"/>
      <c r="BM2097" s="97"/>
      <c r="BN2097" s="98"/>
      <c r="BO2097" s="122"/>
      <c r="BP2097" s="122"/>
      <c r="BQ2097" s="42"/>
      <c r="BR2097" s="95"/>
    </row>
    <row r="2098" spans="1:70" ht="30" hidden="1" customHeight="1" x14ac:dyDescent="0.35">
      <c r="A2098" s="94">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4"/>
      <c r="BL2098" s="94"/>
      <c r="BM2098" s="97"/>
      <c r="BN2098" s="98"/>
      <c r="BO2098" s="122"/>
      <c r="BP2098" s="122"/>
      <c r="BQ2098" s="42"/>
      <c r="BR2098" s="95"/>
    </row>
    <row r="2099" spans="1:70" ht="30" hidden="1" customHeight="1" x14ac:dyDescent="0.35">
      <c r="A2099" s="94">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4"/>
      <c r="BL2099" s="94"/>
      <c r="BM2099" s="97"/>
      <c r="BN2099" s="98"/>
      <c r="BO2099" s="122"/>
      <c r="BP2099" s="122"/>
      <c r="BQ2099" s="42"/>
      <c r="BR2099" s="95"/>
    </row>
    <row r="2100" spans="1:70" ht="30" hidden="1" customHeight="1" x14ac:dyDescent="0.35">
      <c r="A2100" s="94">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4"/>
      <c r="BL2100" s="94"/>
      <c r="BM2100" s="97"/>
      <c r="BN2100" s="98"/>
      <c r="BO2100" s="122"/>
      <c r="BP2100" s="122"/>
      <c r="BQ2100" s="42"/>
      <c r="BR2100" s="95"/>
    </row>
    <row r="2101" spans="1:70" ht="30" hidden="1" customHeight="1" x14ac:dyDescent="0.35">
      <c r="A2101" s="94">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4"/>
      <c r="BL2101" s="94"/>
      <c r="BM2101" s="97"/>
      <c r="BN2101" s="98"/>
      <c r="BO2101" s="122"/>
      <c r="BP2101" s="122"/>
      <c r="BQ2101" s="42"/>
      <c r="BR2101" s="95"/>
    </row>
    <row r="2102" spans="1:70" ht="30" hidden="1" customHeight="1" x14ac:dyDescent="0.35">
      <c r="A2102" s="94">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4"/>
      <c r="BL2102" s="94"/>
      <c r="BM2102" s="97"/>
      <c r="BN2102" s="98"/>
      <c r="BO2102" s="122"/>
      <c r="BP2102" s="122"/>
      <c r="BQ2102" s="42"/>
      <c r="BR2102" s="95"/>
    </row>
    <row r="2103" spans="1:70" ht="30" hidden="1" customHeight="1" x14ac:dyDescent="0.35">
      <c r="A2103" s="94">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4"/>
      <c r="BL2103" s="94"/>
      <c r="BM2103" s="97"/>
      <c r="BN2103" s="98"/>
      <c r="BO2103" s="122"/>
      <c r="BP2103" s="122"/>
      <c r="BQ2103" s="42"/>
      <c r="BR2103" s="95"/>
    </row>
    <row r="2104" spans="1:70" ht="30" hidden="1" customHeight="1" x14ac:dyDescent="0.35">
      <c r="A2104" s="94">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4"/>
      <c r="BL2104" s="94"/>
      <c r="BM2104" s="97"/>
      <c r="BN2104" s="98"/>
      <c r="BO2104" s="122"/>
      <c r="BP2104" s="122"/>
      <c r="BQ2104" s="42"/>
      <c r="BR2104" s="95"/>
    </row>
    <row r="2105" spans="1:70" ht="30" hidden="1" customHeight="1" x14ac:dyDescent="0.35">
      <c r="A2105" s="94">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4"/>
      <c r="BL2105" s="94"/>
      <c r="BM2105" s="97"/>
      <c r="BN2105" s="98"/>
      <c r="BO2105" s="122"/>
      <c r="BP2105" s="122"/>
      <c r="BQ2105" s="42"/>
      <c r="BR2105" s="95"/>
    </row>
    <row r="2106" spans="1:70" ht="30" hidden="1" customHeight="1" x14ac:dyDescent="0.35">
      <c r="A2106" s="94">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4"/>
      <c r="BL2106" s="94"/>
      <c r="BM2106" s="97"/>
      <c r="BN2106" s="98"/>
      <c r="BO2106" s="122"/>
      <c r="BP2106" s="122"/>
      <c r="BQ2106" s="42"/>
      <c r="BR2106" s="95"/>
    </row>
    <row r="2107" spans="1:70" ht="30" hidden="1" customHeight="1" x14ac:dyDescent="0.35">
      <c r="A2107" s="94">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4"/>
      <c r="BL2107" s="94"/>
      <c r="BM2107" s="97"/>
      <c r="BN2107" s="98"/>
      <c r="BO2107" s="122"/>
      <c r="BP2107" s="122"/>
      <c r="BQ2107" s="42"/>
      <c r="BR2107" s="95"/>
    </row>
    <row r="2108" spans="1:70" ht="30" hidden="1" customHeight="1" x14ac:dyDescent="0.35">
      <c r="A2108" s="94">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4"/>
      <c r="BL2108" s="94"/>
      <c r="BM2108" s="97"/>
      <c r="BN2108" s="98"/>
      <c r="BO2108" s="122"/>
      <c r="BP2108" s="122"/>
      <c r="BQ2108" s="42"/>
      <c r="BR2108" s="95"/>
    </row>
    <row r="2109" spans="1:70" ht="30" hidden="1" customHeight="1" x14ac:dyDescent="0.35">
      <c r="A2109" s="94">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4"/>
      <c r="BL2109" s="94"/>
      <c r="BM2109" s="97"/>
      <c r="BN2109" s="98"/>
      <c r="BO2109" s="122"/>
      <c r="BP2109" s="122"/>
      <c r="BQ2109" s="42"/>
      <c r="BR2109" s="95"/>
    </row>
    <row r="2110" spans="1:70" ht="30" hidden="1" customHeight="1" x14ac:dyDescent="0.35">
      <c r="A2110" s="94">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4"/>
      <c r="BL2110" s="94"/>
      <c r="BM2110" s="97"/>
      <c r="BN2110" s="98"/>
      <c r="BO2110" s="122"/>
      <c r="BP2110" s="122"/>
      <c r="BQ2110" s="42"/>
      <c r="BR2110" s="95"/>
    </row>
    <row r="2111" spans="1:70" ht="30" hidden="1" customHeight="1" x14ac:dyDescent="0.35">
      <c r="A2111" s="94">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4"/>
      <c r="BL2111" s="94"/>
      <c r="BM2111" s="97"/>
      <c r="BN2111" s="98"/>
      <c r="BO2111" s="122"/>
      <c r="BP2111" s="122"/>
      <c r="BQ2111" s="42"/>
      <c r="BR2111" s="95"/>
    </row>
    <row r="2112" spans="1:70" ht="30" hidden="1" customHeight="1" x14ac:dyDescent="0.35">
      <c r="A2112" s="94">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4"/>
      <c r="BL2112" s="94"/>
      <c r="BM2112" s="97"/>
      <c r="BN2112" s="98"/>
      <c r="BO2112" s="122"/>
      <c r="BP2112" s="122"/>
      <c r="BQ2112" s="42"/>
      <c r="BR2112" s="95"/>
    </row>
    <row r="2113" spans="1:70" ht="30" hidden="1" customHeight="1" x14ac:dyDescent="0.35">
      <c r="A2113" s="94">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4"/>
      <c r="BL2113" s="94"/>
      <c r="BM2113" s="97"/>
      <c r="BN2113" s="98"/>
      <c r="BO2113" s="122"/>
      <c r="BP2113" s="122"/>
      <c r="BQ2113" s="42"/>
      <c r="BR2113" s="95"/>
    </row>
    <row r="2114" spans="1:70" ht="30" hidden="1" customHeight="1" x14ac:dyDescent="0.35">
      <c r="A2114" s="94">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4"/>
      <c r="BL2114" s="94"/>
      <c r="BM2114" s="97"/>
      <c r="BN2114" s="98"/>
      <c r="BO2114" s="122"/>
      <c r="BP2114" s="122"/>
      <c r="BQ2114" s="42"/>
      <c r="BR2114" s="95"/>
    </row>
    <row r="2115" spans="1:70" ht="30" hidden="1" customHeight="1" x14ac:dyDescent="0.35">
      <c r="A2115" s="94">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4"/>
      <c r="BL2115" s="94"/>
      <c r="BM2115" s="97"/>
      <c r="BN2115" s="98"/>
      <c r="BO2115" s="122"/>
      <c r="BP2115" s="122"/>
      <c r="BQ2115" s="42"/>
      <c r="BR2115" s="95"/>
    </row>
    <row r="2116" spans="1:70" ht="30" hidden="1" customHeight="1" x14ac:dyDescent="0.35">
      <c r="A2116" s="94">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4"/>
      <c r="BL2116" s="94"/>
      <c r="BM2116" s="97"/>
      <c r="BN2116" s="98"/>
      <c r="BO2116" s="122"/>
      <c r="BP2116" s="122"/>
      <c r="BQ2116" s="42"/>
      <c r="BR2116" s="95"/>
    </row>
    <row r="2117" spans="1:70" ht="30" hidden="1" customHeight="1" x14ac:dyDescent="0.35">
      <c r="A2117" s="94">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4"/>
      <c r="BL2117" s="94"/>
      <c r="BM2117" s="97"/>
      <c r="BN2117" s="98"/>
      <c r="BO2117" s="122"/>
      <c r="BP2117" s="122"/>
      <c r="BQ2117" s="42"/>
      <c r="BR2117" s="95"/>
    </row>
    <row r="2118" spans="1:70" ht="30" hidden="1" customHeight="1" x14ac:dyDescent="0.35">
      <c r="A2118" s="94">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4"/>
      <c r="BL2118" s="94"/>
      <c r="BM2118" s="97"/>
      <c r="BN2118" s="98"/>
      <c r="BO2118" s="122"/>
      <c r="BP2118" s="122"/>
      <c r="BQ2118" s="42"/>
      <c r="BR2118" s="95"/>
    </row>
    <row r="2119" spans="1:70" ht="30" hidden="1" customHeight="1" x14ac:dyDescent="0.35">
      <c r="A2119" s="94">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4"/>
      <c r="BL2119" s="94"/>
      <c r="BM2119" s="97"/>
      <c r="BN2119" s="98"/>
      <c r="BO2119" s="122"/>
      <c r="BP2119" s="122"/>
      <c r="BQ2119" s="42"/>
      <c r="BR2119" s="95"/>
    </row>
    <row r="2120" spans="1:70" ht="30" hidden="1" customHeight="1" x14ac:dyDescent="0.35">
      <c r="A2120" s="94">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4"/>
      <c r="BL2120" s="94"/>
      <c r="BM2120" s="97"/>
      <c r="BN2120" s="98"/>
      <c r="BO2120" s="122"/>
      <c r="BP2120" s="122"/>
      <c r="BQ2120" s="42"/>
      <c r="BR2120" s="95"/>
    </row>
    <row r="2121" spans="1:70" ht="30" hidden="1" customHeight="1" x14ac:dyDescent="0.35">
      <c r="A2121" s="94">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4"/>
      <c r="BL2121" s="94"/>
      <c r="BM2121" s="97"/>
      <c r="BN2121" s="98"/>
      <c r="BO2121" s="122"/>
      <c r="BP2121" s="122"/>
      <c r="BQ2121" s="42"/>
      <c r="BR2121" s="95"/>
    </row>
    <row r="2122" spans="1:70" ht="30" hidden="1" customHeight="1" x14ac:dyDescent="0.35">
      <c r="A2122" s="94">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4"/>
      <c r="BL2122" s="94"/>
      <c r="BM2122" s="97"/>
      <c r="BN2122" s="98"/>
      <c r="BO2122" s="122"/>
      <c r="BP2122" s="122"/>
      <c r="BQ2122" s="42"/>
      <c r="BR2122" s="95"/>
    </row>
    <row r="2123" spans="1:70" ht="30" hidden="1" customHeight="1" x14ac:dyDescent="0.35">
      <c r="A2123" s="94">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4"/>
      <c r="BL2123" s="94"/>
      <c r="BM2123" s="97"/>
      <c r="BN2123" s="98"/>
      <c r="BO2123" s="122"/>
      <c r="BP2123" s="122"/>
      <c r="BQ2123" s="42"/>
      <c r="BR2123" s="95"/>
    </row>
    <row r="2124" spans="1:70" ht="30" hidden="1" customHeight="1" x14ac:dyDescent="0.35">
      <c r="A2124" s="94">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4"/>
      <c r="BL2124" s="94"/>
      <c r="BM2124" s="97"/>
      <c r="BN2124" s="98"/>
      <c r="BO2124" s="122"/>
      <c r="BP2124" s="122"/>
      <c r="BQ2124" s="42"/>
      <c r="BR2124" s="95"/>
    </row>
    <row r="2125" spans="1:70" ht="30" hidden="1" customHeight="1" x14ac:dyDescent="0.35">
      <c r="A2125" s="94">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4"/>
      <c r="BL2125" s="94"/>
      <c r="BM2125" s="97"/>
      <c r="BN2125" s="98"/>
      <c r="BO2125" s="122"/>
      <c r="BP2125" s="122"/>
      <c r="BQ2125" s="42"/>
      <c r="BR2125" s="95"/>
    </row>
    <row r="2126" spans="1:70" ht="30" hidden="1" customHeight="1" x14ac:dyDescent="0.35">
      <c r="A2126" s="94">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4"/>
      <c r="BL2126" s="94"/>
      <c r="BM2126" s="97"/>
      <c r="BN2126" s="98"/>
      <c r="BO2126" s="122"/>
      <c r="BP2126" s="122"/>
      <c r="BQ2126" s="42"/>
      <c r="BR2126" s="95"/>
    </row>
    <row r="2127" spans="1:70" ht="30" hidden="1" customHeight="1" x14ac:dyDescent="0.35">
      <c r="A2127" s="94">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4"/>
      <c r="BL2127" s="94"/>
      <c r="BM2127" s="97"/>
      <c r="BN2127" s="98"/>
      <c r="BO2127" s="122"/>
      <c r="BP2127" s="122"/>
      <c r="BQ2127" s="42"/>
      <c r="BR2127" s="95"/>
    </row>
    <row r="2128" spans="1:70" ht="30" hidden="1" customHeight="1" x14ac:dyDescent="0.35">
      <c r="A2128" s="94">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4"/>
      <c r="BL2128" s="94"/>
      <c r="BM2128" s="97"/>
      <c r="BN2128" s="98"/>
      <c r="BO2128" s="122"/>
      <c r="BP2128" s="122"/>
      <c r="BQ2128" s="42"/>
      <c r="BR2128" s="95"/>
    </row>
    <row r="2129" spans="1:70" ht="30" hidden="1" customHeight="1" x14ac:dyDescent="0.35">
      <c r="A2129" s="94">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4"/>
      <c r="BL2129" s="94"/>
      <c r="BM2129" s="97"/>
      <c r="BN2129" s="98"/>
      <c r="BO2129" s="122"/>
      <c r="BP2129" s="122"/>
      <c r="BQ2129" s="42"/>
      <c r="BR2129" s="95"/>
    </row>
    <row r="2130" spans="1:70" ht="30" hidden="1" customHeight="1" x14ac:dyDescent="0.35">
      <c r="A2130" s="94">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4"/>
      <c r="BL2130" s="94"/>
      <c r="BM2130" s="97"/>
      <c r="BN2130" s="98"/>
      <c r="BO2130" s="122"/>
      <c r="BP2130" s="122"/>
      <c r="BQ2130" s="42"/>
      <c r="BR2130" s="95"/>
    </row>
    <row r="2131" spans="1:70" ht="30" hidden="1" customHeight="1" x14ac:dyDescent="0.35">
      <c r="A2131" s="94">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4"/>
      <c r="BL2131" s="94"/>
      <c r="BM2131" s="97"/>
      <c r="BN2131" s="98"/>
      <c r="BO2131" s="122"/>
      <c r="BP2131" s="122"/>
      <c r="BQ2131" s="42"/>
      <c r="BR2131" s="95"/>
    </row>
    <row r="2132" spans="1:70" ht="30" hidden="1" customHeight="1" x14ac:dyDescent="0.35">
      <c r="A2132" s="94">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4"/>
      <c r="BL2132" s="94"/>
      <c r="BM2132" s="97"/>
      <c r="BN2132" s="98"/>
      <c r="BO2132" s="122"/>
      <c r="BP2132" s="122"/>
      <c r="BQ2132" s="42"/>
      <c r="BR2132" s="95"/>
    </row>
    <row r="2133" spans="1:70" ht="30" hidden="1" customHeight="1" x14ac:dyDescent="0.35">
      <c r="A2133" s="94">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4"/>
      <c r="BL2133" s="94"/>
      <c r="BM2133" s="97"/>
      <c r="BN2133" s="98"/>
      <c r="BO2133" s="122"/>
      <c r="BP2133" s="122"/>
      <c r="BQ2133" s="42"/>
      <c r="BR2133" s="95"/>
    </row>
    <row r="2134" spans="1:70" ht="30" hidden="1" customHeight="1" x14ac:dyDescent="0.35">
      <c r="A2134" s="94">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4"/>
      <c r="BL2134" s="94"/>
      <c r="BM2134" s="97"/>
      <c r="BN2134" s="98"/>
      <c r="BO2134" s="122"/>
      <c r="BP2134" s="122"/>
      <c r="BQ2134" s="42"/>
      <c r="BR2134" s="95"/>
    </row>
    <row r="2135" spans="1:70" ht="30" hidden="1" customHeight="1" x14ac:dyDescent="0.35">
      <c r="A2135" s="94">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4"/>
      <c r="BL2135" s="94"/>
      <c r="BM2135" s="97"/>
      <c r="BN2135" s="98"/>
      <c r="BO2135" s="122"/>
      <c r="BP2135" s="122"/>
      <c r="BQ2135" s="42"/>
      <c r="BR2135" s="95"/>
    </row>
    <row r="2136" spans="1:70" ht="30" hidden="1" customHeight="1" x14ac:dyDescent="0.35">
      <c r="A2136" s="94">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4"/>
      <c r="BL2136" s="94"/>
      <c r="BM2136" s="97"/>
      <c r="BN2136" s="98"/>
      <c r="BO2136" s="122"/>
      <c r="BP2136" s="122"/>
      <c r="BQ2136" s="42"/>
      <c r="BR2136" s="95"/>
    </row>
    <row r="2137" spans="1:70" ht="30" hidden="1" customHeight="1" x14ac:dyDescent="0.35">
      <c r="A2137" s="94">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4"/>
      <c r="BL2137" s="94"/>
      <c r="BM2137" s="97"/>
      <c r="BN2137" s="98"/>
      <c r="BO2137" s="122"/>
      <c r="BP2137" s="122"/>
      <c r="BQ2137" s="42"/>
      <c r="BR2137" s="95"/>
    </row>
    <row r="2138" spans="1:70" ht="30" hidden="1" customHeight="1" x14ac:dyDescent="0.35">
      <c r="A2138" s="94">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4"/>
      <c r="BL2138" s="94"/>
      <c r="BM2138" s="97"/>
      <c r="BN2138" s="98"/>
      <c r="BO2138" s="122"/>
      <c r="BP2138" s="122"/>
      <c r="BQ2138" s="42"/>
      <c r="BR2138" s="95"/>
    </row>
    <row r="2139" spans="1:70" ht="30" hidden="1" customHeight="1" x14ac:dyDescent="0.35">
      <c r="A2139" s="94">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4"/>
      <c r="BL2139" s="94"/>
      <c r="BM2139" s="97"/>
      <c r="BN2139" s="98"/>
      <c r="BO2139" s="122"/>
      <c r="BP2139" s="122"/>
      <c r="BQ2139" s="42"/>
      <c r="BR2139" s="95"/>
    </row>
    <row r="2140" spans="1:70" ht="30" hidden="1" customHeight="1" x14ac:dyDescent="0.35">
      <c r="A2140" s="94">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4"/>
      <c r="BL2140" s="94"/>
      <c r="BM2140" s="97"/>
      <c r="BN2140" s="98"/>
      <c r="BO2140" s="122"/>
      <c r="BP2140" s="122"/>
      <c r="BQ2140" s="42"/>
      <c r="BR2140" s="95"/>
    </row>
    <row r="2141" spans="1:70" ht="30" hidden="1" customHeight="1" x14ac:dyDescent="0.35">
      <c r="A2141" s="94">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4"/>
      <c r="BL2141" s="94"/>
      <c r="BM2141" s="97"/>
      <c r="BN2141" s="98"/>
      <c r="BO2141" s="122"/>
      <c r="BP2141" s="122"/>
      <c r="BQ2141" s="42"/>
      <c r="BR2141" s="95"/>
    </row>
    <row r="2142" spans="1:70" ht="30" hidden="1" customHeight="1" x14ac:dyDescent="0.35">
      <c r="A2142" s="94">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4"/>
      <c r="BL2142" s="94"/>
      <c r="BM2142" s="97"/>
      <c r="BN2142" s="98"/>
      <c r="BO2142" s="122"/>
      <c r="BP2142" s="122"/>
      <c r="BQ2142" s="42"/>
      <c r="BR2142" s="95"/>
    </row>
    <row r="2143" spans="1:70" ht="30" hidden="1" customHeight="1" x14ac:dyDescent="0.35">
      <c r="A2143" s="94">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4"/>
      <c r="BL2143" s="94"/>
      <c r="BM2143" s="97"/>
      <c r="BN2143" s="98"/>
      <c r="BO2143" s="122"/>
      <c r="BP2143" s="122"/>
      <c r="BQ2143" s="42"/>
      <c r="BR2143" s="95"/>
    </row>
    <row r="2144" spans="1:70" ht="30" hidden="1" customHeight="1" x14ac:dyDescent="0.35">
      <c r="A2144" s="94">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4"/>
      <c r="BL2144" s="94"/>
      <c r="BM2144" s="97"/>
      <c r="BN2144" s="98"/>
      <c r="BO2144" s="122"/>
      <c r="BP2144" s="122"/>
      <c r="BQ2144" s="42"/>
      <c r="BR2144" s="95"/>
    </row>
    <row r="2145" spans="1:70" ht="30" hidden="1" customHeight="1" x14ac:dyDescent="0.35">
      <c r="A2145" s="94">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4"/>
      <c r="BL2145" s="94"/>
      <c r="BM2145" s="97"/>
      <c r="BN2145" s="98"/>
      <c r="BO2145" s="122"/>
      <c r="BP2145" s="122"/>
      <c r="BQ2145" s="42"/>
      <c r="BR2145" s="95"/>
    </row>
    <row r="2146" spans="1:70" ht="30" hidden="1" customHeight="1" x14ac:dyDescent="0.35">
      <c r="A2146" s="94">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4"/>
      <c r="BL2146" s="94"/>
      <c r="BM2146" s="97"/>
      <c r="BN2146" s="98"/>
      <c r="BO2146" s="122"/>
      <c r="BP2146" s="122"/>
      <c r="BQ2146" s="42"/>
      <c r="BR2146" s="95"/>
    </row>
    <row r="2147" spans="1:70" ht="30" hidden="1" customHeight="1" x14ac:dyDescent="0.35">
      <c r="A2147" s="94">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4"/>
      <c r="BL2147" s="94"/>
      <c r="BM2147" s="97"/>
      <c r="BN2147" s="98"/>
      <c r="BO2147" s="122"/>
      <c r="BP2147" s="122"/>
      <c r="BQ2147" s="42"/>
      <c r="BR2147" s="95"/>
    </row>
    <row r="2148" spans="1:70" ht="30" hidden="1" customHeight="1" x14ac:dyDescent="0.35">
      <c r="A2148" s="94">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4"/>
      <c r="BL2148" s="94"/>
      <c r="BM2148" s="97"/>
      <c r="BN2148" s="98"/>
      <c r="BO2148" s="122"/>
      <c r="BP2148" s="122"/>
      <c r="BQ2148" s="42"/>
      <c r="BR2148" s="95"/>
    </row>
    <row r="2149" spans="1:70" ht="30" hidden="1" customHeight="1" x14ac:dyDescent="0.35">
      <c r="A2149" s="94">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4"/>
      <c r="BL2149" s="94"/>
      <c r="BM2149" s="97"/>
      <c r="BN2149" s="98"/>
      <c r="BO2149" s="122"/>
      <c r="BP2149" s="122"/>
      <c r="BQ2149" s="42"/>
      <c r="BR2149" s="95"/>
    </row>
    <row r="2150" spans="1:70" ht="30" hidden="1" customHeight="1" x14ac:dyDescent="0.35">
      <c r="A2150" s="94">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4"/>
      <c r="BL2150" s="94"/>
      <c r="BM2150" s="97"/>
      <c r="BN2150" s="98"/>
      <c r="BO2150" s="122"/>
      <c r="BP2150" s="122"/>
      <c r="BQ2150" s="42"/>
      <c r="BR2150" s="95"/>
    </row>
    <row r="2151" spans="1:70" ht="30" hidden="1" customHeight="1" x14ac:dyDescent="0.35">
      <c r="A2151" s="94">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4"/>
      <c r="BL2151" s="94"/>
      <c r="BM2151" s="97"/>
      <c r="BN2151" s="98"/>
      <c r="BO2151" s="122"/>
      <c r="BP2151" s="122"/>
      <c r="BQ2151" s="42"/>
      <c r="BR2151" s="95"/>
    </row>
    <row r="2152" spans="1:70" ht="30" hidden="1" customHeight="1" x14ac:dyDescent="0.35">
      <c r="A2152" s="94">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4"/>
      <c r="BL2152" s="94"/>
      <c r="BM2152" s="97"/>
      <c r="BN2152" s="98"/>
      <c r="BO2152" s="122"/>
      <c r="BP2152" s="122"/>
      <c r="BQ2152" s="42"/>
      <c r="BR2152" s="95"/>
    </row>
    <row r="2153" spans="1:70" ht="30" hidden="1" customHeight="1" x14ac:dyDescent="0.35">
      <c r="A2153" s="94">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4"/>
      <c r="BL2153" s="94"/>
      <c r="BM2153" s="97"/>
      <c r="BN2153" s="98"/>
      <c r="BO2153" s="122"/>
      <c r="BP2153" s="122"/>
      <c r="BQ2153" s="42"/>
      <c r="BR2153" s="95"/>
    </row>
    <row r="2154" spans="1:70" ht="30" hidden="1" customHeight="1" x14ac:dyDescent="0.35">
      <c r="A2154" s="94">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4"/>
      <c r="BL2154" s="94"/>
      <c r="BM2154" s="97"/>
      <c r="BN2154" s="98"/>
      <c r="BO2154" s="122"/>
      <c r="BP2154" s="122"/>
      <c r="BQ2154" s="42"/>
      <c r="BR2154" s="95"/>
    </row>
    <row r="2155" spans="1:70" ht="30" hidden="1" customHeight="1" x14ac:dyDescent="0.35">
      <c r="A2155" s="94">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4"/>
      <c r="BL2155" s="94"/>
      <c r="BM2155" s="97"/>
      <c r="BN2155" s="98"/>
      <c r="BO2155" s="122"/>
      <c r="BP2155" s="122"/>
      <c r="BQ2155" s="42"/>
      <c r="BR2155" s="95"/>
    </row>
    <row r="2156" spans="1:70" ht="30" hidden="1" customHeight="1" x14ac:dyDescent="0.35">
      <c r="A2156" s="94">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4"/>
      <c r="BL2156" s="94"/>
      <c r="BM2156" s="97"/>
      <c r="BN2156" s="98"/>
      <c r="BO2156" s="122"/>
      <c r="BP2156" s="122"/>
      <c r="BQ2156" s="42"/>
      <c r="BR2156" s="95"/>
    </row>
    <row r="2157" spans="1:70" ht="30" hidden="1" customHeight="1" x14ac:dyDescent="0.35">
      <c r="A2157" s="94">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4"/>
      <c r="BL2157" s="94"/>
      <c r="BM2157" s="97"/>
      <c r="BN2157" s="98"/>
      <c r="BO2157" s="122"/>
      <c r="BP2157" s="122"/>
      <c r="BQ2157" s="42"/>
      <c r="BR2157" s="95"/>
    </row>
    <row r="2158" spans="1:70" ht="30" hidden="1" customHeight="1" x14ac:dyDescent="0.35">
      <c r="A2158" s="94">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4"/>
      <c r="BL2158" s="94"/>
      <c r="BM2158" s="97"/>
      <c r="BN2158" s="98"/>
      <c r="BO2158" s="122"/>
      <c r="BP2158" s="122"/>
      <c r="BQ2158" s="42"/>
      <c r="BR2158" s="95"/>
    </row>
    <row r="2159" spans="1:70" ht="30" hidden="1" customHeight="1" x14ac:dyDescent="0.35">
      <c r="A2159" s="94">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4"/>
      <c r="BL2159" s="94"/>
      <c r="BM2159" s="97"/>
      <c r="BN2159" s="98"/>
      <c r="BO2159" s="122"/>
      <c r="BP2159" s="122"/>
      <c r="BQ2159" s="42"/>
      <c r="BR2159" s="95"/>
    </row>
    <row r="2160" spans="1:70" ht="30" hidden="1" customHeight="1" x14ac:dyDescent="0.35">
      <c r="A2160" s="94">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4"/>
      <c r="BL2160" s="94"/>
      <c r="BM2160" s="97"/>
      <c r="BN2160" s="98"/>
      <c r="BO2160" s="122"/>
      <c r="BP2160" s="122"/>
      <c r="BQ2160" s="42"/>
      <c r="BR2160" s="95"/>
    </row>
    <row r="2161" spans="1:70" ht="30" hidden="1" customHeight="1" x14ac:dyDescent="0.35">
      <c r="A2161" s="94">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4"/>
      <c r="BL2161" s="94"/>
      <c r="BM2161" s="97"/>
      <c r="BN2161" s="98"/>
      <c r="BO2161" s="122"/>
      <c r="BP2161" s="122"/>
      <c r="BQ2161" s="42"/>
      <c r="BR2161" s="95"/>
    </row>
    <row r="2162" spans="1:70" ht="30" hidden="1" customHeight="1" x14ac:dyDescent="0.35">
      <c r="A2162" s="94">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4"/>
      <c r="BL2162" s="94"/>
      <c r="BM2162" s="97"/>
      <c r="BN2162" s="98"/>
      <c r="BO2162" s="122"/>
      <c r="BP2162" s="122"/>
      <c r="BQ2162" s="42"/>
      <c r="BR2162" s="95"/>
    </row>
    <row r="2163" spans="1:70" ht="30" hidden="1" customHeight="1" x14ac:dyDescent="0.35">
      <c r="A2163" s="94">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4"/>
      <c r="BL2163" s="94"/>
      <c r="BM2163" s="97"/>
      <c r="BN2163" s="98"/>
      <c r="BO2163" s="122"/>
      <c r="BP2163" s="122"/>
      <c r="BQ2163" s="42"/>
      <c r="BR2163" s="95"/>
    </row>
    <row r="2164" spans="1:70" ht="30" hidden="1" customHeight="1" x14ac:dyDescent="0.35">
      <c r="A2164" s="94">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4"/>
      <c r="BL2164" s="94"/>
      <c r="BM2164" s="97"/>
      <c r="BN2164" s="98"/>
      <c r="BO2164" s="122"/>
      <c r="BP2164" s="122"/>
      <c r="BQ2164" s="42"/>
      <c r="BR2164" s="95"/>
    </row>
    <row r="2165" spans="1:70" ht="30" hidden="1" customHeight="1" x14ac:dyDescent="0.35">
      <c r="A2165" s="94">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4"/>
      <c r="BL2165" s="94"/>
      <c r="BM2165" s="97"/>
      <c r="BN2165" s="98"/>
      <c r="BO2165" s="122"/>
      <c r="BP2165" s="122"/>
      <c r="BQ2165" s="42"/>
      <c r="BR2165" s="95"/>
    </row>
    <row r="2166" spans="1:70" ht="30" hidden="1" customHeight="1" x14ac:dyDescent="0.35">
      <c r="A2166" s="94">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4"/>
      <c r="BL2166" s="94"/>
      <c r="BM2166" s="97"/>
      <c r="BN2166" s="98"/>
      <c r="BO2166" s="122"/>
      <c r="BP2166" s="122"/>
      <c r="BQ2166" s="42"/>
      <c r="BR2166" s="95"/>
    </row>
    <row r="2167" spans="1:70" ht="30" hidden="1" customHeight="1" x14ac:dyDescent="0.35">
      <c r="A2167" s="94">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4"/>
      <c r="BL2167" s="94"/>
      <c r="BM2167" s="97"/>
      <c r="BN2167" s="98"/>
      <c r="BO2167" s="122"/>
      <c r="BP2167" s="122"/>
      <c r="BQ2167" s="42"/>
      <c r="BR2167" s="95"/>
    </row>
    <row r="2168" spans="1:70" ht="30" hidden="1" customHeight="1" x14ac:dyDescent="0.35">
      <c r="A2168" s="94">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4"/>
      <c r="BL2168" s="94"/>
      <c r="BM2168" s="97"/>
      <c r="BN2168" s="98"/>
      <c r="BO2168" s="122"/>
      <c r="BP2168" s="122"/>
      <c r="BQ2168" s="42"/>
      <c r="BR2168" s="95"/>
    </row>
    <row r="2169" spans="1:70" ht="30" hidden="1" customHeight="1" x14ac:dyDescent="0.35">
      <c r="A2169" s="94">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4"/>
      <c r="BL2169" s="94"/>
      <c r="BM2169" s="97"/>
      <c r="BN2169" s="98"/>
      <c r="BO2169" s="122"/>
      <c r="BP2169" s="122"/>
      <c r="BQ2169" s="42"/>
      <c r="BR2169" s="95"/>
    </row>
    <row r="2170" spans="1:70" ht="30" hidden="1" customHeight="1" x14ac:dyDescent="0.35">
      <c r="A2170" s="94">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4"/>
      <c r="BL2170" s="94"/>
      <c r="BM2170" s="97"/>
      <c r="BN2170" s="98"/>
      <c r="BO2170" s="122"/>
      <c r="BP2170" s="122"/>
      <c r="BQ2170" s="42"/>
      <c r="BR2170" s="95"/>
    </row>
    <row r="2171" spans="1:70" ht="30" hidden="1" customHeight="1" x14ac:dyDescent="0.35">
      <c r="A2171" s="94">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4"/>
      <c r="BL2171" s="94"/>
      <c r="BM2171" s="97"/>
      <c r="BN2171" s="98"/>
      <c r="BO2171" s="122"/>
      <c r="BP2171" s="122"/>
      <c r="BQ2171" s="42"/>
      <c r="BR2171" s="95"/>
    </row>
    <row r="2172" spans="1:70" ht="30" hidden="1" customHeight="1" x14ac:dyDescent="0.35">
      <c r="A2172" s="94">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4"/>
      <c r="BL2172" s="94"/>
      <c r="BM2172" s="97"/>
      <c r="BN2172" s="98"/>
      <c r="BO2172" s="122"/>
      <c r="BP2172" s="122"/>
      <c r="BQ2172" s="42"/>
      <c r="BR2172" s="95"/>
    </row>
    <row r="2173" spans="1:70" ht="30" hidden="1" customHeight="1" x14ac:dyDescent="0.35">
      <c r="A2173" s="94">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4"/>
      <c r="BL2173" s="94"/>
      <c r="BM2173" s="97"/>
      <c r="BN2173" s="98"/>
      <c r="BO2173" s="122"/>
      <c r="BP2173" s="122"/>
      <c r="BQ2173" s="42"/>
      <c r="BR2173" s="95"/>
    </row>
    <row r="2174" spans="1:70" ht="30" hidden="1" customHeight="1" x14ac:dyDescent="0.35">
      <c r="A2174" s="94">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4"/>
      <c r="BL2174" s="94"/>
      <c r="BM2174" s="97"/>
      <c r="BN2174" s="98"/>
      <c r="BO2174" s="122"/>
      <c r="BP2174" s="122"/>
      <c r="BQ2174" s="42"/>
      <c r="BR2174" s="95"/>
    </row>
    <row r="2175" spans="1:70" ht="30" hidden="1" customHeight="1" x14ac:dyDescent="0.35">
      <c r="A2175" s="94">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4"/>
      <c r="BL2175" s="94"/>
      <c r="BM2175" s="97"/>
      <c r="BN2175" s="98"/>
      <c r="BO2175" s="122"/>
      <c r="BP2175" s="122"/>
      <c r="BQ2175" s="42"/>
      <c r="BR2175" s="95"/>
    </row>
    <row r="2176" spans="1:70" ht="30" hidden="1" customHeight="1" x14ac:dyDescent="0.35">
      <c r="A2176" s="94">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4"/>
      <c r="BL2176" s="94"/>
      <c r="BM2176" s="97"/>
      <c r="BN2176" s="98"/>
      <c r="BO2176" s="122"/>
      <c r="BP2176" s="122"/>
      <c r="BQ2176" s="42"/>
      <c r="BR2176" s="95"/>
    </row>
    <row r="2177" spans="1:70" ht="30" hidden="1" customHeight="1" x14ac:dyDescent="0.35">
      <c r="A2177" s="94">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4"/>
      <c r="BL2177" s="94"/>
      <c r="BM2177" s="97"/>
      <c r="BN2177" s="98"/>
      <c r="BO2177" s="122"/>
      <c r="BP2177" s="122"/>
      <c r="BQ2177" s="42"/>
      <c r="BR2177" s="95"/>
    </row>
    <row r="2178" spans="1:70" ht="30" hidden="1" customHeight="1" x14ac:dyDescent="0.35">
      <c r="A2178" s="94">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4"/>
      <c r="BL2178" s="94"/>
      <c r="BM2178" s="97"/>
      <c r="BN2178" s="98"/>
      <c r="BO2178" s="122"/>
      <c r="BP2178" s="122"/>
      <c r="BQ2178" s="42"/>
      <c r="BR2178" s="95"/>
    </row>
    <row r="2179" spans="1:70" ht="30" hidden="1" customHeight="1" x14ac:dyDescent="0.35">
      <c r="A2179" s="94">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4"/>
      <c r="BL2179" s="94"/>
      <c r="BM2179" s="97"/>
      <c r="BN2179" s="98"/>
      <c r="BO2179" s="122"/>
      <c r="BP2179" s="122"/>
      <c r="BQ2179" s="42"/>
      <c r="BR2179" s="95"/>
    </row>
    <row r="2180" spans="1:70" ht="30" hidden="1" customHeight="1" x14ac:dyDescent="0.35">
      <c r="A2180" s="94">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4"/>
      <c r="BL2180" s="94"/>
      <c r="BM2180" s="97"/>
      <c r="BN2180" s="98"/>
      <c r="BO2180" s="122"/>
      <c r="BP2180" s="122"/>
      <c r="BQ2180" s="42"/>
      <c r="BR2180" s="95"/>
    </row>
    <row r="2181" spans="1:70" ht="30" hidden="1" customHeight="1" x14ac:dyDescent="0.35">
      <c r="A2181" s="94">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4"/>
      <c r="BL2181" s="94"/>
      <c r="BM2181" s="97"/>
      <c r="BN2181" s="98"/>
      <c r="BO2181" s="122"/>
      <c r="BP2181" s="122"/>
      <c r="BQ2181" s="42"/>
      <c r="BR2181" s="95"/>
    </row>
    <row r="2182" spans="1:70" ht="30" hidden="1" customHeight="1" x14ac:dyDescent="0.35">
      <c r="A2182" s="94">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4"/>
      <c r="BL2182" s="94"/>
      <c r="BM2182" s="97"/>
      <c r="BN2182" s="98"/>
      <c r="BO2182" s="122"/>
      <c r="BP2182" s="122"/>
      <c r="BQ2182" s="42"/>
      <c r="BR2182" s="95"/>
    </row>
    <row r="2183" spans="1:70" ht="30" hidden="1" customHeight="1" x14ac:dyDescent="0.35">
      <c r="A2183" s="94">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4"/>
      <c r="BL2183" s="94"/>
      <c r="BM2183" s="97"/>
      <c r="BN2183" s="98"/>
      <c r="BO2183" s="122"/>
      <c r="BP2183" s="122"/>
      <c r="BQ2183" s="42"/>
      <c r="BR2183" s="95"/>
    </row>
    <row r="2184" spans="1:70" ht="30" hidden="1" customHeight="1" x14ac:dyDescent="0.35">
      <c r="A2184" s="94">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4"/>
      <c r="BL2184" s="94"/>
      <c r="BM2184" s="97"/>
      <c r="BN2184" s="98"/>
      <c r="BO2184" s="122"/>
      <c r="BP2184" s="122"/>
      <c r="BQ2184" s="42"/>
      <c r="BR2184" s="95"/>
    </row>
    <row r="2185" spans="1:70" ht="30" hidden="1" customHeight="1" x14ac:dyDescent="0.35">
      <c r="A2185" s="94">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4"/>
      <c r="BL2185" s="94"/>
      <c r="BM2185" s="97"/>
      <c r="BN2185" s="98"/>
      <c r="BO2185" s="122"/>
      <c r="BP2185" s="122"/>
      <c r="BQ2185" s="42"/>
      <c r="BR2185" s="95"/>
    </row>
    <row r="2186" spans="1:70" ht="30" hidden="1" customHeight="1" x14ac:dyDescent="0.35">
      <c r="A2186" s="94">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4"/>
      <c r="BL2186" s="94"/>
      <c r="BM2186" s="97"/>
      <c r="BN2186" s="98"/>
      <c r="BO2186" s="122"/>
      <c r="BP2186" s="122"/>
      <c r="BQ2186" s="42"/>
      <c r="BR2186" s="95"/>
    </row>
    <row r="2187" spans="1:70" ht="30" hidden="1" customHeight="1" x14ac:dyDescent="0.35">
      <c r="A2187" s="94">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4"/>
      <c r="BL2187" s="94"/>
      <c r="BM2187" s="97"/>
      <c r="BN2187" s="98"/>
      <c r="BO2187" s="122"/>
      <c r="BP2187" s="122"/>
      <c r="BQ2187" s="42"/>
      <c r="BR2187" s="95"/>
    </row>
    <row r="2188" spans="1:70" ht="30" hidden="1" customHeight="1" x14ac:dyDescent="0.35">
      <c r="A2188" s="94">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4"/>
      <c r="BL2188" s="94"/>
      <c r="BM2188" s="97"/>
      <c r="BN2188" s="98"/>
      <c r="BO2188" s="122"/>
      <c r="BP2188" s="122"/>
      <c r="BQ2188" s="42"/>
      <c r="BR2188" s="95"/>
    </row>
    <row r="2189" spans="1:70" ht="30" hidden="1" customHeight="1" x14ac:dyDescent="0.35">
      <c r="A2189" s="94">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4"/>
      <c r="BL2189" s="94"/>
      <c r="BM2189" s="97"/>
      <c r="BN2189" s="98"/>
      <c r="BO2189" s="122"/>
      <c r="BP2189" s="122"/>
      <c r="BQ2189" s="42"/>
      <c r="BR2189" s="95"/>
    </row>
    <row r="2190" spans="1:70" ht="30" hidden="1" customHeight="1" x14ac:dyDescent="0.35">
      <c r="A2190" s="94">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4"/>
      <c r="BL2190" s="94"/>
      <c r="BM2190" s="97"/>
      <c r="BN2190" s="98"/>
      <c r="BO2190" s="122"/>
      <c r="BP2190" s="122"/>
      <c r="BQ2190" s="42"/>
      <c r="BR2190" s="95"/>
    </row>
    <row r="2191" spans="1:70" ht="30" hidden="1" customHeight="1" x14ac:dyDescent="0.35">
      <c r="A2191" s="94">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4"/>
      <c r="BL2191" s="94"/>
      <c r="BM2191" s="97"/>
      <c r="BN2191" s="98"/>
      <c r="BO2191" s="122"/>
      <c r="BP2191" s="122"/>
      <c r="BQ2191" s="42"/>
      <c r="BR2191" s="95"/>
    </row>
    <row r="2192" spans="1:70" ht="30" hidden="1" customHeight="1" x14ac:dyDescent="0.35">
      <c r="A2192" s="94">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4"/>
      <c r="BL2192" s="94"/>
      <c r="BM2192" s="97"/>
      <c r="BN2192" s="98"/>
      <c r="BO2192" s="122"/>
      <c r="BP2192" s="122"/>
      <c r="BQ2192" s="42"/>
      <c r="BR2192" s="95"/>
    </row>
    <row r="2193" spans="1:70" ht="30" hidden="1" customHeight="1" x14ac:dyDescent="0.35">
      <c r="A2193" s="94">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hidden="1" customHeight="1" x14ac:dyDescent="0.35">
      <c r="A2194" s="94">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hidden="1" customHeight="1" x14ac:dyDescent="0.35">
      <c r="A2195" s="94">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hidden="1" customHeight="1" x14ac:dyDescent="0.35">
      <c r="A2196" s="94">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hidden="1" customHeight="1" x14ac:dyDescent="0.35">
      <c r="A2197" s="94">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hidden="1" customHeight="1" x14ac:dyDescent="0.35">
      <c r="A2198" s="94">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hidden="1" customHeight="1" x14ac:dyDescent="0.35">
      <c r="A2199" s="94">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hidden="1" customHeight="1" x14ac:dyDescent="0.35">
      <c r="A2200" s="94">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hidden="1" customHeight="1" x14ac:dyDescent="0.35">
      <c r="A2201" s="94">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hidden="1" customHeight="1" x14ac:dyDescent="0.35">
      <c r="A2202" s="94">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hidden="1" customHeight="1" x14ac:dyDescent="0.35">
      <c r="A2203" s="94">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hidden="1" customHeight="1" x14ac:dyDescent="0.35">
      <c r="A2204" s="94">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hidden="1" customHeight="1" x14ac:dyDescent="0.35">
      <c r="A2205" s="94">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hidden="1" customHeight="1" x14ac:dyDescent="0.35">
      <c r="A2206" s="94">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hidden="1" customHeight="1" x14ac:dyDescent="0.35">
      <c r="A2207" s="94">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hidden="1" customHeight="1" x14ac:dyDescent="0.35">
      <c r="A2208" s="94">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hidden="1" customHeight="1" x14ac:dyDescent="0.35">
      <c r="A2209" s="94">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hidden="1" customHeight="1" x14ac:dyDescent="0.35">
      <c r="A2210" s="94">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hidden="1" customHeight="1" x14ac:dyDescent="0.35">
      <c r="A2211" s="94">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hidden="1" customHeight="1" x14ac:dyDescent="0.35">
      <c r="A2212" s="94">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hidden="1" customHeight="1" x14ac:dyDescent="0.35">
      <c r="A2213" s="94">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hidden="1" customHeight="1" x14ac:dyDescent="0.35">
      <c r="A2214" s="94">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hidden="1" customHeight="1" x14ac:dyDescent="0.35">
      <c r="A2215" s="94">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hidden="1" customHeight="1" x14ac:dyDescent="0.35">
      <c r="A2216" s="94">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hidden="1" customHeight="1" x14ac:dyDescent="0.35">
      <c r="A2217" s="94">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hidden="1" customHeight="1" x14ac:dyDescent="0.35">
      <c r="A2218" s="94">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hidden="1" customHeight="1" x14ac:dyDescent="0.35">
      <c r="A2219" s="94">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hidden="1" customHeight="1" x14ac:dyDescent="0.35">
      <c r="A2220" s="94">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hidden="1" customHeight="1" x14ac:dyDescent="0.35">
      <c r="A2221" s="94">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hidden="1" customHeight="1" x14ac:dyDescent="0.35">
      <c r="A2222" s="94">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hidden="1" customHeight="1" x14ac:dyDescent="0.35">
      <c r="A2223" s="94">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hidden="1" customHeight="1" x14ac:dyDescent="0.35">
      <c r="A2224" s="94">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hidden="1" customHeight="1" x14ac:dyDescent="0.35">
      <c r="A2225" s="94">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hidden="1" customHeight="1" x14ac:dyDescent="0.35">
      <c r="A2226" s="94">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hidden="1" customHeight="1" x14ac:dyDescent="0.35">
      <c r="A2227" s="94">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hidden="1" customHeight="1" x14ac:dyDescent="0.35">
      <c r="A2228" s="94">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hidden="1" customHeight="1" x14ac:dyDescent="0.35">
      <c r="A2229" s="94">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hidden="1" customHeight="1" x14ac:dyDescent="0.35">
      <c r="A2230" s="94">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hidden="1" customHeight="1" x14ac:dyDescent="0.35">
      <c r="A2231" s="94">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hidden="1" customHeight="1" x14ac:dyDescent="0.35">
      <c r="A2232" s="94">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hidden="1" customHeight="1" x14ac:dyDescent="0.35">
      <c r="A2233" s="94">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hidden="1" customHeight="1" x14ac:dyDescent="0.35">
      <c r="A2234" s="94">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hidden="1" customHeight="1" x14ac:dyDescent="0.35">
      <c r="A2235" s="94">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hidden="1" customHeight="1" x14ac:dyDescent="0.35">
      <c r="A2236" s="94">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hidden="1" customHeight="1" x14ac:dyDescent="0.35">
      <c r="A2237" s="94">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hidden="1" customHeight="1" x14ac:dyDescent="0.35">
      <c r="A2238" s="94">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hidden="1" customHeight="1" x14ac:dyDescent="0.35">
      <c r="A2239" s="94">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hidden="1" customHeight="1" x14ac:dyDescent="0.35">
      <c r="A2240" s="94">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hidden="1" customHeight="1" x14ac:dyDescent="0.35">
      <c r="A2241" s="94">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hidden="1" customHeight="1" x14ac:dyDescent="0.35">
      <c r="A2242" s="94">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hidden="1" customHeight="1" x14ac:dyDescent="0.35">
      <c r="A2243" s="94">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hidden="1" customHeight="1" x14ac:dyDescent="0.35">
      <c r="A2244" s="94">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hidden="1" customHeight="1" x14ac:dyDescent="0.35">
      <c r="A2245" s="94">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hidden="1" customHeight="1" x14ac:dyDescent="0.35">
      <c r="A2246" s="94">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hidden="1" customHeight="1" x14ac:dyDescent="0.35">
      <c r="A2247" s="94">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hidden="1" customHeight="1" x14ac:dyDescent="0.35">
      <c r="A2248" s="94">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hidden="1" customHeight="1" x14ac:dyDescent="0.35">
      <c r="A2249" s="94">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hidden="1" customHeight="1" x14ac:dyDescent="0.35">
      <c r="A2250" s="94">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hidden="1" customHeight="1" x14ac:dyDescent="0.35">
      <c r="A2251" s="94">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hidden="1" customHeight="1" x14ac:dyDescent="0.35">
      <c r="A2252" s="94">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hidden="1" customHeight="1" x14ac:dyDescent="0.35">
      <c r="A2253" s="94">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hidden="1" customHeight="1" x14ac:dyDescent="0.35">
      <c r="A2254" s="94">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hidden="1" customHeight="1" x14ac:dyDescent="0.35">
      <c r="A2255" s="94">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hidden="1" customHeight="1" x14ac:dyDescent="0.35">
      <c r="A2256" s="94">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hidden="1" customHeight="1" x14ac:dyDescent="0.35">
      <c r="A2257" s="94">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hidden="1" customHeight="1" x14ac:dyDescent="0.35">
      <c r="A2258" s="94">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hidden="1" customHeight="1" x14ac:dyDescent="0.35">
      <c r="A2259" s="94">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hidden="1" customHeight="1" x14ac:dyDescent="0.35">
      <c r="A2260" s="94">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hidden="1" customHeight="1" x14ac:dyDescent="0.35">
      <c r="A2261" s="94">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hidden="1" customHeight="1" x14ac:dyDescent="0.35">
      <c r="A2262" s="94">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hidden="1" customHeight="1" x14ac:dyDescent="0.35">
      <c r="A2263" s="94">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hidden="1" customHeight="1" x14ac:dyDescent="0.35">
      <c r="A2264" s="94">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hidden="1" customHeight="1" x14ac:dyDescent="0.35">
      <c r="A2265" s="94">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hidden="1" customHeight="1" x14ac:dyDescent="0.35">
      <c r="A2266" s="94">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hidden="1" customHeight="1" x14ac:dyDescent="0.35">
      <c r="A2267" s="94">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hidden="1" customHeight="1" x14ac:dyDescent="0.35">
      <c r="A2268" s="94">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hidden="1" customHeight="1" x14ac:dyDescent="0.35">
      <c r="A2269" s="94">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hidden="1" customHeight="1" x14ac:dyDescent="0.35">
      <c r="A2270" s="94">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hidden="1" customHeight="1" x14ac:dyDescent="0.35">
      <c r="A2271" s="94">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hidden="1" customHeight="1" x14ac:dyDescent="0.35">
      <c r="A2272" s="94">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hidden="1" customHeight="1" x14ac:dyDescent="0.35">
      <c r="A2273" s="94">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hidden="1" customHeight="1" x14ac:dyDescent="0.35">
      <c r="A2274" s="94">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hidden="1" customHeight="1" x14ac:dyDescent="0.35">
      <c r="A2275" s="94">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hidden="1" customHeight="1" x14ac:dyDescent="0.35">
      <c r="A2276" s="94">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hidden="1" customHeight="1" x14ac:dyDescent="0.35">
      <c r="A2277" s="94">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hidden="1" customHeight="1" x14ac:dyDescent="0.35">
      <c r="A2278" s="94">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hidden="1" customHeight="1" x14ac:dyDescent="0.35">
      <c r="A2279" s="94">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hidden="1" customHeight="1" x14ac:dyDescent="0.35">
      <c r="A2280" s="94">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hidden="1" customHeight="1" x14ac:dyDescent="0.35">
      <c r="A2281" s="94">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hidden="1" customHeight="1" x14ac:dyDescent="0.35">
      <c r="A2282" s="94">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hidden="1" customHeight="1" x14ac:dyDescent="0.35">
      <c r="A2283" s="94">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hidden="1" customHeight="1" x14ac:dyDescent="0.35">
      <c r="A2284" s="94">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hidden="1" customHeight="1" x14ac:dyDescent="0.35">
      <c r="A2285" s="94">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hidden="1" customHeight="1" x14ac:dyDescent="0.35">
      <c r="A2286" s="94">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hidden="1" customHeight="1" x14ac:dyDescent="0.35">
      <c r="A2287" s="94">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hidden="1" customHeight="1" x14ac:dyDescent="0.35">
      <c r="A2288" s="94">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hidden="1" customHeight="1" x14ac:dyDescent="0.35">
      <c r="A2289" s="94">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hidden="1" customHeight="1" x14ac:dyDescent="0.35">
      <c r="A2290" s="94">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hidden="1" customHeight="1" x14ac:dyDescent="0.35">
      <c r="A2291" s="94">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hidden="1" customHeight="1" x14ac:dyDescent="0.35">
      <c r="A2292" s="94">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hidden="1" customHeight="1" x14ac:dyDescent="0.35">
      <c r="A2293" s="94">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hidden="1" customHeight="1" x14ac:dyDescent="0.35">
      <c r="A2294" s="94">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hidden="1" customHeight="1" x14ac:dyDescent="0.35">
      <c r="A2295" s="94">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hidden="1" customHeight="1" x14ac:dyDescent="0.35">
      <c r="A2296" s="94">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hidden="1" customHeight="1" x14ac:dyDescent="0.35">
      <c r="A2297" s="94">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hidden="1" customHeight="1" x14ac:dyDescent="0.35">
      <c r="A2298" s="94">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hidden="1" customHeight="1" x14ac:dyDescent="0.35">
      <c r="A2299" s="94">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hidden="1" customHeight="1" x14ac:dyDescent="0.35">
      <c r="A2300" s="94">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hidden="1" customHeight="1" x14ac:dyDescent="0.35">
      <c r="A2301" s="94">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hidden="1" customHeight="1" x14ac:dyDescent="0.35">
      <c r="A2302" s="94">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hidden="1" customHeight="1" x14ac:dyDescent="0.35">
      <c r="A2303" s="94">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hidden="1" customHeight="1" x14ac:dyDescent="0.35">
      <c r="A2304" s="94">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hidden="1" customHeight="1" x14ac:dyDescent="0.35">
      <c r="A2305" s="94">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hidden="1" customHeight="1" x14ac:dyDescent="0.35">
      <c r="A2306" s="94">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hidden="1" customHeight="1" x14ac:dyDescent="0.35">
      <c r="A2307" s="94">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hidden="1" customHeight="1" x14ac:dyDescent="0.35">
      <c r="A2308" s="94">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hidden="1" customHeight="1" x14ac:dyDescent="0.35">
      <c r="A2309" s="94">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hidden="1" customHeight="1" x14ac:dyDescent="0.35">
      <c r="A2310" s="94">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hidden="1" customHeight="1" x14ac:dyDescent="0.35">
      <c r="A2311" s="94">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hidden="1" customHeight="1" x14ac:dyDescent="0.35">
      <c r="A2312" s="94">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hidden="1" customHeight="1" x14ac:dyDescent="0.35">
      <c r="A2313" s="94">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hidden="1" customHeight="1" x14ac:dyDescent="0.35">
      <c r="A2314" s="94">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hidden="1" customHeight="1" x14ac:dyDescent="0.35">
      <c r="A2315" s="94">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hidden="1" customHeight="1" x14ac:dyDescent="0.35">
      <c r="A2316" s="94">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hidden="1" customHeight="1" x14ac:dyDescent="0.35">
      <c r="A2317" s="94">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hidden="1" customHeight="1" x14ac:dyDescent="0.35">
      <c r="A2318" s="94">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hidden="1" customHeight="1" x14ac:dyDescent="0.35">
      <c r="A2319" s="94">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hidden="1" customHeight="1" x14ac:dyDescent="0.35">
      <c r="A2320" s="94">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hidden="1" customHeight="1" x14ac:dyDescent="0.35">
      <c r="A2321" s="94">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hidden="1" customHeight="1" x14ac:dyDescent="0.35">
      <c r="A2322" s="94">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hidden="1" customHeight="1" x14ac:dyDescent="0.35">
      <c r="A2323" s="94">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hidden="1" customHeight="1" x14ac:dyDescent="0.35">
      <c r="A2324" s="94">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hidden="1" customHeight="1" x14ac:dyDescent="0.35">
      <c r="A2325" s="94">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hidden="1" customHeight="1" x14ac:dyDescent="0.35">
      <c r="A2326" s="94">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hidden="1" customHeight="1" x14ac:dyDescent="0.35">
      <c r="A2327" s="94">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hidden="1" customHeight="1" x14ac:dyDescent="0.35">
      <c r="A2328" s="94">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hidden="1" customHeight="1" x14ac:dyDescent="0.35">
      <c r="A2329" s="94">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hidden="1" customHeight="1" x14ac:dyDescent="0.35">
      <c r="A2330" s="94">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hidden="1" customHeight="1" x14ac:dyDescent="0.35">
      <c r="A2331" s="94">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hidden="1" customHeight="1" x14ac:dyDescent="0.35">
      <c r="A2332" s="94">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hidden="1" customHeight="1" x14ac:dyDescent="0.35">
      <c r="A2333" s="94">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hidden="1" customHeight="1" x14ac:dyDescent="0.35">
      <c r="A2334" s="94">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hidden="1" customHeight="1" x14ac:dyDescent="0.35">
      <c r="A2335" s="94">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hidden="1" customHeight="1" x14ac:dyDescent="0.35">
      <c r="A2336" s="94">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hidden="1" customHeight="1" x14ac:dyDescent="0.35">
      <c r="A2337" s="94">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hidden="1" customHeight="1" x14ac:dyDescent="0.35">
      <c r="A2338" s="94">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hidden="1" customHeight="1" x14ac:dyDescent="0.35">
      <c r="A2339" s="94">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hidden="1" customHeight="1" x14ac:dyDescent="0.35">
      <c r="A2340" s="94">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hidden="1" customHeight="1" x14ac:dyDescent="0.35">
      <c r="A2341" s="94">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hidden="1" customHeight="1" x14ac:dyDescent="0.35">
      <c r="A2342" s="94">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hidden="1" customHeight="1" x14ac:dyDescent="0.35">
      <c r="A2343" s="94">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hidden="1" customHeight="1" x14ac:dyDescent="0.35">
      <c r="A2344" s="94">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hidden="1" customHeight="1" x14ac:dyDescent="0.35">
      <c r="A2345" s="94">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hidden="1" customHeight="1" x14ac:dyDescent="0.35">
      <c r="A2346" s="94">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hidden="1" customHeight="1" x14ac:dyDescent="0.35">
      <c r="A2347" s="94">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hidden="1" customHeight="1" x14ac:dyDescent="0.35">
      <c r="A2348" s="94">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hidden="1" customHeight="1" x14ac:dyDescent="0.35">
      <c r="A2349" s="94">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hidden="1" customHeight="1" x14ac:dyDescent="0.35">
      <c r="A2350" s="94">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hidden="1" customHeight="1" x14ac:dyDescent="0.35">
      <c r="A2351" s="94">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hidden="1" customHeight="1" x14ac:dyDescent="0.35">
      <c r="A2352" s="94">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hidden="1" customHeight="1" x14ac:dyDescent="0.35">
      <c r="A2353" s="94">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hidden="1" customHeight="1" x14ac:dyDescent="0.35">
      <c r="A2354" s="94">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hidden="1" customHeight="1" x14ac:dyDescent="0.35">
      <c r="A2355" s="94">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hidden="1" customHeight="1" x14ac:dyDescent="0.35">
      <c r="A2356" s="94">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hidden="1" customHeight="1" x14ac:dyDescent="0.35">
      <c r="A2357" s="94">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hidden="1" customHeight="1" x14ac:dyDescent="0.35">
      <c r="A2358" s="94">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hidden="1" customHeight="1" x14ac:dyDescent="0.35">
      <c r="A2359" s="94">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hidden="1" customHeight="1" x14ac:dyDescent="0.35">
      <c r="A2360" s="94">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hidden="1" customHeight="1" x14ac:dyDescent="0.35">
      <c r="A2361" s="94">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hidden="1" customHeight="1" x14ac:dyDescent="0.35">
      <c r="A2362" s="94">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hidden="1" customHeight="1" x14ac:dyDescent="0.35">
      <c r="A2363" s="94">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hidden="1" customHeight="1" x14ac:dyDescent="0.35">
      <c r="A2364" s="94">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hidden="1" customHeight="1" x14ac:dyDescent="0.35">
      <c r="A2365" s="94">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hidden="1" customHeight="1" x14ac:dyDescent="0.35">
      <c r="A2366" s="94">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hidden="1" customHeight="1" x14ac:dyDescent="0.35">
      <c r="A2367" s="94">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hidden="1" customHeight="1" x14ac:dyDescent="0.35">
      <c r="A2368" s="94">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hidden="1" customHeight="1" x14ac:dyDescent="0.35">
      <c r="A2369" s="94">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hidden="1" customHeight="1" x14ac:dyDescent="0.35">
      <c r="A2370" s="94">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hidden="1" customHeight="1" x14ac:dyDescent="0.35">
      <c r="A2371" s="94">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hidden="1" customHeight="1" x14ac:dyDescent="0.35">
      <c r="A2372" s="94">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hidden="1" customHeight="1" x14ac:dyDescent="0.35">
      <c r="A2373" s="94">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hidden="1" customHeight="1" x14ac:dyDescent="0.35">
      <c r="A2374" s="94">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hidden="1" customHeight="1" x14ac:dyDescent="0.35">
      <c r="A2375" s="94">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hidden="1" customHeight="1" x14ac:dyDescent="0.35">
      <c r="A2376" s="94">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hidden="1" customHeight="1" x14ac:dyDescent="0.35">
      <c r="A2377" s="94">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hidden="1" customHeight="1" x14ac:dyDescent="0.35">
      <c r="A2378" s="94">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hidden="1" customHeight="1" x14ac:dyDescent="0.35">
      <c r="A2379" s="94">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hidden="1" customHeight="1" x14ac:dyDescent="0.35">
      <c r="A2380" s="94">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hidden="1" customHeight="1" x14ac:dyDescent="0.35">
      <c r="A2381" s="94">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hidden="1" customHeight="1" x14ac:dyDescent="0.35">
      <c r="A2382" s="94">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hidden="1" customHeight="1" x14ac:dyDescent="0.35">
      <c r="A2383" s="94">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hidden="1" customHeight="1" x14ac:dyDescent="0.35">
      <c r="A2384" s="94">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hidden="1" customHeight="1" x14ac:dyDescent="0.35">
      <c r="A2385" s="94">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hidden="1" customHeight="1" x14ac:dyDescent="0.35">
      <c r="A2386" s="94">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hidden="1" customHeight="1" x14ac:dyDescent="0.35">
      <c r="A2387" s="94">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hidden="1" customHeight="1" x14ac:dyDescent="0.35">
      <c r="A2388" s="94">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hidden="1" customHeight="1" x14ac:dyDescent="0.35">
      <c r="A2389" s="94">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hidden="1" customHeight="1" x14ac:dyDescent="0.35">
      <c r="A2390" s="94">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hidden="1" customHeight="1" x14ac:dyDescent="0.35">
      <c r="A2391" s="94">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hidden="1" customHeight="1" x14ac:dyDescent="0.35">
      <c r="A2392" s="94">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hidden="1" customHeight="1" x14ac:dyDescent="0.35">
      <c r="A2393" s="94">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hidden="1" customHeight="1" x14ac:dyDescent="0.35">
      <c r="A2394" s="94">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hidden="1" customHeight="1" x14ac:dyDescent="0.35">
      <c r="A2395" s="94">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hidden="1" customHeight="1" x14ac:dyDescent="0.35">
      <c r="A2396" s="94">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hidden="1" customHeight="1" x14ac:dyDescent="0.35">
      <c r="A2397" s="94">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hidden="1" customHeight="1" x14ac:dyDescent="0.35">
      <c r="A2398" s="94">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hidden="1" customHeight="1" x14ac:dyDescent="0.35">
      <c r="A2399" s="94">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hidden="1" customHeight="1" x14ac:dyDescent="0.35">
      <c r="A2400" s="94">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hidden="1" customHeight="1" x14ac:dyDescent="0.35">
      <c r="A2401" s="94">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hidden="1" customHeight="1" x14ac:dyDescent="0.35">
      <c r="A2402" s="94">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hidden="1" customHeight="1" x14ac:dyDescent="0.35">
      <c r="A2403" s="94">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hidden="1" customHeight="1" x14ac:dyDescent="0.35">
      <c r="A2404" s="94">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hidden="1" customHeight="1" x14ac:dyDescent="0.35">
      <c r="A2405" s="94">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hidden="1" customHeight="1" x14ac:dyDescent="0.35">
      <c r="A2406" s="94">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hidden="1" customHeight="1" x14ac:dyDescent="0.35">
      <c r="A2407" s="94">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hidden="1" customHeight="1" x14ac:dyDescent="0.35">
      <c r="A2408" s="94">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hidden="1" customHeight="1" x14ac:dyDescent="0.35">
      <c r="A2409" s="94">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hidden="1" customHeight="1" x14ac:dyDescent="0.35">
      <c r="A2410" s="94">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hidden="1" customHeight="1" x14ac:dyDescent="0.35">
      <c r="A2411" s="94">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hidden="1" customHeight="1" x14ac:dyDescent="0.35">
      <c r="A2412" s="94">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hidden="1" customHeight="1" x14ac:dyDescent="0.35">
      <c r="A2413" s="94">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hidden="1" customHeight="1" x14ac:dyDescent="0.35">
      <c r="A2414" s="94">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hidden="1" customHeight="1" x14ac:dyDescent="0.35">
      <c r="A2415" s="94">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hidden="1" customHeight="1" x14ac:dyDescent="0.35">
      <c r="A2416" s="94">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hidden="1" customHeight="1" x14ac:dyDescent="0.35">
      <c r="A2417" s="94">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hidden="1" customHeight="1" x14ac:dyDescent="0.35">
      <c r="A2418" s="94">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hidden="1" customHeight="1" x14ac:dyDescent="0.35">
      <c r="A2419" s="94">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hidden="1" customHeight="1" x14ac:dyDescent="0.35">
      <c r="A2420" s="94">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hidden="1" customHeight="1" x14ac:dyDescent="0.35">
      <c r="A2421" s="94">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hidden="1" customHeight="1" x14ac:dyDescent="0.35">
      <c r="A2422" s="94">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hidden="1" customHeight="1" x14ac:dyDescent="0.35">
      <c r="A2423" s="94">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hidden="1" customHeight="1" x14ac:dyDescent="0.35">
      <c r="A2424" s="94">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hidden="1" customHeight="1" x14ac:dyDescent="0.35">
      <c r="A2425" s="94">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hidden="1" customHeight="1" x14ac:dyDescent="0.35">
      <c r="A2426" s="94">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hidden="1" customHeight="1" x14ac:dyDescent="0.35">
      <c r="A2427" s="94">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hidden="1" customHeight="1" x14ac:dyDescent="0.35">
      <c r="A2428" s="94">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hidden="1" customHeight="1" x14ac:dyDescent="0.35">
      <c r="A2429" s="94">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hidden="1" customHeight="1" x14ac:dyDescent="0.35">
      <c r="A2430" s="94">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hidden="1" customHeight="1" x14ac:dyDescent="0.35">
      <c r="A2431" s="94">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hidden="1" customHeight="1" x14ac:dyDescent="0.35">
      <c r="A2432" s="94">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hidden="1" customHeight="1" x14ac:dyDescent="0.35">
      <c r="A2433" s="94">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hidden="1" customHeight="1" x14ac:dyDescent="0.35">
      <c r="A2434" s="94">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hidden="1" customHeight="1" x14ac:dyDescent="0.35">
      <c r="A2435" s="94">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hidden="1" customHeight="1" x14ac:dyDescent="0.35">
      <c r="A2436" s="94">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hidden="1" customHeight="1" x14ac:dyDescent="0.35">
      <c r="A2437" s="94">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hidden="1" customHeight="1" x14ac:dyDescent="0.35">
      <c r="A2438" s="94">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hidden="1" customHeight="1" x14ac:dyDescent="0.35">
      <c r="A2439" s="94">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hidden="1" customHeight="1" x14ac:dyDescent="0.35">
      <c r="A2440" s="94">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hidden="1" customHeight="1" x14ac:dyDescent="0.35">
      <c r="A2441" s="94">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hidden="1" customHeight="1" x14ac:dyDescent="0.35">
      <c r="A2442" s="94">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hidden="1" customHeight="1" x14ac:dyDescent="0.35">
      <c r="A2443" s="94">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hidden="1" customHeight="1" x14ac:dyDescent="0.35">
      <c r="A2444" s="94">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hidden="1" customHeight="1" x14ac:dyDescent="0.35">
      <c r="A2445" s="94">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hidden="1" customHeight="1" x14ac:dyDescent="0.35">
      <c r="A2446" s="94">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hidden="1" customHeight="1" x14ac:dyDescent="0.35">
      <c r="A2447" s="94">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hidden="1" customHeight="1" x14ac:dyDescent="0.35">
      <c r="A2448" s="94">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hidden="1" customHeight="1" x14ac:dyDescent="0.35">
      <c r="A2449" s="94">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hidden="1" customHeight="1" x14ac:dyDescent="0.35">
      <c r="A2450" s="94">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hidden="1" customHeight="1" x14ac:dyDescent="0.35">
      <c r="A2451" s="94">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hidden="1" customHeight="1" x14ac:dyDescent="0.35">
      <c r="A2452" s="94">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hidden="1" customHeight="1" x14ac:dyDescent="0.35">
      <c r="A2453" s="94">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hidden="1" customHeight="1" x14ac:dyDescent="0.35">
      <c r="A2454" s="94">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hidden="1" customHeight="1" x14ac:dyDescent="0.35">
      <c r="A2455" s="94">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hidden="1" customHeight="1" x14ac:dyDescent="0.35">
      <c r="A2456" s="94">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hidden="1" customHeight="1" x14ac:dyDescent="0.35">
      <c r="A2457" s="94">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hidden="1" customHeight="1" x14ac:dyDescent="0.35">
      <c r="A2458" s="94">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hidden="1" customHeight="1" x14ac:dyDescent="0.35">
      <c r="A2459" s="94">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hidden="1" customHeight="1" x14ac:dyDescent="0.35">
      <c r="A2460" s="94">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hidden="1" customHeight="1" x14ac:dyDescent="0.35">
      <c r="A2461" s="94">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hidden="1" customHeight="1" x14ac:dyDescent="0.35">
      <c r="A2462" s="94">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hidden="1" customHeight="1" x14ac:dyDescent="0.35">
      <c r="A2463" s="94">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hidden="1" customHeight="1" x14ac:dyDescent="0.35">
      <c r="A2464" s="94">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hidden="1" customHeight="1" x14ac:dyDescent="0.35">
      <c r="A2465" s="94">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hidden="1" customHeight="1" x14ac:dyDescent="0.35">
      <c r="A2466" s="94">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hidden="1" customHeight="1" x14ac:dyDescent="0.35">
      <c r="A2467" s="94">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hidden="1" customHeight="1" x14ac:dyDescent="0.35">
      <c r="A2468" s="94">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hidden="1" customHeight="1" x14ac:dyDescent="0.35">
      <c r="A2469" s="94">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hidden="1" customHeight="1" x14ac:dyDescent="0.35">
      <c r="A2470" s="94">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hidden="1" customHeight="1" x14ac:dyDescent="0.35">
      <c r="A2471" s="94">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hidden="1" customHeight="1" x14ac:dyDescent="0.35">
      <c r="A2472" s="94">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hidden="1" customHeight="1" x14ac:dyDescent="0.35">
      <c r="A2473" s="94">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hidden="1" customHeight="1" x14ac:dyDescent="0.35">
      <c r="A2474" s="94">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hidden="1" customHeight="1" x14ac:dyDescent="0.35">
      <c r="A2475" s="94">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hidden="1" customHeight="1" x14ac:dyDescent="0.35">
      <c r="A2476" s="94">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hidden="1" customHeight="1" x14ac:dyDescent="0.35">
      <c r="A2477" s="94">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hidden="1" customHeight="1" x14ac:dyDescent="0.35">
      <c r="A2478" s="94">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hidden="1" customHeight="1" x14ac:dyDescent="0.35">
      <c r="A2479" s="94">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hidden="1" customHeight="1" x14ac:dyDescent="0.35">
      <c r="A2480" s="94">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hidden="1" customHeight="1" x14ac:dyDescent="0.35">
      <c r="A2481" s="94">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hidden="1" customHeight="1" x14ac:dyDescent="0.35">
      <c r="A2482" s="94">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hidden="1" customHeight="1" x14ac:dyDescent="0.35">
      <c r="A2483" s="94">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hidden="1" customHeight="1" x14ac:dyDescent="0.35">
      <c r="A2484" s="94">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hidden="1" customHeight="1" x14ac:dyDescent="0.35">
      <c r="A2485" s="94">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hidden="1" customHeight="1" x14ac:dyDescent="0.35">
      <c r="A2486" s="94">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hidden="1" customHeight="1" x14ac:dyDescent="0.35">
      <c r="A2487" s="94">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hidden="1" customHeight="1" x14ac:dyDescent="0.35">
      <c r="A2488" s="94">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hidden="1" customHeight="1" x14ac:dyDescent="0.35">
      <c r="A2489" s="94">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hidden="1" customHeight="1" x14ac:dyDescent="0.35">
      <c r="A2490" s="94">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hidden="1" customHeight="1" x14ac:dyDescent="0.35">
      <c r="A2491" s="94">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hidden="1" customHeight="1" x14ac:dyDescent="0.35">
      <c r="A2492" s="94">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hidden="1" customHeight="1" x14ac:dyDescent="0.35">
      <c r="A2493" s="94">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hidden="1" customHeight="1" x14ac:dyDescent="0.35">
      <c r="A2494" s="94">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hidden="1" customHeight="1" x14ac:dyDescent="0.35">
      <c r="A2495" s="94">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hidden="1" customHeight="1" x14ac:dyDescent="0.35">
      <c r="A2496" s="94">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hidden="1" customHeight="1" x14ac:dyDescent="0.35">
      <c r="A2497" s="94">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hidden="1" customHeight="1" x14ac:dyDescent="0.35">
      <c r="A2498" s="94">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hidden="1" customHeight="1" x14ac:dyDescent="0.35">
      <c r="A2499" s="94">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hidden="1" customHeight="1" x14ac:dyDescent="0.35">
      <c r="A2500" s="94">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hidden="1" customHeight="1" x14ac:dyDescent="0.35">
      <c r="A2501" s="94">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hidden="1" customHeight="1" x14ac:dyDescent="0.35">
      <c r="A2502" s="94">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hidden="1" customHeight="1" x14ac:dyDescent="0.35">
      <c r="A2503" s="94">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hidden="1" customHeight="1" x14ac:dyDescent="0.35">
      <c r="A2504" s="94">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hidden="1" customHeight="1" x14ac:dyDescent="0.35">
      <c r="A2505" s="94">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hidden="1" customHeight="1" x14ac:dyDescent="0.35">
      <c r="A2506" s="94">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hidden="1" customHeight="1" x14ac:dyDescent="0.35">
      <c r="A2507" s="94">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hidden="1" customHeight="1" x14ac:dyDescent="0.35">
      <c r="A2508" s="94">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hidden="1" customHeight="1" x14ac:dyDescent="0.35">
      <c r="A2509" s="94">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hidden="1" customHeight="1" x14ac:dyDescent="0.35">
      <c r="A2510" s="94">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hidden="1" customHeight="1" x14ac:dyDescent="0.35">
      <c r="A2511" s="94">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hidden="1" customHeight="1" x14ac:dyDescent="0.35">
      <c r="A2512" s="94">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hidden="1" customHeight="1" x14ac:dyDescent="0.35">
      <c r="A2513" s="94">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hidden="1" customHeight="1" x14ac:dyDescent="0.35">
      <c r="A2514" s="94">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hidden="1" customHeight="1" x14ac:dyDescent="0.35">
      <c r="A2515" s="94">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hidden="1" customHeight="1" x14ac:dyDescent="0.35">
      <c r="A2516" s="94">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hidden="1" customHeight="1" x14ac:dyDescent="0.35">
      <c r="A2517" s="94">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hidden="1" customHeight="1" x14ac:dyDescent="0.35">
      <c r="A2518" s="94">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hidden="1" customHeight="1" x14ac:dyDescent="0.35">
      <c r="A2519" s="94">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hidden="1" customHeight="1" x14ac:dyDescent="0.35">
      <c r="A2520" s="94">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hidden="1" customHeight="1" x14ac:dyDescent="0.35">
      <c r="A2521" s="94">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hidden="1" customHeight="1" x14ac:dyDescent="0.35">
      <c r="A2522" s="94">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hidden="1" customHeight="1" x14ac:dyDescent="0.35">
      <c r="A2523" s="94">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hidden="1" customHeight="1" x14ac:dyDescent="0.35">
      <c r="A2524" s="94">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hidden="1" customHeight="1" x14ac:dyDescent="0.35">
      <c r="A2525" s="94">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hidden="1" customHeight="1" x14ac:dyDescent="0.35">
      <c r="A2526" s="94">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hidden="1" customHeight="1" x14ac:dyDescent="0.35">
      <c r="A2527" s="94">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hidden="1" customHeight="1" x14ac:dyDescent="0.35">
      <c r="A2528" s="94">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hidden="1" customHeight="1" x14ac:dyDescent="0.35">
      <c r="A2529" s="94">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hidden="1" customHeight="1" x14ac:dyDescent="0.35">
      <c r="A2530" s="94">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hidden="1" customHeight="1" x14ac:dyDescent="0.35">
      <c r="A2531" s="94">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hidden="1" customHeight="1" x14ac:dyDescent="0.35">
      <c r="A2532" s="94">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hidden="1" customHeight="1" x14ac:dyDescent="0.35">
      <c r="A2533" s="94">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hidden="1" customHeight="1" x14ac:dyDescent="0.35">
      <c r="A2534" s="94">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hidden="1" customHeight="1" x14ac:dyDescent="0.35">
      <c r="A2535" s="94">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hidden="1" customHeight="1" x14ac:dyDescent="0.35">
      <c r="A2536" s="94">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hidden="1" customHeight="1" x14ac:dyDescent="0.35">
      <c r="A2537" s="94">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hidden="1" customHeight="1" x14ac:dyDescent="0.35">
      <c r="A2538" s="94">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hidden="1" customHeight="1" x14ac:dyDescent="0.35">
      <c r="A2539" s="94">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hidden="1" customHeight="1" x14ac:dyDescent="0.35">
      <c r="A2540" s="94">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hidden="1" customHeight="1" x14ac:dyDescent="0.35">
      <c r="A2541" s="94">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hidden="1" customHeight="1" x14ac:dyDescent="0.35">
      <c r="A2542" s="94">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hidden="1" customHeight="1" x14ac:dyDescent="0.35">
      <c r="A2543" s="94">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hidden="1" customHeight="1" x14ac:dyDescent="0.35">
      <c r="A2544" s="94">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hidden="1" customHeight="1" x14ac:dyDescent="0.35">
      <c r="A2545" s="94">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hidden="1" customHeight="1" x14ac:dyDescent="0.35">
      <c r="A2546" s="94">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hidden="1" customHeight="1" x14ac:dyDescent="0.35">
      <c r="A2547" s="94">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hidden="1" customHeight="1" x14ac:dyDescent="0.35">
      <c r="A2548" s="94">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hidden="1" customHeight="1" x14ac:dyDescent="0.35">
      <c r="A2549" s="94">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hidden="1" customHeight="1" x14ac:dyDescent="0.35">
      <c r="A2550" s="94">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hidden="1" customHeight="1" x14ac:dyDescent="0.35">
      <c r="A2551" s="94">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hidden="1" customHeight="1" x14ac:dyDescent="0.35">
      <c r="A2552" s="94">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hidden="1" customHeight="1" x14ac:dyDescent="0.35">
      <c r="A2553" s="94">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hidden="1" customHeight="1" x14ac:dyDescent="0.35">
      <c r="A2554" s="94">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hidden="1" customHeight="1" x14ac:dyDescent="0.35">
      <c r="A2555" s="94">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hidden="1" customHeight="1" x14ac:dyDescent="0.35">
      <c r="A2556" s="94">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hidden="1" customHeight="1" x14ac:dyDescent="0.35">
      <c r="A2557" s="94">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hidden="1" customHeight="1" x14ac:dyDescent="0.35">
      <c r="A2558" s="94">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hidden="1" customHeight="1" x14ac:dyDescent="0.35">
      <c r="A2559" s="94">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hidden="1" customHeight="1" x14ac:dyDescent="0.35">
      <c r="A2560" s="94">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hidden="1" customHeight="1" x14ac:dyDescent="0.35">
      <c r="A2561" s="94">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hidden="1" customHeight="1" x14ac:dyDescent="0.35">
      <c r="A2562" s="94">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hidden="1" customHeight="1" x14ac:dyDescent="0.35">
      <c r="A2563" s="94">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hidden="1" customHeight="1" x14ac:dyDescent="0.35">
      <c r="A2564" s="94">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hidden="1" customHeight="1" x14ac:dyDescent="0.35">
      <c r="A2565" s="94">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hidden="1" customHeight="1" x14ac:dyDescent="0.35">
      <c r="A2566" s="94">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hidden="1" customHeight="1" x14ac:dyDescent="0.35">
      <c r="A2567" s="94">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hidden="1" customHeight="1" x14ac:dyDescent="0.35">
      <c r="A2568" s="94">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hidden="1" customHeight="1" x14ac:dyDescent="0.35">
      <c r="A2569" s="94">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hidden="1" customHeight="1" x14ac:dyDescent="0.35">
      <c r="A2570" s="94">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hidden="1" customHeight="1" x14ac:dyDescent="0.35">
      <c r="A2571" s="94">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hidden="1" customHeight="1" x14ac:dyDescent="0.35">
      <c r="A2572" s="94">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hidden="1" customHeight="1" x14ac:dyDescent="0.35">
      <c r="A2573" s="94">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hidden="1" customHeight="1" x14ac:dyDescent="0.35">
      <c r="A2574" s="94">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hidden="1" customHeight="1" x14ac:dyDescent="0.35">
      <c r="A2575" s="94">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hidden="1" customHeight="1" x14ac:dyDescent="0.35">
      <c r="A2576" s="94">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hidden="1" customHeight="1" x14ac:dyDescent="0.35">
      <c r="A2577" s="94">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hidden="1" customHeight="1" x14ac:dyDescent="0.35">
      <c r="A2578" s="94">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hidden="1" customHeight="1" x14ac:dyDescent="0.35">
      <c r="A2579" s="94">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hidden="1" customHeight="1" x14ac:dyDescent="0.35">
      <c r="A2580" s="94">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hidden="1" customHeight="1" x14ac:dyDescent="0.35">
      <c r="A2581" s="94">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hidden="1" customHeight="1" x14ac:dyDescent="0.35">
      <c r="A2582" s="94">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hidden="1" customHeight="1" x14ac:dyDescent="0.35">
      <c r="A2583" s="94">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hidden="1" customHeight="1" x14ac:dyDescent="0.35">
      <c r="A2584" s="94">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hidden="1" customHeight="1" x14ac:dyDescent="0.35">
      <c r="A2585" s="94">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hidden="1" customHeight="1" x14ac:dyDescent="0.35">
      <c r="A2586" s="94">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hidden="1" customHeight="1" x14ac:dyDescent="0.35">
      <c r="A2587" s="94">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hidden="1" customHeight="1" x14ac:dyDescent="0.35">
      <c r="A2588" s="94">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hidden="1" customHeight="1" x14ac:dyDescent="0.35">
      <c r="A2589" s="94">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hidden="1" customHeight="1" x14ac:dyDescent="0.35">
      <c r="A2590" s="94">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hidden="1" customHeight="1" x14ac:dyDescent="0.35">
      <c r="A2591" s="94">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hidden="1" customHeight="1" x14ac:dyDescent="0.35">
      <c r="A2592" s="94">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hidden="1" customHeight="1" x14ac:dyDescent="0.35">
      <c r="A2593" s="94">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hidden="1" customHeight="1" x14ac:dyDescent="0.35">
      <c r="A2594" s="94">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hidden="1" customHeight="1" x14ac:dyDescent="0.35">
      <c r="A2595" s="94">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hidden="1" customHeight="1" x14ac:dyDescent="0.35">
      <c r="A2596" s="94">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hidden="1" customHeight="1" x14ac:dyDescent="0.35">
      <c r="A2597" s="94">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hidden="1" customHeight="1" x14ac:dyDescent="0.35">
      <c r="A2598" s="94">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hidden="1" customHeight="1" x14ac:dyDescent="0.35">
      <c r="A2599" s="94">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hidden="1" customHeight="1" x14ac:dyDescent="0.35">
      <c r="A2600" s="94">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hidden="1" customHeight="1" x14ac:dyDescent="0.35">
      <c r="A2601" s="94">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hidden="1" customHeight="1" x14ac:dyDescent="0.35">
      <c r="A2602" s="94">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hidden="1" customHeight="1" x14ac:dyDescent="0.35">
      <c r="A2603" s="94">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hidden="1" customHeight="1" x14ac:dyDescent="0.35">
      <c r="A2604" s="94">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hidden="1" customHeight="1" x14ac:dyDescent="0.35">
      <c r="A2605" s="94">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hidden="1" customHeight="1" x14ac:dyDescent="0.35">
      <c r="A2606" s="94">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hidden="1" customHeight="1" x14ac:dyDescent="0.35">
      <c r="A2607" s="94">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hidden="1" customHeight="1" x14ac:dyDescent="0.35">
      <c r="A2608" s="94">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hidden="1" customHeight="1" x14ac:dyDescent="0.35">
      <c r="A2609" s="94">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hidden="1" customHeight="1" x14ac:dyDescent="0.35">
      <c r="A2610" s="94">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hidden="1" customHeight="1" x14ac:dyDescent="0.35">
      <c r="A2611" s="94">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hidden="1" customHeight="1" x14ac:dyDescent="0.35">
      <c r="A2612" s="94">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hidden="1" customHeight="1" x14ac:dyDescent="0.35">
      <c r="A2613" s="94">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hidden="1" customHeight="1" x14ac:dyDescent="0.35">
      <c r="A2614" s="94">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hidden="1" customHeight="1" x14ac:dyDescent="0.35">
      <c r="A2615" s="94">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hidden="1" customHeight="1" x14ac:dyDescent="0.35">
      <c r="A2616" s="94">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hidden="1" customHeight="1" x14ac:dyDescent="0.35">
      <c r="A2617" s="94">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hidden="1" customHeight="1" x14ac:dyDescent="0.35">
      <c r="A2618" s="94">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hidden="1" customHeight="1" x14ac:dyDescent="0.35">
      <c r="A2619" s="94">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hidden="1" customHeight="1" x14ac:dyDescent="0.35">
      <c r="A2620" s="94">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hidden="1" customHeight="1" x14ac:dyDescent="0.35">
      <c r="A2621" s="94">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hidden="1" customHeight="1" x14ac:dyDescent="0.35">
      <c r="A2622" s="94">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hidden="1" customHeight="1" x14ac:dyDescent="0.35">
      <c r="A2623" s="94">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hidden="1" customHeight="1" x14ac:dyDescent="0.35">
      <c r="A2624" s="94">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hidden="1" customHeight="1" x14ac:dyDescent="0.35">
      <c r="A2625" s="94">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hidden="1" customHeight="1" x14ac:dyDescent="0.35">
      <c r="A2626" s="94">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hidden="1" customHeight="1" x14ac:dyDescent="0.35">
      <c r="A2627" s="94">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hidden="1" customHeight="1" x14ac:dyDescent="0.35">
      <c r="A2628" s="94">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hidden="1" customHeight="1" x14ac:dyDescent="0.35">
      <c r="A2629" s="94">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hidden="1" customHeight="1" x14ac:dyDescent="0.35">
      <c r="A2630" s="94">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hidden="1" customHeight="1" x14ac:dyDescent="0.35">
      <c r="A2631" s="94">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hidden="1" customHeight="1" x14ac:dyDescent="0.35">
      <c r="A2632" s="94">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hidden="1" customHeight="1" x14ac:dyDescent="0.35">
      <c r="A2633" s="94">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hidden="1" customHeight="1" x14ac:dyDescent="0.35">
      <c r="A2634" s="94">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hidden="1" customHeight="1" x14ac:dyDescent="0.35">
      <c r="A2635" s="94">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hidden="1" customHeight="1" x14ac:dyDescent="0.35">
      <c r="A2636" s="94">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hidden="1" customHeight="1" x14ac:dyDescent="0.35">
      <c r="A2637" s="94">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hidden="1" customHeight="1" x14ac:dyDescent="0.35">
      <c r="A2638" s="94">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hidden="1" customHeight="1" x14ac:dyDescent="0.35">
      <c r="A2639" s="94">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hidden="1" customHeight="1" x14ac:dyDescent="0.35">
      <c r="A2640" s="94">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hidden="1" customHeight="1" x14ac:dyDescent="0.35">
      <c r="A2641" s="94">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hidden="1" customHeight="1" x14ac:dyDescent="0.35">
      <c r="A2642" s="94">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hidden="1" customHeight="1" x14ac:dyDescent="0.35">
      <c r="A2643" s="94">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hidden="1" customHeight="1" x14ac:dyDescent="0.35">
      <c r="A2644" s="94">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hidden="1" customHeight="1" x14ac:dyDescent="0.35">
      <c r="A2645" s="94">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hidden="1" customHeight="1" x14ac:dyDescent="0.35">
      <c r="A2646" s="94">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hidden="1" customHeight="1" x14ac:dyDescent="0.35">
      <c r="A2647" s="94">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hidden="1" customHeight="1" x14ac:dyDescent="0.35">
      <c r="A2648" s="94">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hidden="1" customHeight="1" x14ac:dyDescent="0.35">
      <c r="A2649" s="94">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hidden="1" customHeight="1" x14ac:dyDescent="0.35">
      <c r="A2650" s="94">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hidden="1" customHeight="1" x14ac:dyDescent="0.35">
      <c r="A2651" s="94">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hidden="1" customHeight="1" x14ac:dyDescent="0.35">
      <c r="A2652" s="94">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hidden="1" customHeight="1" x14ac:dyDescent="0.35">
      <c r="A2653" s="94">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hidden="1" customHeight="1" x14ac:dyDescent="0.35">
      <c r="A2654" s="94">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hidden="1" customHeight="1" x14ac:dyDescent="0.35">
      <c r="A2655" s="94">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hidden="1" customHeight="1" x14ac:dyDescent="0.35">
      <c r="A2656" s="94">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hidden="1" customHeight="1" x14ac:dyDescent="0.35">
      <c r="A2657" s="94">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hidden="1" customHeight="1" x14ac:dyDescent="0.35">
      <c r="A2658" s="94">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hidden="1" customHeight="1" x14ac:dyDescent="0.35">
      <c r="A2659" s="94">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hidden="1" customHeight="1" x14ac:dyDescent="0.35">
      <c r="A2660" s="94">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hidden="1" customHeight="1" x14ac:dyDescent="0.35">
      <c r="A2661" s="94">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hidden="1" customHeight="1" x14ac:dyDescent="0.35">
      <c r="A2662" s="94">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hidden="1" customHeight="1" x14ac:dyDescent="0.35">
      <c r="A2663" s="94">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hidden="1" customHeight="1" x14ac:dyDescent="0.35">
      <c r="A2664" s="94">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hidden="1" customHeight="1" x14ac:dyDescent="0.35">
      <c r="A2665" s="94">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hidden="1" customHeight="1" x14ac:dyDescent="0.35">
      <c r="A2666" s="94">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hidden="1" customHeight="1" x14ac:dyDescent="0.35">
      <c r="A2667" s="94">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hidden="1" customHeight="1" x14ac:dyDescent="0.35">
      <c r="A2668" s="94">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hidden="1" customHeight="1" x14ac:dyDescent="0.35">
      <c r="A2669" s="94">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hidden="1" customHeight="1" x14ac:dyDescent="0.35">
      <c r="A2670" s="94">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hidden="1" customHeight="1" x14ac:dyDescent="0.35">
      <c r="A2671" s="94">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hidden="1" customHeight="1" x14ac:dyDescent="0.35">
      <c r="A2672" s="94">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hidden="1" customHeight="1" x14ac:dyDescent="0.35">
      <c r="A2673" s="94">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hidden="1" customHeight="1" x14ac:dyDescent="0.35">
      <c r="A2674" s="94">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hidden="1" customHeight="1" x14ac:dyDescent="0.35">
      <c r="A2675" s="94">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hidden="1" customHeight="1" x14ac:dyDescent="0.35">
      <c r="A2676" s="94">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hidden="1" customHeight="1" x14ac:dyDescent="0.35">
      <c r="A2677" s="94">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hidden="1" customHeight="1" x14ac:dyDescent="0.35">
      <c r="A2678" s="94">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hidden="1" customHeight="1" x14ac:dyDescent="0.35">
      <c r="A2679" s="94">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hidden="1" customHeight="1" x14ac:dyDescent="0.35">
      <c r="A2680" s="94">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hidden="1" customHeight="1" x14ac:dyDescent="0.35">
      <c r="A2681" s="94">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hidden="1" customHeight="1" x14ac:dyDescent="0.35">
      <c r="A2682" s="94">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hidden="1" customHeight="1" x14ac:dyDescent="0.35">
      <c r="A2683" s="94">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hidden="1" customHeight="1" x14ac:dyDescent="0.35">
      <c r="A2684" s="94">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hidden="1" customHeight="1" x14ac:dyDescent="0.35">
      <c r="A2685" s="94">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hidden="1" customHeight="1" x14ac:dyDescent="0.35">
      <c r="A2686" s="94">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hidden="1" customHeight="1" x14ac:dyDescent="0.35">
      <c r="A2687" s="94">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hidden="1" customHeight="1" x14ac:dyDescent="0.35">
      <c r="A2688" s="94">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hidden="1" customHeight="1" x14ac:dyDescent="0.35">
      <c r="A2689" s="94">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hidden="1" customHeight="1" x14ac:dyDescent="0.35">
      <c r="A2690" s="94">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hidden="1" customHeight="1" x14ac:dyDescent="0.35">
      <c r="A2691" s="94">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hidden="1" customHeight="1" x14ac:dyDescent="0.35">
      <c r="A2692" s="94">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hidden="1" customHeight="1" x14ac:dyDescent="0.35">
      <c r="A2693" s="94">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hidden="1" customHeight="1" x14ac:dyDescent="0.35">
      <c r="A2694" s="94">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hidden="1" customHeight="1" x14ac:dyDescent="0.35">
      <c r="A2695" s="94">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hidden="1" customHeight="1" x14ac:dyDescent="0.35">
      <c r="A2696" s="94">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hidden="1" customHeight="1" x14ac:dyDescent="0.35">
      <c r="A2697" s="94">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hidden="1" customHeight="1" x14ac:dyDescent="0.35">
      <c r="A2698" s="94">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hidden="1" customHeight="1" x14ac:dyDescent="0.35">
      <c r="A2699" s="94">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hidden="1" customHeight="1" x14ac:dyDescent="0.35">
      <c r="A2700" s="94">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hidden="1" customHeight="1" x14ac:dyDescent="0.35">
      <c r="A2701" s="94">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hidden="1" customHeight="1" x14ac:dyDescent="0.35">
      <c r="A2702" s="94">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hidden="1" customHeight="1" x14ac:dyDescent="0.35">
      <c r="A2703" s="94">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hidden="1" customHeight="1" x14ac:dyDescent="0.35">
      <c r="A2704" s="94">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hidden="1" customHeight="1" x14ac:dyDescent="0.35">
      <c r="A2705" s="94">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hidden="1" customHeight="1" x14ac:dyDescent="0.35">
      <c r="A2706" s="94">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hidden="1" customHeight="1" x14ac:dyDescent="0.35">
      <c r="A2707" s="94">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hidden="1" customHeight="1" x14ac:dyDescent="0.35">
      <c r="A2708" s="94">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hidden="1" customHeight="1" x14ac:dyDescent="0.35">
      <c r="A2709" s="94">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hidden="1" customHeight="1" x14ac:dyDescent="0.35">
      <c r="A2710" s="94">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hidden="1" customHeight="1" x14ac:dyDescent="0.35">
      <c r="A2711" s="94">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hidden="1" customHeight="1" x14ac:dyDescent="0.35">
      <c r="A2712" s="94">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hidden="1" customHeight="1" x14ac:dyDescent="0.35">
      <c r="A2713" s="94">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hidden="1" customHeight="1" x14ac:dyDescent="0.35">
      <c r="A2714" s="94">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hidden="1" customHeight="1" x14ac:dyDescent="0.35">
      <c r="A2715" s="94">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hidden="1" customHeight="1" x14ac:dyDescent="0.35">
      <c r="A2716" s="94">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hidden="1" customHeight="1" x14ac:dyDescent="0.35">
      <c r="A2717" s="94">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hidden="1" customHeight="1" x14ac:dyDescent="0.35">
      <c r="A2718" s="94">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hidden="1" customHeight="1" x14ac:dyDescent="0.35">
      <c r="A2719" s="94">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hidden="1" customHeight="1" x14ac:dyDescent="0.35">
      <c r="A2720" s="94">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hidden="1" customHeight="1" x14ac:dyDescent="0.35">
      <c r="A2721" s="94">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hidden="1" customHeight="1" x14ac:dyDescent="0.35">
      <c r="A2722" s="94">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hidden="1" customHeight="1" x14ac:dyDescent="0.35">
      <c r="A2723" s="94">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hidden="1" customHeight="1" x14ac:dyDescent="0.35">
      <c r="A2724" s="94">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hidden="1" customHeight="1" x14ac:dyDescent="0.35">
      <c r="A2725" s="94">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hidden="1" customHeight="1" x14ac:dyDescent="0.35">
      <c r="A2726" s="94">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hidden="1" customHeight="1" x14ac:dyDescent="0.35">
      <c r="A2727" s="94">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hidden="1" customHeight="1" x14ac:dyDescent="0.35">
      <c r="A2728" s="94">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hidden="1" customHeight="1" x14ac:dyDescent="0.35">
      <c r="A2729" s="94">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hidden="1" customHeight="1" x14ac:dyDescent="0.35">
      <c r="A2730" s="94">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hidden="1" customHeight="1" x14ac:dyDescent="0.35">
      <c r="A2731" s="94">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hidden="1" customHeight="1" x14ac:dyDescent="0.35">
      <c r="A2732" s="94">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hidden="1" customHeight="1" x14ac:dyDescent="0.35">
      <c r="A2733" s="94">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hidden="1" customHeight="1" x14ac:dyDescent="0.35">
      <c r="A2734" s="94">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hidden="1" customHeight="1" x14ac:dyDescent="0.35">
      <c r="A2735" s="94">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hidden="1" customHeight="1" x14ac:dyDescent="0.35">
      <c r="A2736" s="94">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hidden="1" customHeight="1" x14ac:dyDescent="0.35">
      <c r="A2737" s="94">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hidden="1" customHeight="1" x14ac:dyDescent="0.35">
      <c r="A2738" s="94">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hidden="1" customHeight="1" x14ac:dyDescent="0.35">
      <c r="A2739" s="94">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hidden="1" customHeight="1" x14ac:dyDescent="0.35">
      <c r="A2740" s="94">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hidden="1" customHeight="1" x14ac:dyDescent="0.35">
      <c r="A2741" s="94">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hidden="1" customHeight="1" x14ac:dyDescent="0.35">
      <c r="A2742" s="94">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hidden="1" customHeight="1" x14ac:dyDescent="0.35">
      <c r="A2743" s="94">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hidden="1" customHeight="1" x14ac:dyDescent="0.35">
      <c r="A2744" s="94">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hidden="1" customHeight="1" x14ac:dyDescent="0.35">
      <c r="A2745" s="94">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hidden="1" customHeight="1" x14ac:dyDescent="0.35">
      <c r="A2746" s="94">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hidden="1" customHeight="1" x14ac:dyDescent="0.35">
      <c r="A2747" s="94">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hidden="1" customHeight="1" x14ac:dyDescent="0.35">
      <c r="A2748" s="94">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hidden="1" customHeight="1" x14ac:dyDescent="0.35">
      <c r="A2749" s="94">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hidden="1" customHeight="1" x14ac:dyDescent="0.35">
      <c r="A2750" s="94">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hidden="1" customHeight="1" x14ac:dyDescent="0.35">
      <c r="A2751" s="94">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hidden="1" customHeight="1" x14ac:dyDescent="0.35">
      <c r="A2752" s="94">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hidden="1" customHeight="1" x14ac:dyDescent="0.35">
      <c r="A2753" s="94">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hidden="1" customHeight="1" x14ac:dyDescent="0.35">
      <c r="A2754" s="94">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hidden="1" customHeight="1" x14ac:dyDescent="0.35">
      <c r="A2755" s="94">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hidden="1" customHeight="1" x14ac:dyDescent="0.35">
      <c r="A2756" s="94">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hidden="1" customHeight="1" x14ac:dyDescent="0.35">
      <c r="A2757" s="94">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hidden="1" customHeight="1" x14ac:dyDescent="0.35">
      <c r="A2758" s="94">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hidden="1" customHeight="1" x14ac:dyDescent="0.35">
      <c r="A2759" s="94">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hidden="1" customHeight="1" x14ac:dyDescent="0.35">
      <c r="A2760" s="94">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hidden="1" customHeight="1" x14ac:dyDescent="0.35">
      <c r="A2761" s="94">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hidden="1" customHeight="1" x14ac:dyDescent="0.35">
      <c r="A2762" s="94">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hidden="1" customHeight="1" x14ac:dyDescent="0.35">
      <c r="A2763" s="94">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hidden="1" customHeight="1" x14ac:dyDescent="0.35">
      <c r="A2764" s="94">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hidden="1" customHeight="1" x14ac:dyDescent="0.35">
      <c r="A2765" s="94">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hidden="1" customHeight="1" x14ac:dyDescent="0.35">
      <c r="A2766" s="94">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hidden="1" customHeight="1" x14ac:dyDescent="0.35">
      <c r="A2767" s="94">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hidden="1" customHeight="1" x14ac:dyDescent="0.35">
      <c r="A2768" s="94">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hidden="1" customHeight="1" x14ac:dyDescent="0.35">
      <c r="A2769" s="94">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hidden="1" customHeight="1" x14ac:dyDescent="0.35">
      <c r="A2770" s="94">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hidden="1" customHeight="1" x14ac:dyDescent="0.35">
      <c r="A2771" s="94">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hidden="1" customHeight="1" x14ac:dyDescent="0.35">
      <c r="A2772" s="94">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hidden="1" customHeight="1" x14ac:dyDescent="0.35">
      <c r="A2773" s="94">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hidden="1" customHeight="1" x14ac:dyDescent="0.35">
      <c r="A2774" s="94">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hidden="1" customHeight="1" x14ac:dyDescent="0.35">
      <c r="A2775" s="94">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hidden="1" customHeight="1" x14ac:dyDescent="0.35">
      <c r="A2776" s="94">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hidden="1" customHeight="1" x14ac:dyDescent="0.35">
      <c r="A2777" s="94">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hidden="1" customHeight="1" x14ac:dyDescent="0.35">
      <c r="A2778" s="94">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hidden="1" customHeight="1" x14ac:dyDescent="0.35">
      <c r="A2779" s="94">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hidden="1" customHeight="1" x14ac:dyDescent="0.35">
      <c r="A2780" s="94">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hidden="1" customHeight="1" x14ac:dyDescent="0.35">
      <c r="A2781" s="94">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hidden="1" customHeight="1" x14ac:dyDescent="0.35">
      <c r="A2782" s="94">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hidden="1" customHeight="1" x14ac:dyDescent="0.35">
      <c r="A2783" s="94">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hidden="1" customHeight="1" x14ac:dyDescent="0.35">
      <c r="A2784" s="94">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hidden="1" customHeight="1" x14ac:dyDescent="0.35">
      <c r="A2785" s="94">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hidden="1" customHeight="1" x14ac:dyDescent="0.35">
      <c r="A2786" s="94">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hidden="1" customHeight="1" x14ac:dyDescent="0.35">
      <c r="A2787" s="94">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hidden="1" customHeight="1" x14ac:dyDescent="0.35">
      <c r="A2788" s="94">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hidden="1" customHeight="1" x14ac:dyDescent="0.35">
      <c r="A2789" s="94">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hidden="1" customHeight="1" x14ac:dyDescent="0.35">
      <c r="A2790" s="94">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hidden="1" customHeight="1" x14ac:dyDescent="0.35">
      <c r="A2791" s="94">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hidden="1" customHeight="1" x14ac:dyDescent="0.35">
      <c r="A2792" s="94">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hidden="1" customHeight="1" x14ac:dyDescent="0.35">
      <c r="A2793" s="94">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hidden="1" customHeight="1" x14ac:dyDescent="0.35">
      <c r="A2794" s="94">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hidden="1" customHeight="1" x14ac:dyDescent="0.35">
      <c r="A2795" s="94">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hidden="1" customHeight="1" x14ac:dyDescent="0.35">
      <c r="A2796" s="94">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hidden="1" customHeight="1" x14ac:dyDescent="0.35">
      <c r="A2797" s="94">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hidden="1" customHeight="1" x14ac:dyDescent="0.35">
      <c r="A2798" s="94">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hidden="1" customHeight="1" x14ac:dyDescent="0.35">
      <c r="A2799" s="94">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hidden="1" customHeight="1" x14ac:dyDescent="0.35">
      <c r="A2800" s="94">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hidden="1" customHeight="1" x14ac:dyDescent="0.35">
      <c r="A2801" s="94">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hidden="1" customHeight="1" x14ac:dyDescent="0.35">
      <c r="A2802" s="94">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hidden="1" customHeight="1" x14ac:dyDescent="0.35">
      <c r="A2803" s="94">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hidden="1" customHeight="1" x14ac:dyDescent="0.35">
      <c r="A2804" s="94">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hidden="1" customHeight="1" x14ac:dyDescent="0.35">
      <c r="A2805" s="94">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hidden="1" customHeight="1" x14ac:dyDescent="0.35">
      <c r="A2806" s="94">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hidden="1" customHeight="1" x14ac:dyDescent="0.35">
      <c r="A2807" s="94">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hidden="1" customHeight="1" x14ac:dyDescent="0.35">
      <c r="A2808" s="94">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hidden="1" customHeight="1" x14ac:dyDescent="0.35">
      <c r="A2809" s="94">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hidden="1" customHeight="1" x14ac:dyDescent="0.35">
      <c r="A2810" s="94">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hidden="1" customHeight="1" x14ac:dyDescent="0.35">
      <c r="A2811" s="94">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hidden="1" customHeight="1" x14ac:dyDescent="0.35">
      <c r="A2812" s="94">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hidden="1" customHeight="1" x14ac:dyDescent="0.35">
      <c r="A2813" s="94">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hidden="1" customHeight="1" x14ac:dyDescent="0.35">
      <c r="A2814" s="94">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hidden="1" customHeight="1" x14ac:dyDescent="0.35">
      <c r="A2815" s="94">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hidden="1" customHeight="1" x14ac:dyDescent="0.35">
      <c r="A2816" s="94">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hidden="1" customHeight="1" x14ac:dyDescent="0.35">
      <c r="A2817" s="94">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hidden="1" customHeight="1" x14ac:dyDescent="0.35">
      <c r="A2818" s="94">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hidden="1" customHeight="1" x14ac:dyDescent="0.35">
      <c r="A2819" s="94">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hidden="1" customHeight="1" x14ac:dyDescent="0.35">
      <c r="A2820" s="94">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hidden="1" customHeight="1" x14ac:dyDescent="0.35">
      <c r="A2821" s="94">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hidden="1" customHeight="1" x14ac:dyDescent="0.35">
      <c r="A2822" s="94">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hidden="1" customHeight="1" x14ac:dyDescent="0.35">
      <c r="A2823" s="94">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hidden="1" customHeight="1" x14ac:dyDescent="0.35">
      <c r="A2824" s="94">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hidden="1" customHeight="1" x14ac:dyDescent="0.35">
      <c r="A2825" s="94">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hidden="1" customHeight="1" x14ac:dyDescent="0.35">
      <c r="A2826" s="94">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hidden="1" customHeight="1" x14ac:dyDescent="0.35">
      <c r="A2827" s="94">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hidden="1" customHeight="1" x14ac:dyDescent="0.35">
      <c r="A2828" s="94">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hidden="1" customHeight="1" x14ac:dyDescent="0.35">
      <c r="A2829" s="94">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hidden="1" customHeight="1" x14ac:dyDescent="0.35">
      <c r="A2830" s="94">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hidden="1" customHeight="1" x14ac:dyDescent="0.35">
      <c r="A2831" s="94">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hidden="1" customHeight="1" x14ac:dyDescent="0.35">
      <c r="A2832" s="94">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hidden="1" customHeight="1" x14ac:dyDescent="0.35">
      <c r="A2833" s="94">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hidden="1" customHeight="1" x14ac:dyDescent="0.35">
      <c r="A2834" s="94">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hidden="1" customHeight="1" x14ac:dyDescent="0.35">
      <c r="A2835" s="94">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hidden="1" customHeight="1" x14ac:dyDescent="0.35">
      <c r="A2836" s="94">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hidden="1" customHeight="1" x14ac:dyDescent="0.35">
      <c r="A2837" s="94">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hidden="1" customHeight="1" x14ac:dyDescent="0.35">
      <c r="A2838" s="94">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hidden="1" customHeight="1" x14ac:dyDescent="0.35">
      <c r="A2839" s="94">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hidden="1" customHeight="1" x14ac:dyDescent="0.35">
      <c r="A2840" s="94">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hidden="1" customHeight="1" x14ac:dyDescent="0.35">
      <c r="A2841" s="94">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hidden="1" customHeight="1" x14ac:dyDescent="0.35">
      <c r="A2842" s="94">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hidden="1" customHeight="1" x14ac:dyDescent="0.35">
      <c r="A2843" s="94">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hidden="1" customHeight="1" x14ac:dyDescent="0.35">
      <c r="A2844" s="94">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hidden="1" customHeight="1" x14ac:dyDescent="0.35">
      <c r="A2845" s="94">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hidden="1" customHeight="1" x14ac:dyDescent="0.35">
      <c r="A2846" s="94">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hidden="1" customHeight="1" x14ac:dyDescent="0.35">
      <c r="A2847" s="94">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hidden="1" customHeight="1" x14ac:dyDescent="0.35">
      <c r="A2848" s="94">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hidden="1" customHeight="1" x14ac:dyDescent="0.35">
      <c r="A2849" s="94">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hidden="1" customHeight="1" x14ac:dyDescent="0.35">
      <c r="A2850" s="94">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hidden="1" customHeight="1" x14ac:dyDescent="0.35">
      <c r="A2851" s="94">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hidden="1" customHeight="1" x14ac:dyDescent="0.35">
      <c r="A2852" s="94">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hidden="1" customHeight="1" x14ac:dyDescent="0.35">
      <c r="A2853" s="94">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hidden="1" customHeight="1" x14ac:dyDescent="0.35">
      <c r="A2854" s="94">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hidden="1" customHeight="1" x14ac:dyDescent="0.35">
      <c r="A2855" s="94">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hidden="1" customHeight="1" x14ac:dyDescent="0.35">
      <c r="A2856" s="94">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hidden="1" customHeight="1" x14ac:dyDescent="0.35">
      <c r="A2857" s="94">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hidden="1" customHeight="1" x14ac:dyDescent="0.35">
      <c r="A2858" s="94">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hidden="1" customHeight="1" x14ac:dyDescent="0.35">
      <c r="A2859" s="94">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hidden="1" customHeight="1" x14ac:dyDescent="0.35">
      <c r="A2860" s="94">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hidden="1" customHeight="1" x14ac:dyDescent="0.35">
      <c r="A2861" s="94">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hidden="1" customHeight="1" x14ac:dyDescent="0.35">
      <c r="A2862" s="94">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hidden="1" customHeight="1" x14ac:dyDescent="0.35">
      <c r="A2863" s="94">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hidden="1" customHeight="1" x14ac:dyDescent="0.35">
      <c r="A2864" s="94">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hidden="1" customHeight="1" x14ac:dyDescent="0.35">
      <c r="A2865" s="94">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hidden="1" customHeight="1" x14ac:dyDescent="0.35">
      <c r="A2866" s="94">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hidden="1" customHeight="1" x14ac:dyDescent="0.35">
      <c r="A2867" s="94">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hidden="1" customHeight="1" x14ac:dyDescent="0.35">
      <c r="A2868" s="94">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hidden="1" customHeight="1" x14ac:dyDescent="0.35">
      <c r="A2869" s="94">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hidden="1" customHeight="1" x14ac:dyDescent="0.35">
      <c r="A2870" s="94">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hidden="1" customHeight="1" x14ac:dyDescent="0.35">
      <c r="A2871" s="94">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hidden="1" customHeight="1" x14ac:dyDescent="0.35">
      <c r="A2872" s="94">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hidden="1" customHeight="1" x14ac:dyDescent="0.35">
      <c r="A2873" s="94">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hidden="1" customHeight="1" x14ac:dyDescent="0.35">
      <c r="A2874" s="94">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hidden="1" customHeight="1" x14ac:dyDescent="0.35">
      <c r="A2875" s="94">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hidden="1" customHeight="1" x14ac:dyDescent="0.35">
      <c r="A2876" s="94">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hidden="1" customHeight="1" x14ac:dyDescent="0.35">
      <c r="A2877" s="94">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hidden="1" customHeight="1" x14ac:dyDescent="0.35">
      <c r="A2878" s="94">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hidden="1" customHeight="1" x14ac:dyDescent="0.35">
      <c r="A2879" s="94">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hidden="1" customHeight="1" x14ac:dyDescent="0.35">
      <c r="A2880" s="94">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hidden="1" customHeight="1" x14ac:dyDescent="0.35">
      <c r="A2881" s="94">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hidden="1" customHeight="1" x14ac:dyDescent="0.35">
      <c r="A2882" s="94">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hidden="1" customHeight="1" x14ac:dyDescent="0.35">
      <c r="A2883" s="94">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hidden="1" customHeight="1" x14ac:dyDescent="0.35">
      <c r="A2884" s="94">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hidden="1" customHeight="1" x14ac:dyDescent="0.35">
      <c r="A2885" s="94">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hidden="1" customHeight="1" x14ac:dyDescent="0.35">
      <c r="A2886" s="94">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hidden="1" customHeight="1" x14ac:dyDescent="0.35">
      <c r="A2887" s="94">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hidden="1" customHeight="1" x14ac:dyDescent="0.35">
      <c r="A2888" s="94">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hidden="1" customHeight="1" x14ac:dyDescent="0.35">
      <c r="A2889" s="94">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hidden="1" customHeight="1" x14ac:dyDescent="0.35">
      <c r="A2890" s="94">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hidden="1" customHeight="1" x14ac:dyDescent="0.35">
      <c r="A2891" s="94">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hidden="1" customHeight="1" x14ac:dyDescent="0.35">
      <c r="A2892" s="94">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hidden="1" customHeight="1" x14ac:dyDescent="0.35">
      <c r="A2893" s="94">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hidden="1" customHeight="1" x14ac:dyDescent="0.35">
      <c r="A2894" s="94">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hidden="1" customHeight="1" x14ac:dyDescent="0.35">
      <c r="A2895" s="94">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hidden="1" customHeight="1" x14ac:dyDescent="0.35">
      <c r="A2896" s="94">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hidden="1" customHeight="1" x14ac:dyDescent="0.35">
      <c r="A2897" s="94">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hidden="1" customHeight="1" x14ac:dyDescent="0.35">
      <c r="A2898" s="94">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hidden="1" customHeight="1" x14ac:dyDescent="0.35">
      <c r="A2899" s="94">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hidden="1" customHeight="1" x14ac:dyDescent="0.35">
      <c r="A2900" s="94">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hidden="1" customHeight="1" x14ac:dyDescent="0.35">
      <c r="A2901" s="94">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hidden="1" customHeight="1" x14ac:dyDescent="0.35">
      <c r="A2902" s="94">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hidden="1" customHeight="1" x14ac:dyDescent="0.35">
      <c r="A2903" s="94">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hidden="1" customHeight="1" x14ac:dyDescent="0.35">
      <c r="A2904" s="94">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hidden="1" customHeight="1" x14ac:dyDescent="0.35">
      <c r="A2905" s="94">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hidden="1" customHeight="1" x14ac:dyDescent="0.35">
      <c r="A2906" s="94">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hidden="1" customHeight="1" x14ac:dyDescent="0.35">
      <c r="A2907" s="94">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hidden="1" customHeight="1" x14ac:dyDescent="0.35">
      <c r="A2908" s="94">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hidden="1" customHeight="1" x14ac:dyDescent="0.35">
      <c r="A2909" s="94">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hidden="1" customHeight="1" x14ac:dyDescent="0.35">
      <c r="A2910" s="94">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hidden="1" customHeight="1" x14ac:dyDescent="0.35">
      <c r="A2911" s="94">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hidden="1" customHeight="1" x14ac:dyDescent="0.35">
      <c r="A2912" s="94">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hidden="1" customHeight="1" x14ac:dyDescent="0.35">
      <c r="A2913" s="94">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hidden="1" customHeight="1" x14ac:dyDescent="0.35">
      <c r="A2914" s="94">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hidden="1" customHeight="1" x14ac:dyDescent="0.35">
      <c r="A2915" s="94">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hidden="1" customHeight="1" x14ac:dyDescent="0.35">
      <c r="A2916" s="94">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hidden="1" customHeight="1" x14ac:dyDescent="0.35">
      <c r="A2917" s="94">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hidden="1" customHeight="1" x14ac:dyDescent="0.35">
      <c r="A2918" s="94">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hidden="1" customHeight="1" x14ac:dyDescent="0.35">
      <c r="A2919" s="94">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hidden="1" customHeight="1" x14ac:dyDescent="0.35">
      <c r="A2920" s="94">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hidden="1" customHeight="1" x14ac:dyDescent="0.35">
      <c r="A2921" s="94">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hidden="1" customHeight="1" x14ac:dyDescent="0.35">
      <c r="A2922" s="94">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hidden="1" customHeight="1" x14ac:dyDescent="0.35">
      <c r="A2923" s="94">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hidden="1" customHeight="1" x14ac:dyDescent="0.35">
      <c r="A2924" s="94">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hidden="1" customHeight="1" x14ac:dyDescent="0.35">
      <c r="A2925" s="94">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hidden="1" customHeight="1" x14ac:dyDescent="0.35">
      <c r="A2926" s="94">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hidden="1" customHeight="1" x14ac:dyDescent="0.35">
      <c r="A2927" s="94">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hidden="1" customHeight="1" x14ac:dyDescent="0.35">
      <c r="A2928" s="94">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hidden="1" customHeight="1" x14ac:dyDescent="0.35">
      <c r="A2929" s="94">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hidden="1" customHeight="1" x14ac:dyDescent="0.35">
      <c r="A2930" s="94">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hidden="1" customHeight="1" x14ac:dyDescent="0.35">
      <c r="A2931" s="94">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hidden="1" customHeight="1" x14ac:dyDescent="0.35">
      <c r="A2932" s="94">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hidden="1" customHeight="1" x14ac:dyDescent="0.35">
      <c r="A2933" s="94">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hidden="1" customHeight="1" x14ac:dyDescent="0.35">
      <c r="A2934" s="94">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hidden="1" customHeight="1" x14ac:dyDescent="0.35">
      <c r="A2935" s="94">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hidden="1" customHeight="1" x14ac:dyDescent="0.35">
      <c r="A2936" s="94">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hidden="1" customHeight="1" x14ac:dyDescent="0.35">
      <c r="A2937" s="94">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hidden="1" customHeight="1" x14ac:dyDescent="0.35">
      <c r="A2938" s="94">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hidden="1" customHeight="1" x14ac:dyDescent="0.35">
      <c r="A2939" s="94">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hidden="1" customHeight="1" x14ac:dyDescent="0.35">
      <c r="A2940" s="94">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hidden="1" customHeight="1" x14ac:dyDescent="0.35">
      <c r="A2941" s="94">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hidden="1" customHeight="1" x14ac:dyDescent="0.35">
      <c r="A2942" s="94">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hidden="1" customHeight="1" x14ac:dyDescent="0.35">
      <c r="A2943" s="94">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hidden="1" customHeight="1" x14ac:dyDescent="0.35">
      <c r="A2944" s="94">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hidden="1" customHeight="1" x14ac:dyDescent="0.35">
      <c r="A2945" s="94">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hidden="1" customHeight="1" x14ac:dyDescent="0.35">
      <c r="A2946" s="94">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hidden="1" customHeight="1" x14ac:dyDescent="0.35">
      <c r="A2947" s="94">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hidden="1" customHeight="1" x14ac:dyDescent="0.35">
      <c r="A2948" s="94">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hidden="1" customHeight="1" x14ac:dyDescent="0.35">
      <c r="A2949" s="94">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hidden="1" customHeight="1" x14ac:dyDescent="0.35">
      <c r="A2950" s="94">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hidden="1" customHeight="1" x14ac:dyDescent="0.35">
      <c r="A2951" s="94">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hidden="1" customHeight="1" x14ac:dyDescent="0.35">
      <c r="A2952" s="94">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hidden="1" customHeight="1" x14ac:dyDescent="0.35">
      <c r="A2953" s="94">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hidden="1" customHeight="1" x14ac:dyDescent="0.35">
      <c r="A2954" s="94">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hidden="1" customHeight="1" x14ac:dyDescent="0.35">
      <c r="A2955" s="94">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hidden="1" customHeight="1" x14ac:dyDescent="0.35">
      <c r="A2956" s="94">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hidden="1" customHeight="1" x14ac:dyDescent="0.35">
      <c r="A2957" s="94">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hidden="1" customHeight="1" x14ac:dyDescent="0.35">
      <c r="A2958" s="94">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hidden="1" customHeight="1" x14ac:dyDescent="0.35">
      <c r="A2959" s="94">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hidden="1" customHeight="1" x14ac:dyDescent="0.35">
      <c r="A2960" s="94">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hidden="1" customHeight="1" x14ac:dyDescent="0.35">
      <c r="A2961" s="94">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hidden="1" customHeight="1" x14ac:dyDescent="0.35">
      <c r="A2962" s="94">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hidden="1" customHeight="1" x14ac:dyDescent="0.35">
      <c r="A2963" s="94">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hidden="1" customHeight="1" x14ac:dyDescent="0.35">
      <c r="A2964" s="94">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hidden="1" customHeight="1" x14ac:dyDescent="0.35">
      <c r="A2965" s="94">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hidden="1" customHeight="1" x14ac:dyDescent="0.35">
      <c r="A2966" s="94">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hidden="1" customHeight="1" x14ac:dyDescent="0.35">
      <c r="A2967" s="94">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hidden="1" customHeight="1" x14ac:dyDescent="0.35">
      <c r="A2968" s="94">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hidden="1" customHeight="1" x14ac:dyDescent="0.35">
      <c r="A2969" s="94">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hidden="1" customHeight="1" x14ac:dyDescent="0.35">
      <c r="A2970" s="94">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hidden="1" customHeight="1" x14ac:dyDescent="0.35">
      <c r="A2971" s="94">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hidden="1" customHeight="1" x14ac:dyDescent="0.35">
      <c r="A2972" s="94">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hidden="1" customHeight="1" x14ac:dyDescent="0.35">
      <c r="A2973" s="94">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hidden="1" customHeight="1" x14ac:dyDescent="0.35">
      <c r="A2974" s="94">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hidden="1" customHeight="1" x14ac:dyDescent="0.35">
      <c r="A2975" s="94">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hidden="1" customHeight="1" x14ac:dyDescent="0.35">
      <c r="A2976" s="94">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hidden="1" customHeight="1" x14ac:dyDescent="0.35">
      <c r="A2977" s="94">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hidden="1" customHeight="1" x14ac:dyDescent="0.35">
      <c r="A2978" s="94">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hidden="1" customHeight="1" x14ac:dyDescent="0.35">
      <c r="A2979" s="94">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hidden="1" customHeight="1" x14ac:dyDescent="0.35">
      <c r="A2980" s="94">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hidden="1" customHeight="1" x14ac:dyDescent="0.35">
      <c r="A2981" s="94">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hidden="1" customHeight="1" x14ac:dyDescent="0.35">
      <c r="A2982" s="94">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hidden="1" customHeight="1" x14ac:dyDescent="0.35">
      <c r="A2983" s="94">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hidden="1" customHeight="1" x14ac:dyDescent="0.35">
      <c r="A2984" s="94">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hidden="1" customHeight="1" x14ac:dyDescent="0.35">
      <c r="A2985" s="94">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hidden="1" customHeight="1" x14ac:dyDescent="0.35">
      <c r="A2986" s="94">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hidden="1" customHeight="1" x14ac:dyDescent="0.35">
      <c r="A2987" s="94">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hidden="1" customHeight="1" x14ac:dyDescent="0.35">
      <c r="A2988" s="94">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hidden="1" customHeight="1" x14ac:dyDescent="0.35">
      <c r="A2989" s="94">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hidden="1" customHeight="1" x14ac:dyDescent="0.35">
      <c r="A2990" s="94">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hidden="1" customHeight="1" x14ac:dyDescent="0.35">
      <c r="A2991" s="94">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hidden="1" customHeight="1" x14ac:dyDescent="0.35">
      <c r="A2992" s="94">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hidden="1" customHeight="1" x14ac:dyDescent="0.35">
      <c r="A2993" s="94">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hidden="1" customHeight="1" x14ac:dyDescent="0.35">
      <c r="A2994" s="94">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hidden="1" customHeight="1" x14ac:dyDescent="0.35">
      <c r="A2995" s="94">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hidden="1" customHeight="1" x14ac:dyDescent="0.35">
      <c r="A2996" s="94">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hidden="1" customHeight="1" x14ac:dyDescent="0.35">
      <c r="A2997" s="94">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hidden="1" customHeight="1" x14ac:dyDescent="0.35">
      <c r="A2998" s="94">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hidden="1" customHeight="1" x14ac:dyDescent="0.35">
      <c r="A2999" s="94">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hidden="1" customHeight="1" x14ac:dyDescent="0.35">
      <c r="A3000" s="94">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hidden="1" customHeight="1" x14ac:dyDescent="0.35">
      <c r="A3001" s="94">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hidden="1" customHeight="1" x14ac:dyDescent="0.35">
      <c r="A3002" s="94">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hidden="1" customHeight="1" x14ac:dyDescent="0.35">
      <c r="A3003" s="94">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hidden="1" customHeight="1" x14ac:dyDescent="0.35">
      <c r="A3004" s="94">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hidden="1" customHeight="1" x14ac:dyDescent="0.35">
      <c r="A3005" s="94">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hidden="1" customHeight="1" x14ac:dyDescent="0.35">
      <c r="A3006" s="94">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hidden="1" customHeight="1" x14ac:dyDescent="0.35">
      <c r="A3007" s="94">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hidden="1" customHeight="1" x14ac:dyDescent="0.35">
      <c r="A3008" s="94">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hidden="1" customHeight="1" x14ac:dyDescent="0.35">
      <c r="A3009" s="94">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hidden="1" customHeight="1" x14ac:dyDescent="0.35">
      <c r="A3010" s="94">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hidden="1" customHeight="1" x14ac:dyDescent="0.35">
      <c r="A3011" s="94">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hidden="1" customHeight="1" x14ac:dyDescent="0.35">
      <c r="A3012" s="94">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hidden="1" customHeight="1" x14ac:dyDescent="0.35">
      <c r="A3013" s="94">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hidden="1" customHeight="1" x14ac:dyDescent="0.35">
      <c r="A3014" s="94">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hidden="1" customHeight="1" x14ac:dyDescent="0.35">
      <c r="A3015" s="94">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hidden="1" customHeight="1" x14ac:dyDescent="0.35">
      <c r="A3016" s="94">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hidden="1" customHeight="1" x14ac:dyDescent="0.35">
      <c r="A3017" s="94">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hidden="1" customHeight="1" x14ac:dyDescent="0.35">
      <c r="A3018" s="94">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hidden="1" customHeight="1" x14ac:dyDescent="0.35">
      <c r="A3019" s="94">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hidden="1" customHeight="1" x14ac:dyDescent="0.35">
      <c r="A3020" s="94">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hidden="1" customHeight="1" x14ac:dyDescent="0.35">
      <c r="A3021" s="94">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hidden="1" customHeight="1" x14ac:dyDescent="0.35">
      <c r="A3022" s="94">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hidden="1" customHeight="1" x14ac:dyDescent="0.35">
      <c r="A3023" s="94">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hidden="1" customHeight="1" x14ac:dyDescent="0.35">
      <c r="A3024" s="94">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hidden="1" customHeight="1" x14ac:dyDescent="0.35">
      <c r="A3025" s="94">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hidden="1" customHeight="1" x14ac:dyDescent="0.35">
      <c r="A3026" s="94">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hidden="1" customHeight="1" x14ac:dyDescent="0.35">
      <c r="A3027" s="94">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hidden="1" customHeight="1" x14ac:dyDescent="0.35">
      <c r="A3028" s="94">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hidden="1" customHeight="1" x14ac:dyDescent="0.35">
      <c r="A3029" s="94">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hidden="1" customHeight="1" x14ac:dyDescent="0.35">
      <c r="A3030" s="94">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hidden="1" customHeight="1" x14ac:dyDescent="0.35">
      <c r="A3031" s="94">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hidden="1" customHeight="1" x14ac:dyDescent="0.35">
      <c r="A3032" s="94">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hidden="1" customHeight="1" x14ac:dyDescent="0.35">
      <c r="A3033" s="94">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hidden="1" customHeight="1" x14ac:dyDescent="0.35">
      <c r="A3034" s="94">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hidden="1" customHeight="1" x14ac:dyDescent="0.35">
      <c r="A3035" s="94">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hidden="1" customHeight="1" x14ac:dyDescent="0.35">
      <c r="A3036" s="94">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hidden="1" customHeight="1" x14ac:dyDescent="0.35">
      <c r="A3037" s="94">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hidden="1" customHeight="1" x14ac:dyDescent="0.35">
      <c r="A3038" s="94">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hidden="1" customHeight="1" x14ac:dyDescent="0.35">
      <c r="A3039" s="94">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hidden="1" customHeight="1" x14ac:dyDescent="0.35">
      <c r="A3040" s="94">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hidden="1" customHeight="1" x14ac:dyDescent="0.35">
      <c r="A3041" s="94">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hidden="1" customHeight="1" x14ac:dyDescent="0.35">
      <c r="A3042" s="94">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hidden="1" customHeight="1" x14ac:dyDescent="0.35">
      <c r="A3043" s="94">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hidden="1" customHeight="1" x14ac:dyDescent="0.35">
      <c r="A3044" s="94">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hidden="1" customHeight="1" x14ac:dyDescent="0.35">
      <c r="A3045" s="94">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hidden="1" customHeight="1" x14ac:dyDescent="0.35">
      <c r="A3046" s="94">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hidden="1" customHeight="1" x14ac:dyDescent="0.35">
      <c r="A3047" s="94">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hidden="1" customHeight="1" x14ac:dyDescent="0.35">
      <c r="A3048" s="94">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hidden="1" customHeight="1" x14ac:dyDescent="0.35">
      <c r="A3049" s="94">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hidden="1" customHeight="1" x14ac:dyDescent="0.35">
      <c r="A3050" s="94">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hidden="1" customHeight="1" x14ac:dyDescent="0.35">
      <c r="A3051" s="94">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hidden="1" customHeight="1" x14ac:dyDescent="0.35">
      <c r="A3052" s="94">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hidden="1" customHeight="1" x14ac:dyDescent="0.35">
      <c r="A3053" s="94">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hidden="1" customHeight="1" x14ac:dyDescent="0.35">
      <c r="A3054" s="94">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hidden="1" customHeight="1" x14ac:dyDescent="0.35">
      <c r="A3055" s="94">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hidden="1" customHeight="1" x14ac:dyDescent="0.35">
      <c r="A3056" s="94">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hidden="1" customHeight="1" x14ac:dyDescent="0.35">
      <c r="A3057" s="94">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hidden="1" customHeight="1" x14ac:dyDescent="0.35">
      <c r="A3058" s="94">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hidden="1" customHeight="1" x14ac:dyDescent="0.35">
      <c r="A3059" s="94">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hidden="1" customHeight="1" x14ac:dyDescent="0.35">
      <c r="A3060" s="94">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hidden="1" customHeight="1" x14ac:dyDescent="0.35">
      <c r="A3061" s="94">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hidden="1" customHeight="1" x14ac:dyDescent="0.35">
      <c r="A3062" s="94">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hidden="1" customHeight="1" x14ac:dyDescent="0.35">
      <c r="A3063" s="94">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hidden="1" customHeight="1" x14ac:dyDescent="0.35">
      <c r="A3064" s="94">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hidden="1" customHeight="1" x14ac:dyDescent="0.35">
      <c r="A3065" s="94">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hidden="1" customHeight="1" x14ac:dyDescent="0.35">
      <c r="A3066" s="94">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hidden="1" customHeight="1" x14ac:dyDescent="0.35">
      <c r="A3067" s="94">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hidden="1" customHeight="1" x14ac:dyDescent="0.35">
      <c r="A3068" s="94">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hidden="1" customHeight="1" x14ac:dyDescent="0.35">
      <c r="A3069" s="94">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hidden="1" customHeight="1" x14ac:dyDescent="0.35">
      <c r="A3070" s="94">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hidden="1" customHeight="1" x14ac:dyDescent="0.35">
      <c r="A3071" s="94">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hidden="1" customHeight="1" x14ac:dyDescent="0.35">
      <c r="A3072" s="94">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hidden="1" customHeight="1" x14ac:dyDescent="0.35">
      <c r="A3073" s="94">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hidden="1" customHeight="1" x14ac:dyDescent="0.35">
      <c r="A3074" s="94">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hidden="1" customHeight="1" x14ac:dyDescent="0.35">
      <c r="A3075" s="94">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hidden="1" customHeight="1" x14ac:dyDescent="0.35">
      <c r="A3076" s="94">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hidden="1" customHeight="1" x14ac:dyDescent="0.35">
      <c r="A3077" s="94">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hidden="1" customHeight="1" x14ac:dyDescent="0.35">
      <c r="A3078" s="94">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hidden="1" customHeight="1" x14ac:dyDescent="0.35">
      <c r="A3079" s="94">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hidden="1" customHeight="1" x14ac:dyDescent="0.35">
      <c r="A3080" s="94">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hidden="1" customHeight="1" x14ac:dyDescent="0.35">
      <c r="A3081" s="94">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hidden="1" customHeight="1" x14ac:dyDescent="0.35">
      <c r="A3082" s="94">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hidden="1" customHeight="1" x14ac:dyDescent="0.35">
      <c r="A3083" s="94">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hidden="1" customHeight="1" x14ac:dyDescent="0.35">
      <c r="A3084" s="94">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hidden="1" customHeight="1" x14ac:dyDescent="0.35">
      <c r="A3085" s="94">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hidden="1" customHeight="1" x14ac:dyDescent="0.35">
      <c r="A3086" s="94">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hidden="1" customHeight="1" x14ac:dyDescent="0.35">
      <c r="A3087" s="94">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hidden="1" customHeight="1" x14ac:dyDescent="0.35">
      <c r="A3088" s="94">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hidden="1" customHeight="1" x14ac:dyDescent="0.35">
      <c r="A3089" s="94">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hidden="1" customHeight="1" x14ac:dyDescent="0.35">
      <c r="A3090" s="94">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hidden="1" customHeight="1" x14ac:dyDescent="0.35">
      <c r="A3091" s="94">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hidden="1" customHeight="1" x14ac:dyDescent="0.35">
      <c r="A3092" s="94">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hidden="1" customHeight="1" x14ac:dyDescent="0.35">
      <c r="A3093" s="94">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hidden="1" customHeight="1" x14ac:dyDescent="0.35">
      <c r="A3094" s="94">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hidden="1" customHeight="1" x14ac:dyDescent="0.35">
      <c r="A3095" s="94">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hidden="1" customHeight="1" x14ac:dyDescent="0.35">
      <c r="A3096" s="94">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hidden="1" customHeight="1" x14ac:dyDescent="0.35">
      <c r="A3097" s="94">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hidden="1" customHeight="1" x14ac:dyDescent="0.35">
      <c r="A3098" s="94">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hidden="1" customHeight="1" x14ac:dyDescent="0.35">
      <c r="A3099" s="94">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hidden="1" customHeight="1" x14ac:dyDescent="0.35">
      <c r="A3100" s="94">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hidden="1" customHeight="1" x14ac:dyDescent="0.35">
      <c r="A3101" s="94">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hidden="1" customHeight="1" x14ac:dyDescent="0.35">
      <c r="A3102" s="94">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hidden="1" customHeight="1" x14ac:dyDescent="0.35">
      <c r="A3103" s="94">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hidden="1" customHeight="1" x14ac:dyDescent="0.35">
      <c r="A3104" s="94">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hidden="1" customHeight="1" x14ac:dyDescent="0.35">
      <c r="A3105" s="94">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hidden="1" customHeight="1" x14ac:dyDescent="0.35">
      <c r="A3106" s="94">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hidden="1" customHeight="1" x14ac:dyDescent="0.35">
      <c r="A3107" s="94">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hidden="1" customHeight="1" x14ac:dyDescent="0.35">
      <c r="A3108" s="94">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hidden="1" customHeight="1" x14ac:dyDescent="0.35">
      <c r="A3109" s="94">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hidden="1" customHeight="1" x14ac:dyDescent="0.35">
      <c r="A3110" s="94">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hidden="1" customHeight="1" x14ac:dyDescent="0.35">
      <c r="A3111" s="94">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hidden="1" customHeight="1" x14ac:dyDescent="0.35">
      <c r="A3112" s="94">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hidden="1" customHeight="1" x14ac:dyDescent="0.35">
      <c r="A3113" s="94">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hidden="1" customHeight="1" x14ac:dyDescent="0.35">
      <c r="A3114" s="94">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hidden="1" customHeight="1" x14ac:dyDescent="0.35">
      <c r="A3115" s="94">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hidden="1" customHeight="1" x14ac:dyDescent="0.35">
      <c r="A3116" s="94">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hidden="1" customHeight="1" x14ac:dyDescent="0.35">
      <c r="A3117" s="94">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hidden="1" customHeight="1" x14ac:dyDescent="0.35">
      <c r="A3118" s="94">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hidden="1" customHeight="1" x14ac:dyDescent="0.35">
      <c r="A3119" s="94">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hidden="1" customHeight="1" x14ac:dyDescent="0.35">
      <c r="A3120" s="94">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hidden="1" customHeight="1" x14ac:dyDescent="0.35">
      <c r="A3121" s="94">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hidden="1" customHeight="1" x14ac:dyDescent="0.35">
      <c r="A3122" s="94">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hidden="1" customHeight="1" x14ac:dyDescent="0.35">
      <c r="A3123" s="94">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hidden="1" customHeight="1" x14ac:dyDescent="0.35">
      <c r="A3124" s="94">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hidden="1" customHeight="1" x14ac:dyDescent="0.35">
      <c r="A3125" s="94">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hidden="1" customHeight="1" x14ac:dyDescent="0.35">
      <c r="A3126" s="94">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hidden="1" customHeight="1" x14ac:dyDescent="0.35">
      <c r="A3127" s="94">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hidden="1" customHeight="1" x14ac:dyDescent="0.35">
      <c r="A3128" s="94">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hidden="1" customHeight="1" x14ac:dyDescent="0.35">
      <c r="A3129" s="94">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hidden="1" customHeight="1" x14ac:dyDescent="0.35">
      <c r="A3130" s="94">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hidden="1" customHeight="1" x14ac:dyDescent="0.35">
      <c r="A3131" s="94">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hidden="1" customHeight="1" x14ac:dyDescent="0.35">
      <c r="A3132" s="94">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hidden="1" customHeight="1" x14ac:dyDescent="0.35">
      <c r="A3133" s="94">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hidden="1" customHeight="1" x14ac:dyDescent="0.35">
      <c r="A3134" s="94">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hidden="1" customHeight="1" x14ac:dyDescent="0.35">
      <c r="A3135" s="94">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hidden="1" customHeight="1" x14ac:dyDescent="0.35">
      <c r="A3136" s="94">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hidden="1" customHeight="1" x14ac:dyDescent="0.35">
      <c r="A3137" s="94">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hidden="1" customHeight="1" x14ac:dyDescent="0.35">
      <c r="A3138" s="94">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hidden="1" customHeight="1" x14ac:dyDescent="0.35">
      <c r="A3139" s="94">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hidden="1" customHeight="1" x14ac:dyDescent="0.35">
      <c r="A3140" s="94">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hidden="1" customHeight="1" x14ac:dyDescent="0.35">
      <c r="A3141" s="94">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hidden="1" customHeight="1" x14ac:dyDescent="0.35">
      <c r="A3142" s="94">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hidden="1" customHeight="1" x14ac:dyDescent="0.35">
      <c r="A3143" s="94">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hidden="1" customHeight="1" x14ac:dyDescent="0.35">
      <c r="A3144" s="94">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hidden="1" customHeight="1" x14ac:dyDescent="0.35">
      <c r="A3145" s="94">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hidden="1" customHeight="1" x14ac:dyDescent="0.35">
      <c r="A3146" s="94">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hidden="1" customHeight="1" x14ac:dyDescent="0.35">
      <c r="A3147" s="94">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hidden="1" customHeight="1" x14ac:dyDescent="0.35">
      <c r="A3148" s="94">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hidden="1" customHeight="1" x14ac:dyDescent="0.35">
      <c r="A3149" s="94">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hidden="1" customHeight="1" x14ac:dyDescent="0.35">
      <c r="A3150" s="94">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hidden="1" customHeight="1" x14ac:dyDescent="0.35">
      <c r="A3151" s="94">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hidden="1" customHeight="1" x14ac:dyDescent="0.35">
      <c r="A3152" s="94">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hidden="1" customHeight="1" x14ac:dyDescent="0.35">
      <c r="A3153" s="94">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hidden="1" customHeight="1" x14ac:dyDescent="0.35">
      <c r="A3154" s="94">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hidden="1" customHeight="1" x14ac:dyDescent="0.35">
      <c r="A3155" s="94">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hidden="1" customHeight="1" x14ac:dyDescent="0.35">
      <c r="A3156" s="94">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hidden="1" customHeight="1" x14ac:dyDescent="0.35">
      <c r="A3157" s="94">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hidden="1" customHeight="1" x14ac:dyDescent="0.35">
      <c r="A3158" s="94">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hidden="1" customHeight="1" x14ac:dyDescent="0.35">
      <c r="A3159" s="94">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hidden="1" customHeight="1" x14ac:dyDescent="0.35">
      <c r="A3160" s="94">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hidden="1" customHeight="1" x14ac:dyDescent="0.35">
      <c r="A3161" s="94">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hidden="1" customHeight="1" x14ac:dyDescent="0.35">
      <c r="A3162" s="94">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hidden="1" customHeight="1" x14ac:dyDescent="0.35">
      <c r="A3163" s="94">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hidden="1" customHeight="1" x14ac:dyDescent="0.35">
      <c r="A3164" s="94">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hidden="1" customHeight="1" x14ac:dyDescent="0.35">
      <c r="A3165" s="94">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hidden="1" customHeight="1" x14ac:dyDescent="0.35">
      <c r="A3166" s="94">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hidden="1" customHeight="1" x14ac:dyDescent="0.35">
      <c r="A3167" s="94">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hidden="1" customHeight="1" x14ac:dyDescent="0.35">
      <c r="A3168" s="94">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hidden="1" customHeight="1" x14ac:dyDescent="0.35">
      <c r="A3169" s="94">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hidden="1" customHeight="1" x14ac:dyDescent="0.35">
      <c r="A3170" s="94">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hidden="1" customHeight="1" x14ac:dyDescent="0.35">
      <c r="A3171" s="94">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hidden="1" customHeight="1" x14ac:dyDescent="0.35">
      <c r="A3172" s="94">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hidden="1" customHeight="1" x14ac:dyDescent="0.35">
      <c r="A3173" s="94">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hidden="1" customHeight="1" x14ac:dyDescent="0.35">
      <c r="A3174" s="94">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hidden="1" customHeight="1" x14ac:dyDescent="0.35">
      <c r="A3175" s="94">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hidden="1" customHeight="1" x14ac:dyDescent="0.35">
      <c r="A3176" s="94">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hidden="1" customHeight="1" x14ac:dyDescent="0.35">
      <c r="A3177" s="94">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hidden="1" customHeight="1" x14ac:dyDescent="0.35">
      <c r="A3178" s="94">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hidden="1" customHeight="1" x14ac:dyDescent="0.35">
      <c r="A3179" s="94">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hidden="1" customHeight="1" x14ac:dyDescent="0.35">
      <c r="A3180" s="94">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hidden="1" customHeight="1" x14ac:dyDescent="0.35">
      <c r="A3181" s="94">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hidden="1" customHeight="1" x14ac:dyDescent="0.35">
      <c r="A3182" s="94">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hidden="1" customHeight="1" x14ac:dyDescent="0.35">
      <c r="A3183" s="94">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hidden="1" customHeight="1" x14ac:dyDescent="0.35">
      <c r="A3184" s="94">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hidden="1" customHeight="1" x14ac:dyDescent="0.35">
      <c r="A3185" s="94">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hidden="1" customHeight="1" x14ac:dyDescent="0.35">
      <c r="A3186" s="94">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hidden="1" customHeight="1" x14ac:dyDescent="0.35">
      <c r="A3187" s="94">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hidden="1" customHeight="1" x14ac:dyDescent="0.35">
      <c r="A3188" s="94">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hidden="1" customHeight="1" x14ac:dyDescent="0.35">
      <c r="A3189" s="94">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hidden="1" customHeight="1" x14ac:dyDescent="0.35">
      <c r="A3190" s="94">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hidden="1" customHeight="1" x14ac:dyDescent="0.35">
      <c r="A3191" s="94">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hidden="1" customHeight="1" x14ac:dyDescent="0.35">
      <c r="A3192" s="94">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hidden="1" customHeight="1" x14ac:dyDescent="0.35">
      <c r="A3193" s="94">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hidden="1" customHeight="1" x14ac:dyDescent="0.35">
      <c r="A3194" s="94">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hidden="1" customHeight="1" x14ac:dyDescent="0.35">
      <c r="A3195" s="94">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hidden="1" customHeight="1" x14ac:dyDescent="0.35">
      <c r="A3196" s="94">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hidden="1" customHeight="1" x14ac:dyDescent="0.35">
      <c r="A3197" s="94">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hidden="1" customHeight="1" x14ac:dyDescent="0.35">
      <c r="A3198" s="94">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hidden="1" customHeight="1" x14ac:dyDescent="0.35">
      <c r="A3199" s="94">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hidden="1" customHeight="1" x14ac:dyDescent="0.35">
      <c r="A3200" s="94">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hidden="1" customHeight="1" x14ac:dyDescent="0.35">
      <c r="A3201" s="94">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hidden="1" customHeight="1" x14ac:dyDescent="0.35">
      <c r="A3202" s="94">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hidden="1" customHeight="1" x14ac:dyDescent="0.35">
      <c r="A3203" s="94">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hidden="1" customHeight="1" x14ac:dyDescent="0.35">
      <c r="A3204" s="94">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hidden="1" customHeight="1" x14ac:dyDescent="0.35">
      <c r="A3205" s="94">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hidden="1" customHeight="1" x14ac:dyDescent="0.35">
      <c r="A3206" s="94">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hidden="1" customHeight="1" x14ac:dyDescent="0.35">
      <c r="A3207" s="94">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hidden="1" customHeight="1" x14ac:dyDescent="0.35">
      <c r="A3208" s="94">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hidden="1" customHeight="1" x14ac:dyDescent="0.35">
      <c r="A3209" s="94">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hidden="1" customHeight="1" x14ac:dyDescent="0.35">
      <c r="A3210" s="94">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hidden="1" customHeight="1" x14ac:dyDescent="0.35">
      <c r="A3211" s="94">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hidden="1" customHeight="1" x14ac:dyDescent="0.35">
      <c r="A3212" s="94">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hidden="1" customHeight="1" x14ac:dyDescent="0.35">
      <c r="A3213" s="94">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hidden="1" customHeight="1" x14ac:dyDescent="0.35">
      <c r="A3214" s="94">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hidden="1" customHeight="1" x14ac:dyDescent="0.35">
      <c r="A3215" s="94">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hidden="1" customHeight="1" x14ac:dyDescent="0.35">
      <c r="A3216" s="94">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hidden="1" customHeight="1" x14ac:dyDescent="0.35">
      <c r="A3217" s="94">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hidden="1" customHeight="1" x14ac:dyDescent="0.35">
      <c r="A3218" s="94">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hidden="1" customHeight="1" x14ac:dyDescent="0.35">
      <c r="A3219" s="94">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hidden="1" customHeight="1" x14ac:dyDescent="0.35">
      <c r="A3220" s="94">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hidden="1" customHeight="1" x14ac:dyDescent="0.35">
      <c r="A3221" s="94">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hidden="1" customHeight="1" x14ac:dyDescent="0.35">
      <c r="A3222" s="94">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hidden="1" customHeight="1" x14ac:dyDescent="0.35">
      <c r="A3223" s="94">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hidden="1" customHeight="1" x14ac:dyDescent="0.35">
      <c r="A3224" s="94">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hidden="1" customHeight="1" x14ac:dyDescent="0.35">
      <c r="A3225" s="94">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hidden="1" customHeight="1" x14ac:dyDescent="0.35">
      <c r="A3226" s="94">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hidden="1" customHeight="1" x14ac:dyDescent="0.35">
      <c r="A3227" s="94">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hidden="1" customHeight="1" x14ac:dyDescent="0.35">
      <c r="A3228" s="94">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hidden="1" customHeight="1" x14ac:dyDescent="0.35">
      <c r="A3229" s="94">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hidden="1" customHeight="1" x14ac:dyDescent="0.35">
      <c r="A3230" s="94">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hidden="1" customHeight="1" x14ac:dyDescent="0.35">
      <c r="A3231" s="94">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hidden="1" customHeight="1" x14ac:dyDescent="0.35">
      <c r="A3232" s="94">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hidden="1" customHeight="1" x14ac:dyDescent="0.35">
      <c r="A3233" s="94">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hidden="1" customHeight="1" x14ac:dyDescent="0.35">
      <c r="A3234" s="94">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hidden="1" customHeight="1" x14ac:dyDescent="0.35">
      <c r="A3235" s="94">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hidden="1" customHeight="1" x14ac:dyDescent="0.35">
      <c r="A3236" s="94">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hidden="1" customHeight="1" x14ac:dyDescent="0.35">
      <c r="A3237" s="94">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hidden="1" customHeight="1" x14ac:dyDescent="0.35">
      <c r="A3238" s="94">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hidden="1" customHeight="1" x14ac:dyDescent="0.35">
      <c r="A3239" s="94">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hidden="1" customHeight="1" x14ac:dyDescent="0.35">
      <c r="A3240" s="94">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hidden="1" customHeight="1" x14ac:dyDescent="0.35">
      <c r="A3241" s="94">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hidden="1" customHeight="1" x14ac:dyDescent="0.35">
      <c r="A3242" s="94">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hidden="1" customHeight="1" x14ac:dyDescent="0.35">
      <c r="A3243" s="94">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hidden="1" customHeight="1" x14ac:dyDescent="0.35">
      <c r="A3244" s="94">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hidden="1" customHeight="1" x14ac:dyDescent="0.35">
      <c r="A3245" s="94">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hidden="1" customHeight="1" x14ac:dyDescent="0.35">
      <c r="A3246" s="94">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hidden="1" customHeight="1" x14ac:dyDescent="0.35">
      <c r="A3247" s="94">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hidden="1" customHeight="1" x14ac:dyDescent="0.35">
      <c r="A3248" s="94">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hidden="1" customHeight="1" x14ac:dyDescent="0.35">
      <c r="A3249" s="94">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hidden="1" customHeight="1" x14ac:dyDescent="0.35">
      <c r="A3250" s="94">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hidden="1" customHeight="1" x14ac:dyDescent="0.35">
      <c r="A3251" s="94">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hidden="1" customHeight="1" x14ac:dyDescent="0.35">
      <c r="A3252" s="94">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hidden="1" customHeight="1" x14ac:dyDescent="0.35">
      <c r="A3253" s="94">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hidden="1" customHeight="1" x14ac:dyDescent="0.35">
      <c r="A3254" s="94">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hidden="1" customHeight="1" x14ac:dyDescent="0.35">
      <c r="A3255" s="94">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hidden="1" customHeight="1" x14ac:dyDescent="0.35">
      <c r="A3256" s="94">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hidden="1" customHeight="1" x14ac:dyDescent="0.35">
      <c r="A3257" s="94">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hidden="1" customHeight="1" x14ac:dyDescent="0.35">
      <c r="A3258" s="94">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hidden="1" customHeight="1" x14ac:dyDescent="0.35">
      <c r="A3259" s="94">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hidden="1" customHeight="1" x14ac:dyDescent="0.35">
      <c r="A3260" s="94">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hidden="1" customHeight="1" x14ac:dyDescent="0.35">
      <c r="A3261" s="94">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hidden="1" customHeight="1" x14ac:dyDescent="0.35">
      <c r="A3262" s="94">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hidden="1" customHeight="1" x14ac:dyDescent="0.35">
      <c r="A3263" s="94">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hidden="1" customHeight="1" x14ac:dyDescent="0.35">
      <c r="A3264" s="94">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hidden="1" customHeight="1" x14ac:dyDescent="0.35">
      <c r="A3265" s="94">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hidden="1" customHeight="1" x14ac:dyDescent="0.35">
      <c r="A3266" s="94">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hidden="1" customHeight="1" x14ac:dyDescent="0.35">
      <c r="A3267" s="94">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hidden="1" customHeight="1" x14ac:dyDescent="0.35">
      <c r="A3268" s="94">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hidden="1" customHeight="1" x14ac:dyDescent="0.35">
      <c r="A3269" s="94">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hidden="1" customHeight="1" x14ac:dyDescent="0.35">
      <c r="A3270" s="94">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hidden="1" customHeight="1" x14ac:dyDescent="0.35">
      <c r="A3271" s="94">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hidden="1" customHeight="1" x14ac:dyDescent="0.35">
      <c r="A3272" s="94">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hidden="1" customHeight="1" x14ac:dyDescent="0.35">
      <c r="A3273" s="94">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hidden="1" customHeight="1" x14ac:dyDescent="0.35">
      <c r="A3274" s="94">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hidden="1" customHeight="1" x14ac:dyDescent="0.35">
      <c r="A3275" s="94">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hidden="1" customHeight="1" x14ac:dyDescent="0.35">
      <c r="A3276" s="94">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hidden="1" customHeight="1" x14ac:dyDescent="0.35">
      <c r="A3277" s="94">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hidden="1" customHeight="1" x14ac:dyDescent="0.35">
      <c r="A3278" s="94">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hidden="1" customHeight="1" x14ac:dyDescent="0.35">
      <c r="A3279" s="94">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hidden="1" customHeight="1" x14ac:dyDescent="0.35">
      <c r="A3280" s="94">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hidden="1" customHeight="1" x14ac:dyDescent="0.35">
      <c r="A3281" s="94">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hidden="1" customHeight="1" x14ac:dyDescent="0.35">
      <c r="A3282" s="94">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hidden="1" customHeight="1" x14ac:dyDescent="0.35">
      <c r="A3283" s="94">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hidden="1" customHeight="1" x14ac:dyDescent="0.35">
      <c r="A3284" s="94">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hidden="1" customHeight="1" x14ac:dyDescent="0.35">
      <c r="A3285" s="94">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hidden="1" customHeight="1" x14ac:dyDescent="0.35">
      <c r="A3286" s="94">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hidden="1" customHeight="1" x14ac:dyDescent="0.35">
      <c r="A3287" s="94">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hidden="1" customHeight="1" x14ac:dyDescent="0.35">
      <c r="A3288" s="94">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hidden="1" customHeight="1" x14ac:dyDescent="0.35">
      <c r="A3289" s="94">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hidden="1" customHeight="1" x14ac:dyDescent="0.35">
      <c r="A3290" s="94">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hidden="1" customHeight="1" x14ac:dyDescent="0.35">
      <c r="A3291" s="94">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hidden="1" customHeight="1" x14ac:dyDescent="0.35">
      <c r="A3292" s="94">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hidden="1" customHeight="1" x14ac:dyDescent="0.35">
      <c r="A3293" s="94">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hidden="1" customHeight="1" x14ac:dyDescent="0.35">
      <c r="A3294" s="94">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hidden="1" customHeight="1" x14ac:dyDescent="0.35">
      <c r="A3295" s="94">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hidden="1" customHeight="1" x14ac:dyDescent="0.35">
      <c r="A3296" s="94">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hidden="1" customHeight="1" x14ac:dyDescent="0.35">
      <c r="A3297" s="94">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hidden="1" customHeight="1" x14ac:dyDescent="0.35">
      <c r="A3298" s="94">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hidden="1" customHeight="1" x14ac:dyDescent="0.35">
      <c r="A3299" s="94">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hidden="1" customHeight="1" x14ac:dyDescent="0.35">
      <c r="A3300" s="94">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hidden="1" customHeight="1" x14ac:dyDescent="0.35">
      <c r="A3301" s="94">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hidden="1" customHeight="1" x14ac:dyDescent="0.35">
      <c r="A3302" s="94">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hidden="1" customHeight="1" x14ac:dyDescent="0.35">
      <c r="A3303" s="94">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hidden="1" customHeight="1" x14ac:dyDescent="0.35">
      <c r="A3304" s="94">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hidden="1" customHeight="1" x14ac:dyDescent="0.35">
      <c r="A3305" s="94">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hidden="1" customHeight="1" x14ac:dyDescent="0.35">
      <c r="A3306" s="94">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hidden="1" customHeight="1" x14ac:dyDescent="0.35">
      <c r="A3307" s="94">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hidden="1" customHeight="1" x14ac:dyDescent="0.35">
      <c r="A3308" s="94">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hidden="1" customHeight="1" x14ac:dyDescent="0.35">
      <c r="A3309" s="94">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hidden="1" customHeight="1" x14ac:dyDescent="0.35">
      <c r="A3310" s="94">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hidden="1" customHeight="1" x14ac:dyDescent="0.35">
      <c r="A3311" s="94">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hidden="1" customHeight="1" x14ac:dyDescent="0.35">
      <c r="A3312" s="94">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hidden="1" customHeight="1" x14ac:dyDescent="0.35">
      <c r="A3313" s="94">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hidden="1" customHeight="1" x14ac:dyDescent="0.35">
      <c r="A3314" s="94">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hidden="1" customHeight="1" x14ac:dyDescent="0.35">
      <c r="A3315" s="94">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hidden="1" customHeight="1" x14ac:dyDescent="0.35">
      <c r="A3316" s="94">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hidden="1" customHeight="1" x14ac:dyDescent="0.35">
      <c r="A3317" s="94">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hidden="1" customHeight="1" x14ac:dyDescent="0.35">
      <c r="A3318" s="94">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hidden="1" customHeight="1" x14ac:dyDescent="0.35">
      <c r="A3319" s="94">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hidden="1" customHeight="1" x14ac:dyDescent="0.35">
      <c r="A3320" s="94">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hidden="1" customHeight="1" x14ac:dyDescent="0.35">
      <c r="A3321" s="94">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hidden="1" customHeight="1" x14ac:dyDescent="0.35">
      <c r="A3322" s="94">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hidden="1" customHeight="1" x14ac:dyDescent="0.35">
      <c r="A3323" s="94">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hidden="1" customHeight="1" x14ac:dyDescent="0.35">
      <c r="A3324" s="94">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hidden="1" customHeight="1" x14ac:dyDescent="0.35">
      <c r="A3325" s="94">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hidden="1" customHeight="1" x14ac:dyDescent="0.35">
      <c r="A3326" s="94">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hidden="1" customHeight="1" x14ac:dyDescent="0.35">
      <c r="A3327" s="94">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hidden="1" customHeight="1" x14ac:dyDescent="0.35">
      <c r="A3328" s="94">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hidden="1" customHeight="1" x14ac:dyDescent="0.35">
      <c r="A3329" s="94">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hidden="1" customHeight="1" x14ac:dyDescent="0.35">
      <c r="A3330" s="94">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hidden="1" customHeight="1" x14ac:dyDescent="0.35">
      <c r="A3331" s="94">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hidden="1" customHeight="1" x14ac:dyDescent="0.35">
      <c r="A3332" s="94">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hidden="1" customHeight="1" x14ac:dyDescent="0.35">
      <c r="A3333" s="94">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hidden="1" customHeight="1" x14ac:dyDescent="0.35">
      <c r="A3334" s="94">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hidden="1" customHeight="1" x14ac:dyDescent="0.35">
      <c r="A3335" s="94">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hidden="1" customHeight="1" x14ac:dyDescent="0.35">
      <c r="A3336" s="94">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hidden="1" customHeight="1" x14ac:dyDescent="0.35">
      <c r="A3337" s="94">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hidden="1" customHeight="1" x14ac:dyDescent="0.35">
      <c r="A3338" s="94">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hidden="1" customHeight="1" x14ac:dyDescent="0.35">
      <c r="A3339" s="94">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hidden="1" customHeight="1" x14ac:dyDescent="0.35">
      <c r="A3340" s="94">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hidden="1" customHeight="1" x14ac:dyDescent="0.35">
      <c r="A3341" s="94">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hidden="1" customHeight="1" x14ac:dyDescent="0.35">
      <c r="A3342" s="94">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hidden="1" customHeight="1" x14ac:dyDescent="0.35">
      <c r="A3343" s="94">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hidden="1" customHeight="1" x14ac:dyDescent="0.35">
      <c r="A3344" s="94">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hidden="1" customHeight="1" x14ac:dyDescent="0.35">
      <c r="A3345" s="94">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hidden="1" customHeight="1" x14ac:dyDescent="0.35">
      <c r="A3346" s="94">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hidden="1" customHeight="1" x14ac:dyDescent="0.35">
      <c r="A3347" s="94">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hidden="1" customHeight="1" x14ac:dyDescent="0.35">
      <c r="A3348" s="94">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hidden="1" customHeight="1" x14ac:dyDescent="0.35">
      <c r="A3349" s="94">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hidden="1" customHeight="1" x14ac:dyDescent="0.35">
      <c r="A3350" s="94">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hidden="1" customHeight="1" x14ac:dyDescent="0.35">
      <c r="A3351" s="94">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hidden="1" customHeight="1" x14ac:dyDescent="0.35">
      <c r="A3352" s="94">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hidden="1" customHeight="1" x14ac:dyDescent="0.35">
      <c r="A3353" s="94">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hidden="1" customHeight="1" x14ac:dyDescent="0.35">
      <c r="A3354" s="94">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hidden="1" customHeight="1" x14ac:dyDescent="0.35">
      <c r="A3355" s="94">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hidden="1" customHeight="1" x14ac:dyDescent="0.35">
      <c r="A3356" s="94">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hidden="1" customHeight="1" x14ac:dyDescent="0.35">
      <c r="A3357" s="94">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hidden="1" customHeight="1" x14ac:dyDescent="0.35">
      <c r="A3358" s="94">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hidden="1" customHeight="1" x14ac:dyDescent="0.35">
      <c r="A3359" s="94">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hidden="1" customHeight="1" x14ac:dyDescent="0.35">
      <c r="A3360" s="94">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hidden="1" customHeight="1" x14ac:dyDescent="0.35">
      <c r="A3361" s="94">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hidden="1" customHeight="1" x14ac:dyDescent="0.35">
      <c r="A3362" s="94">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hidden="1" customHeight="1" x14ac:dyDescent="0.35">
      <c r="A3363" s="94">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hidden="1" customHeight="1" x14ac:dyDescent="0.35">
      <c r="A3364" s="94">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hidden="1" customHeight="1" x14ac:dyDescent="0.35">
      <c r="A3365" s="94">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hidden="1" customHeight="1" x14ac:dyDescent="0.35">
      <c r="A3366" s="94">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hidden="1" customHeight="1" x14ac:dyDescent="0.35">
      <c r="A3367" s="94">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hidden="1" customHeight="1" x14ac:dyDescent="0.35">
      <c r="A3368" s="94">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hidden="1" customHeight="1" x14ac:dyDescent="0.35">
      <c r="A3369" s="94">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hidden="1" customHeight="1" x14ac:dyDescent="0.35">
      <c r="A3370" s="94">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hidden="1" customHeight="1" x14ac:dyDescent="0.35">
      <c r="A3371" s="94">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hidden="1" customHeight="1" x14ac:dyDescent="0.35">
      <c r="A3372" s="94">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hidden="1" customHeight="1" x14ac:dyDescent="0.35">
      <c r="A3373" s="94">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hidden="1" customHeight="1" x14ac:dyDescent="0.35">
      <c r="A3374" s="94">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hidden="1" customHeight="1" x14ac:dyDescent="0.35">
      <c r="A3375" s="94">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hidden="1" customHeight="1" x14ac:dyDescent="0.35">
      <c r="A3376" s="94">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hidden="1" customHeight="1" x14ac:dyDescent="0.35">
      <c r="A3377" s="94">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hidden="1" customHeight="1" x14ac:dyDescent="0.35">
      <c r="A3378" s="94">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hidden="1" customHeight="1" x14ac:dyDescent="0.35">
      <c r="A3379" s="94">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hidden="1" customHeight="1" x14ac:dyDescent="0.35">
      <c r="A3380" s="94">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hidden="1" customHeight="1" x14ac:dyDescent="0.35">
      <c r="A3381" s="94">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hidden="1" customHeight="1" x14ac:dyDescent="0.35">
      <c r="A3382" s="94">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hidden="1" customHeight="1" x14ac:dyDescent="0.35">
      <c r="A3383" s="94">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hidden="1" customHeight="1" x14ac:dyDescent="0.35">
      <c r="A3384" s="94">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hidden="1" customHeight="1" x14ac:dyDescent="0.35">
      <c r="A3385" s="94">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hidden="1" customHeight="1" x14ac:dyDescent="0.35">
      <c r="A3386" s="94">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hidden="1" customHeight="1" x14ac:dyDescent="0.35">
      <c r="A3387" s="94">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hidden="1" customHeight="1" x14ac:dyDescent="0.35">
      <c r="A3388" s="94">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hidden="1" customHeight="1" x14ac:dyDescent="0.35">
      <c r="A3389" s="94">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hidden="1" customHeight="1" x14ac:dyDescent="0.35">
      <c r="A3390" s="94">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hidden="1" customHeight="1" x14ac:dyDescent="0.35">
      <c r="A3391" s="94">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hidden="1" customHeight="1" x14ac:dyDescent="0.35">
      <c r="A3392" s="94">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hidden="1" customHeight="1" x14ac:dyDescent="0.35">
      <c r="A3393" s="94">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hidden="1" customHeight="1" x14ac:dyDescent="0.35">
      <c r="A3394" s="94">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hidden="1" customHeight="1" x14ac:dyDescent="0.35">
      <c r="A3395" s="94">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hidden="1" customHeight="1" x14ac:dyDescent="0.35">
      <c r="A3396" s="94">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hidden="1" customHeight="1" x14ac:dyDescent="0.35">
      <c r="A3397" s="94">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hidden="1" customHeight="1" x14ac:dyDescent="0.35">
      <c r="A3398" s="94">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hidden="1" customHeight="1" x14ac:dyDescent="0.35">
      <c r="A3399" s="94">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hidden="1" customHeight="1" x14ac:dyDescent="0.35">
      <c r="A3400" s="94">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hidden="1" customHeight="1" x14ac:dyDescent="0.35">
      <c r="A3401" s="94">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hidden="1" customHeight="1" x14ac:dyDescent="0.35">
      <c r="A3402" s="94">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hidden="1" customHeight="1" x14ac:dyDescent="0.35">
      <c r="A3403" s="94">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hidden="1" customHeight="1" x14ac:dyDescent="0.35">
      <c r="A3404" s="94">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hidden="1" customHeight="1" x14ac:dyDescent="0.35">
      <c r="A3405" s="94">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hidden="1" customHeight="1" x14ac:dyDescent="0.35">
      <c r="A3406" s="94">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hidden="1" customHeight="1" x14ac:dyDescent="0.35">
      <c r="A3407" s="94">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hidden="1" customHeight="1" x14ac:dyDescent="0.35">
      <c r="A3408" s="94">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hidden="1" customHeight="1" x14ac:dyDescent="0.35">
      <c r="A3409" s="94">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hidden="1" customHeight="1" x14ac:dyDescent="0.35">
      <c r="A3410" s="94">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hidden="1" customHeight="1" x14ac:dyDescent="0.35">
      <c r="A3411" s="94">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hidden="1" customHeight="1" x14ac:dyDescent="0.35">
      <c r="A3412" s="94">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hidden="1" customHeight="1" x14ac:dyDescent="0.35">
      <c r="A3413" s="94">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hidden="1" customHeight="1" x14ac:dyDescent="0.35">
      <c r="A3414" s="94">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hidden="1" customHeight="1" x14ac:dyDescent="0.35">
      <c r="A3415" s="94">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hidden="1" customHeight="1" x14ac:dyDescent="0.35">
      <c r="A3416" s="94">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hidden="1" customHeight="1" x14ac:dyDescent="0.35">
      <c r="A3417" s="94">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hidden="1" customHeight="1" x14ac:dyDescent="0.35">
      <c r="A3418" s="94">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hidden="1" customHeight="1" x14ac:dyDescent="0.35">
      <c r="A3419" s="94">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hidden="1" customHeight="1" x14ac:dyDescent="0.35">
      <c r="A3420" s="94">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hidden="1" customHeight="1" x14ac:dyDescent="0.35">
      <c r="A3421" s="94">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hidden="1" customHeight="1" x14ac:dyDescent="0.35">
      <c r="A3422" s="94">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hidden="1" customHeight="1" x14ac:dyDescent="0.35">
      <c r="A3423" s="94">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hidden="1" customHeight="1" x14ac:dyDescent="0.35">
      <c r="A3424" s="94">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hidden="1" customHeight="1" x14ac:dyDescent="0.35">
      <c r="A3425" s="94">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hidden="1" customHeight="1" x14ac:dyDescent="0.35">
      <c r="A3426" s="94">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hidden="1" customHeight="1" x14ac:dyDescent="0.35">
      <c r="A3427" s="94">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hidden="1" customHeight="1" x14ac:dyDescent="0.35">
      <c r="A3428" s="94">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hidden="1" customHeight="1" x14ac:dyDescent="0.35">
      <c r="A3429" s="94">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hidden="1" customHeight="1" x14ac:dyDescent="0.35">
      <c r="A3430" s="94">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hidden="1" customHeight="1" x14ac:dyDescent="0.35">
      <c r="A3431" s="94">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hidden="1" customHeight="1" x14ac:dyDescent="0.35">
      <c r="A3432" s="94">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hidden="1" customHeight="1" x14ac:dyDescent="0.35">
      <c r="A3433" s="94">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hidden="1" customHeight="1" x14ac:dyDescent="0.35">
      <c r="A3434" s="94">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hidden="1" customHeight="1" x14ac:dyDescent="0.35">
      <c r="A3435" s="94">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hidden="1" customHeight="1" x14ac:dyDescent="0.35">
      <c r="A3436" s="94">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hidden="1" customHeight="1" x14ac:dyDescent="0.35">
      <c r="A3437" s="94">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hidden="1" customHeight="1" x14ac:dyDescent="0.35">
      <c r="A3438" s="94">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hidden="1" customHeight="1" x14ac:dyDescent="0.35">
      <c r="A3439" s="94">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hidden="1" customHeight="1" x14ac:dyDescent="0.35">
      <c r="A3440" s="94">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hidden="1" customHeight="1" x14ac:dyDescent="0.35">
      <c r="A3441" s="94">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hidden="1" customHeight="1" x14ac:dyDescent="0.35">
      <c r="A3442" s="94">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hidden="1" customHeight="1" x14ac:dyDescent="0.35">
      <c r="A3443" s="94">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hidden="1" customHeight="1" x14ac:dyDescent="0.35">
      <c r="A3444" s="94">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hidden="1" customHeight="1" x14ac:dyDescent="0.35">
      <c r="A3445" s="94">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hidden="1" customHeight="1" x14ac:dyDescent="0.35">
      <c r="A3446" s="94">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hidden="1" customHeight="1" x14ac:dyDescent="0.35">
      <c r="A3447" s="94">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hidden="1" customHeight="1" x14ac:dyDescent="0.35">
      <c r="A3448" s="94">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hidden="1" customHeight="1" x14ac:dyDescent="0.35">
      <c r="A3449" s="94">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hidden="1" customHeight="1" x14ac:dyDescent="0.35">
      <c r="A3450" s="94">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hidden="1" customHeight="1" x14ac:dyDescent="0.35">
      <c r="A3451" s="94">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hidden="1" customHeight="1" x14ac:dyDescent="0.35">
      <c r="A3452" s="94">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hidden="1" customHeight="1" x14ac:dyDescent="0.35">
      <c r="A3453" s="94">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hidden="1" customHeight="1" x14ac:dyDescent="0.35">
      <c r="A3454" s="94">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hidden="1" customHeight="1" x14ac:dyDescent="0.35">
      <c r="A3455" s="94">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hidden="1" customHeight="1" x14ac:dyDescent="0.35">
      <c r="A3456" s="94">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hidden="1" customHeight="1" x14ac:dyDescent="0.35">
      <c r="A3457" s="94">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hidden="1" customHeight="1" x14ac:dyDescent="0.35">
      <c r="A3458" s="94">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hidden="1" customHeight="1" x14ac:dyDescent="0.35">
      <c r="A3459" s="94">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hidden="1" customHeight="1" x14ac:dyDescent="0.35">
      <c r="A3460" s="94">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hidden="1" customHeight="1" x14ac:dyDescent="0.35">
      <c r="A3461" s="94">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hidden="1" customHeight="1" x14ac:dyDescent="0.35">
      <c r="A3462" s="94">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hidden="1" customHeight="1" x14ac:dyDescent="0.35">
      <c r="A3463" s="94">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hidden="1" customHeight="1" x14ac:dyDescent="0.35">
      <c r="A3464" s="94">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hidden="1" customHeight="1" x14ac:dyDescent="0.35">
      <c r="A3465" s="94">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hidden="1" customHeight="1" x14ac:dyDescent="0.35">
      <c r="A3466" s="94">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hidden="1" customHeight="1" x14ac:dyDescent="0.35">
      <c r="A3467" s="94">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hidden="1" customHeight="1" x14ac:dyDescent="0.35">
      <c r="A3468" s="94">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hidden="1" customHeight="1" x14ac:dyDescent="0.35">
      <c r="A3469" s="94">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hidden="1" customHeight="1" x14ac:dyDescent="0.35">
      <c r="A3470" s="94">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hidden="1" customHeight="1" x14ac:dyDescent="0.35">
      <c r="A3471" s="94">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hidden="1" customHeight="1" x14ac:dyDescent="0.35">
      <c r="A3472" s="94">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hidden="1" customHeight="1" x14ac:dyDescent="0.35">
      <c r="A3473" s="94">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hidden="1" customHeight="1" x14ac:dyDescent="0.35">
      <c r="A3474" s="94">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hidden="1" customHeight="1" x14ac:dyDescent="0.35">
      <c r="A3475" s="94">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hidden="1" customHeight="1" x14ac:dyDescent="0.35">
      <c r="A3476" s="94">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hidden="1" customHeight="1" x14ac:dyDescent="0.35">
      <c r="A3477" s="94">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hidden="1" customHeight="1" x14ac:dyDescent="0.35">
      <c r="A3478" s="94">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hidden="1" customHeight="1" x14ac:dyDescent="0.35">
      <c r="A3479" s="94">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hidden="1" customHeight="1" x14ac:dyDescent="0.35">
      <c r="A3480" s="94">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hidden="1" customHeight="1" x14ac:dyDescent="0.35">
      <c r="A3481" s="94">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hidden="1" customHeight="1" x14ac:dyDescent="0.35">
      <c r="A3482" s="94">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hidden="1" customHeight="1" x14ac:dyDescent="0.35">
      <c r="A3483" s="94">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hidden="1" customHeight="1" x14ac:dyDescent="0.35">
      <c r="A3484" s="94">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hidden="1" customHeight="1" x14ac:dyDescent="0.35">
      <c r="A3485" s="94">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hidden="1" customHeight="1" x14ac:dyDescent="0.35">
      <c r="A3486" s="94">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hidden="1" customHeight="1" x14ac:dyDescent="0.35">
      <c r="A3487" s="94">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hidden="1" customHeight="1" x14ac:dyDescent="0.35">
      <c r="A3488" s="94">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hidden="1" customHeight="1" x14ac:dyDescent="0.35">
      <c r="A3489" s="94">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hidden="1" customHeight="1" x14ac:dyDescent="0.35">
      <c r="A3490" s="94">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hidden="1" customHeight="1" x14ac:dyDescent="0.35">
      <c r="A3491" s="94">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hidden="1" customHeight="1" x14ac:dyDescent="0.35">
      <c r="A3492" s="94">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hidden="1" customHeight="1" x14ac:dyDescent="0.35">
      <c r="A3493" s="94">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hidden="1" customHeight="1" x14ac:dyDescent="0.35">
      <c r="A3494" s="94">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hidden="1" customHeight="1" x14ac:dyDescent="0.35">
      <c r="A3495" s="94">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hidden="1" customHeight="1" x14ac:dyDescent="0.35">
      <c r="A3496" s="94">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hidden="1" customHeight="1" x14ac:dyDescent="0.35">
      <c r="A3497" s="94">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hidden="1" customHeight="1" x14ac:dyDescent="0.35">
      <c r="A3498" s="94">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hidden="1" customHeight="1" x14ac:dyDescent="0.35">
      <c r="A3499" s="94">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hidden="1" customHeight="1" x14ac:dyDescent="0.35">
      <c r="A3500" s="94">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hidden="1" customHeight="1" x14ac:dyDescent="0.35">
      <c r="A3501" s="94">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hidden="1" customHeight="1" x14ac:dyDescent="0.35">
      <c r="A3502" s="94">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hidden="1" customHeight="1" x14ac:dyDescent="0.35">
      <c r="A3503" s="94">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hidden="1" customHeight="1" x14ac:dyDescent="0.35">
      <c r="A3504" s="94">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hidden="1" customHeight="1" x14ac:dyDescent="0.35">
      <c r="A3505" s="94">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hidden="1" customHeight="1" x14ac:dyDescent="0.35">
      <c r="A3506" s="94">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hidden="1" customHeight="1" x14ac:dyDescent="0.35">
      <c r="A3507" s="94">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hidden="1" customHeight="1" x14ac:dyDescent="0.35">
      <c r="A3508" s="94">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hidden="1" customHeight="1" x14ac:dyDescent="0.35">
      <c r="A3509" s="94">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hidden="1" customHeight="1" x14ac:dyDescent="0.35">
      <c r="A3510" s="94">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hidden="1" customHeight="1" x14ac:dyDescent="0.35">
      <c r="A3511" s="94">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hidden="1" customHeight="1" x14ac:dyDescent="0.35">
      <c r="A3512" s="94">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hidden="1" customHeight="1" x14ac:dyDescent="0.35">
      <c r="A3513" s="94">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hidden="1" customHeight="1" x14ac:dyDescent="0.35">
      <c r="A3514" s="94">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hidden="1" customHeight="1" x14ac:dyDescent="0.35">
      <c r="A3515" s="94">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hidden="1" customHeight="1" x14ac:dyDescent="0.35">
      <c r="A3516" s="94">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hidden="1" customHeight="1" x14ac:dyDescent="0.35">
      <c r="A3517" s="94">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hidden="1" customHeight="1" x14ac:dyDescent="0.35">
      <c r="A3518" s="94">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hidden="1" customHeight="1" x14ac:dyDescent="0.35">
      <c r="A3519" s="94">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hidden="1" customHeight="1" x14ac:dyDescent="0.35">
      <c r="A3520" s="94">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hidden="1" customHeight="1" x14ac:dyDescent="0.35">
      <c r="A3521" s="94">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hidden="1" customHeight="1" x14ac:dyDescent="0.35">
      <c r="A3522" s="94">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hidden="1" customHeight="1" x14ac:dyDescent="0.35">
      <c r="A3523" s="94">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hidden="1" customHeight="1" x14ac:dyDescent="0.35">
      <c r="A3524" s="94">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hidden="1" customHeight="1" x14ac:dyDescent="0.35">
      <c r="A3525" s="94">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hidden="1" customHeight="1" x14ac:dyDescent="0.35">
      <c r="A3526" s="94">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hidden="1" customHeight="1" x14ac:dyDescent="0.35">
      <c r="A3527" s="94">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hidden="1" customHeight="1" x14ac:dyDescent="0.35">
      <c r="A3528" s="94">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hidden="1" customHeight="1" x14ac:dyDescent="0.35">
      <c r="A3529" s="94">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hidden="1" customHeight="1" x14ac:dyDescent="0.35">
      <c r="A3530" s="94">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hidden="1" customHeight="1" x14ac:dyDescent="0.35">
      <c r="A3531" s="94">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hidden="1" customHeight="1" x14ac:dyDescent="0.35">
      <c r="A3532" s="94">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hidden="1" customHeight="1" x14ac:dyDescent="0.35">
      <c r="A3533" s="94">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hidden="1" customHeight="1" x14ac:dyDescent="0.35">
      <c r="A3534" s="94">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hidden="1" customHeight="1" x14ac:dyDescent="0.35">
      <c r="A3535" s="94">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hidden="1" customHeight="1" x14ac:dyDescent="0.35">
      <c r="A3536" s="94">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hidden="1" customHeight="1" x14ac:dyDescent="0.35">
      <c r="A3537" s="94">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hidden="1" customHeight="1" x14ac:dyDescent="0.35">
      <c r="A3538" s="94">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hidden="1" customHeight="1" x14ac:dyDescent="0.35">
      <c r="A3539" s="94">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hidden="1" customHeight="1" x14ac:dyDescent="0.35">
      <c r="A3540" s="94">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hidden="1" customHeight="1" x14ac:dyDescent="0.35">
      <c r="A3541" s="94">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hidden="1" customHeight="1" x14ac:dyDescent="0.35">
      <c r="A3542" s="94">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hidden="1" customHeight="1" x14ac:dyDescent="0.35">
      <c r="A3543" s="94">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hidden="1" customHeight="1" x14ac:dyDescent="0.35">
      <c r="A3544" s="94">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hidden="1" customHeight="1" x14ac:dyDescent="0.35">
      <c r="A3545" s="94">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hidden="1" customHeight="1" x14ac:dyDescent="0.35">
      <c r="A3546" s="94">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hidden="1" customHeight="1" x14ac:dyDescent="0.35">
      <c r="A3547" s="94">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hidden="1" customHeight="1" x14ac:dyDescent="0.35">
      <c r="A3548" s="94">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hidden="1" customHeight="1" x14ac:dyDescent="0.35">
      <c r="A3549" s="94">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hidden="1" customHeight="1" x14ac:dyDescent="0.35">
      <c r="A3550" s="94">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hidden="1" customHeight="1" x14ac:dyDescent="0.35">
      <c r="A3551" s="94">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hidden="1" customHeight="1" x14ac:dyDescent="0.35">
      <c r="A3552" s="94">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hidden="1" customHeight="1" x14ac:dyDescent="0.35">
      <c r="A3553" s="94">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hidden="1" customHeight="1" x14ac:dyDescent="0.35">
      <c r="A3554" s="94">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hidden="1" customHeight="1" x14ac:dyDescent="0.35">
      <c r="A3555" s="94">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hidden="1" customHeight="1" x14ac:dyDescent="0.35">
      <c r="A3556" s="94">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hidden="1" customHeight="1" x14ac:dyDescent="0.35">
      <c r="A3557" s="94">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hidden="1" customHeight="1" x14ac:dyDescent="0.35">
      <c r="A3558" s="94">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hidden="1" customHeight="1" x14ac:dyDescent="0.35">
      <c r="A3559" s="94">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hidden="1" customHeight="1" x14ac:dyDescent="0.35">
      <c r="A3560" s="94">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hidden="1" customHeight="1" x14ac:dyDescent="0.35">
      <c r="A3561" s="94">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hidden="1" customHeight="1" x14ac:dyDescent="0.35">
      <c r="A3562" s="94">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hidden="1" customHeight="1" x14ac:dyDescent="0.35">
      <c r="A3563" s="94">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hidden="1" customHeight="1" x14ac:dyDescent="0.35">
      <c r="A3564" s="94">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hidden="1" customHeight="1" x14ac:dyDescent="0.35">
      <c r="A3565" s="94">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hidden="1" customHeight="1" x14ac:dyDescent="0.35">
      <c r="A3566" s="94">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hidden="1" customHeight="1" x14ac:dyDescent="0.35">
      <c r="A3567" s="94">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hidden="1" customHeight="1" x14ac:dyDescent="0.35">
      <c r="A3568" s="94">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hidden="1" customHeight="1" x14ac:dyDescent="0.35">
      <c r="A3569" s="94">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hidden="1" customHeight="1" x14ac:dyDescent="0.35">
      <c r="A3570" s="94">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hidden="1" customHeight="1" x14ac:dyDescent="0.35">
      <c r="A3571" s="94">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hidden="1" customHeight="1" x14ac:dyDescent="0.35">
      <c r="A3572" s="94">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hidden="1" customHeight="1" x14ac:dyDescent="0.35">
      <c r="A3573" s="94">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hidden="1" customHeight="1" x14ac:dyDescent="0.35">
      <c r="A3574" s="94">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hidden="1" customHeight="1" x14ac:dyDescent="0.35">
      <c r="A3575" s="94">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hidden="1" customHeight="1" x14ac:dyDescent="0.35">
      <c r="A3576" s="94">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hidden="1" customHeight="1" x14ac:dyDescent="0.35">
      <c r="A3577" s="94">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hidden="1" customHeight="1" x14ac:dyDescent="0.35">
      <c r="A3578" s="94">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hidden="1" customHeight="1" x14ac:dyDescent="0.35">
      <c r="A3579" s="94">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hidden="1" customHeight="1" x14ac:dyDescent="0.35">
      <c r="A3580" s="94">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hidden="1" customHeight="1" x14ac:dyDescent="0.35">
      <c r="A3581" s="94">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hidden="1" customHeight="1" x14ac:dyDescent="0.35">
      <c r="A3582" s="94">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hidden="1" customHeight="1" x14ac:dyDescent="0.35">
      <c r="A3583" s="94">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hidden="1" customHeight="1" x14ac:dyDescent="0.35">
      <c r="A3584" s="94">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hidden="1" customHeight="1" x14ac:dyDescent="0.35">
      <c r="A3585" s="94">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hidden="1" customHeight="1" x14ac:dyDescent="0.35">
      <c r="A3586" s="94">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hidden="1" customHeight="1" x14ac:dyDescent="0.35">
      <c r="A3587" s="94">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hidden="1" customHeight="1" x14ac:dyDescent="0.35">
      <c r="A3588" s="94">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hidden="1" customHeight="1" x14ac:dyDescent="0.35">
      <c r="A3589" s="94">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hidden="1" customHeight="1" x14ac:dyDescent="0.35">
      <c r="A3590" s="94">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hidden="1" customHeight="1" x14ac:dyDescent="0.35">
      <c r="A3591" s="94">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hidden="1" customHeight="1" x14ac:dyDescent="0.35">
      <c r="A3592" s="94">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hidden="1" customHeight="1" x14ac:dyDescent="0.35">
      <c r="A3593" s="94">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hidden="1" customHeight="1" x14ac:dyDescent="0.35">
      <c r="A3594" s="94">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hidden="1" customHeight="1" x14ac:dyDescent="0.35">
      <c r="A3595" s="94">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hidden="1" customHeight="1" x14ac:dyDescent="0.35">
      <c r="A3596" s="94">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hidden="1" customHeight="1" x14ac:dyDescent="0.35">
      <c r="A3597" s="94">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hidden="1" customHeight="1" x14ac:dyDescent="0.35">
      <c r="A3598" s="94">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hidden="1" customHeight="1" x14ac:dyDescent="0.35">
      <c r="A3599" s="94">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hidden="1" customHeight="1" x14ac:dyDescent="0.35">
      <c r="A3600" s="94">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hidden="1" customHeight="1" x14ac:dyDescent="0.35">
      <c r="A3601" s="94">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hidden="1" customHeight="1" x14ac:dyDescent="0.35">
      <c r="A3602" s="94">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hidden="1" customHeight="1" x14ac:dyDescent="0.35">
      <c r="A3603" s="94">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hidden="1" customHeight="1" x14ac:dyDescent="0.35">
      <c r="A3604" s="94">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hidden="1" customHeight="1" x14ac:dyDescent="0.35">
      <c r="A3605" s="94">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hidden="1" customHeight="1" x14ac:dyDescent="0.35">
      <c r="A3606" s="94">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hidden="1" customHeight="1" x14ac:dyDescent="0.35">
      <c r="A3607" s="94">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hidden="1" customHeight="1" x14ac:dyDescent="0.35">
      <c r="A3608" s="94">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hidden="1" customHeight="1" x14ac:dyDescent="0.35">
      <c r="A3609" s="94">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hidden="1" customHeight="1" x14ac:dyDescent="0.35">
      <c r="A3610" s="94">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hidden="1" customHeight="1" x14ac:dyDescent="0.35">
      <c r="A3611" s="94">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hidden="1" customHeight="1" x14ac:dyDescent="0.35">
      <c r="A3612" s="94">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hidden="1" customHeight="1" x14ac:dyDescent="0.35">
      <c r="A3613" s="94">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hidden="1" customHeight="1" x14ac:dyDescent="0.35">
      <c r="A3614" s="94">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hidden="1" customHeight="1" x14ac:dyDescent="0.35">
      <c r="A3615" s="94">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hidden="1" customHeight="1" x14ac:dyDescent="0.35">
      <c r="A3616" s="94">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hidden="1" customHeight="1" x14ac:dyDescent="0.35">
      <c r="A3617" s="94">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hidden="1" customHeight="1" x14ac:dyDescent="0.35">
      <c r="A3618" s="94">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hidden="1" customHeight="1" x14ac:dyDescent="0.35">
      <c r="A3619" s="94">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hidden="1" customHeight="1" x14ac:dyDescent="0.35">
      <c r="A3620" s="94">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hidden="1" customHeight="1" x14ac:dyDescent="0.35">
      <c r="A3621" s="94">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hidden="1" customHeight="1" x14ac:dyDescent="0.35">
      <c r="A3622" s="94">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hidden="1" customHeight="1" x14ac:dyDescent="0.35">
      <c r="A3623" s="94">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hidden="1" customHeight="1" x14ac:dyDescent="0.35">
      <c r="A3624" s="94">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hidden="1" customHeight="1" x14ac:dyDescent="0.35">
      <c r="A3625" s="94">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hidden="1" customHeight="1" x14ac:dyDescent="0.35">
      <c r="A3626" s="94">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hidden="1" customHeight="1" x14ac:dyDescent="0.35">
      <c r="A3627" s="94">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hidden="1" customHeight="1" x14ac:dyDescent="0.35">
      <c r="A3628" s="94">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hidden="1" customHeight="1" x14ac:dyDescent="0.35">
      <c r="A3629" s="94">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hidden="1" customHeight="1" x14ac:dyDescent="0.35">
      <c r="A3630" s="94">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hidden="1" customHeight="1" x14ac:dyDescent="0.35">
      <c r="A3631" s="94">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hidden="1" customHeight="1" x14ac:dyDescent="0.35">
      <c r="A3632" s="94">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hidden="1" customHeight="1" x14ac:dyDescent="0.35">
      <c r="A3633" s="94">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hidden="1" customHeight="1" x14ac:dyDescent="0.35">
      <c r="A3634" s="94">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hidden="1" customHeight="1" x14ac:dyDescent="0.35">
      <c r="A3635" s="94">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hidden="1" customHeight="1" x14ac:dyDescent="0.35">
      <c r="A3636" s="94">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hidden="1" customHeight="1" x14ac:dyDescent="0.35">
      <c r="A3637" s="94">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hidden="1" customHeight="1" x14ac:dyDescent="0.35">
      <c r="A3638" s="94">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hidden="1" customHeight="1" x14ac:dyDescent="0.35">
      <c r="A3639" s="94">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hidden="1" customHeight="1" x14ac:dyDescent="0.35">
      <c r="A3640" s="94">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hidden="1" customHeight="1" x14ac:dyDescent="0.35">
      <c r="A3641" s="94">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hidden="1" customHeight="1" x14ac:dyDescent="0.35">
      <c r="A3642" s="94">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hidden="1" customHeight="1" x14ac:dyDescent="0.35">
      <c r="A3643" s="94">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hidden="1" customHeight="1" x14ac:dyDescent="0.35">
      <c r="A3644" s="94">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hidden="1" customHeight="1" x14ac:dyDescent="0.35">
      <c r="A3645" s="94">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hidden="1" customHeight="1" x14ac:dyDescent="0.35">
      <c r="A3646" s="94">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hidden="1" customHeight="1" x14ac:dyDescent="0.35">
      <c r="A3647" s="94">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hidden="1" customHeight="1" x14ac:dyDescent="0.35">
      <c r="A3648" s="94">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hidden="1" customHeight="1" x14ac:dyDescent="0.35">
      <c r="A3649" s="94">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hidden="1" customHeight="1" x14ac:dyDescent="0.35">
      <c r="A3650" s="94">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hidden="1" customHeight="1" x14ac:dyDescent="0.35">
      <c r="A3651" s="94">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hidden="1" customHeight="1" x14ac:dyDescent="0.35">
      <c r="A3652" s="94">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hidden="1" customHeight="1" x14ac:dyDescent="0.35">
      <c r="A3653" s="94">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hidden="1" customHeight="1" x14ac:dyDescent="0.35">
      <c r="A3654" s="94">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hidden="1" customHeight="1" x14ac:dyDescent="0.35">
      <c r="A3655" s="94">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hidden="1" customHeight="1" x14ac:dyDescent="0.35">
      <c r="A3656" s="94">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hidden="1" customHeight="1" x14ac:dyDescent="0.35">
      <c r="A3657" s="94">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hidden="1" customHeight="1" x14ac:dyDescent="0.35">
      <c r="A3658" s="94">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hidden="1" customHeight="1" x14ac:dyDescent="0.35">
      <c r="A3659" s="94">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hidden="1" customHeight="1" x14ac:dyDescent="0.35">
      <c r="A3660" s="94">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hidden="1" customHeight="1" x14ac:dyDescent="0.35">
      <c r="A3661" s="94">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hidden="1" customHeight="1" x14ac:dyDescent="0.35">
      <c r="A3662" s="94">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hidden="1" customHeight="1" x14ac:dyDescent="0.35">
      <c r="A3663" s="94">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hidden="1" customHeight="1" x14ac:dyDescent="0.35">
      <c r="A3664" s="94">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hidden="1" customHeight="1" x14ac:dyDescent="0.35">
      <c r="A3665" s="94">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hidden="1" customHeight="1" x14ac:dyDescent="0.35">
      <c r="A3666" s="94">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hidden="1" customHeight="1" x14ac:dyDescent="0.35">
      <c r="A3667" s="94">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hidden="1" customHeight="1" x14ac:dyDescent="0.35">
      <c r="A3668" s="94">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hidden="1" customHeight="1" x14ac:dyDescent="0.35">
      <c r="A3669" s="94">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hidden="1" customHeight="1" x14ac:dyDescent="0.35">
      <c r="A3670" s="94">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hidden="1" customHeight="1" x14ac:dyDescent="0.35">
      <c r="A3671" s="94">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hidden="1" customHeight="1" x14ac:dyDescent="0.35">
      <c r="A3672" s="94">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hidden="1" customHeight="1" x14ac:dyDescent="0.35">
      <c r="A3673" s="94">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hidden="1" customHeight="1" x14ac:dyDescent="0.35">
      <c r="A3674" s="94">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hidden="1" customHeight="1" x14ac:dyDescent="0.35">
      <c r="A3675" s="94">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hidden="1" customHeight="1" x14ac:dyDescent="0.35">
      <c r="A3676" s="94">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hidden="1" customHeight="1" x14ac:dyDescent="0.35">
      <c r="A3677" s="94">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hidden="1" customHeight="1" x14ac:dyDescent="0.35">
      <c r="A3678" s="94">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hidden="1" customHeight="1" x14ac:dyDescent="0.35">
      <c r="A3679" s="94">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hidden="1" customHeight="1" x14ac:dyDescent="0.35">
      <c r="A3680" s="94">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hidden="1" customHeight="1" x14ac:dyDescent="0.35">
      <c r="A3681" s="94">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hidden="1" customHeight="1" x14ac:dyDescent="0.35">
      <c r="A3682" s="94">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hidden="1" customHeight="1" x14ac:dyDescent="0.35">
      <c r="A3683" s="94">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hidden="1" customHeight="1" x14ac:dyDescent="0.35">
      <c r="A3684" s="94">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hidden="1" customHeight="1" x14ac:dyDescent="0.35">
      <c r="A3685" s="94">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hidden="1" customHeight="1" x14ac:dyDescent="0.35">
      <c r="A3686" s="94">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hidden="1" customHeight="1" x14ac:dyDescent="0.35">
      <c r="A3687" s="94">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hidden="1" customHeight="1" x14ac:dyDescent="0.35">
      <c r="A3688" s="94">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hidden="1" customHeight="1" x14ac:dyDescent="0.35">
      <c r="A3689" s="94">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hidden="1" customHeight="1" x14ac:dyDescent="0.35">
      <c r="A3690" s="94">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hidden="1" customHeight="1" x14ac:dyDescent="0.35">
      <c r="A3691" s="94">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hidden="1" customHeight="1" x14ac:dyDescent="0.35">
      <c r="A3692" s="94">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hidden="1" customHeight="1" x14ac:dyDescent="0.35">
      <c r="A3693" s="94">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hidden="1" customHeight="1" x14ac:dyDescent="0.35">
      <c r="A3694" s="94">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hidden="1" customHeight="1" x14ac:dyDescent="0.35">
      <c r="A3695" s="94">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hidden="1" customHeight="1" x14ac:dyDescent="0.35">
      <c r="A3696" s="94">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hidden="1" customHeight="1" x14ac:dyDescent="0.35">
      <c r="A3697" s="94">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hidden="1" customHeight="1" x14ac:dyDescent="0.35">
      <c r="A3698" s="94">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hidden="1" customHeight="1" x14ac:dyDescent="0.35">
      <c r="A3699" s="94">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hidden="1" customHeight="1" x14ac:dyDescent="0.35">
      <c r="A3700" s="94">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hidden="1" customHeight="1" x14ac:dyDescent="0.35">
      <c r="A3701" s="94">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hidden="1" customHeight="1" x14ac:dyDescent="0.35">
      <c r="A3702" s="94">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hidden="1" customHeight="1" x14ac:dyDescent="0.35">
      <c r="A3703" s="94">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hidden="1" customHeight="1" x14ac:dyDescent="0.35">
      <c r="A3704" s="94">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hidden="1" customHeight="1" x14ac:dyDescent="0.35">
      <c r="A3705" s="94">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hidden="1" customHeight="1" x14ac:dyDescent="0.35">
      <c r="A3706" s="94">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hidden="1" customHeight="1" x14ac:dyDescent="0.35">
      <c r="A3707" s="94">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hidden="1" customHeight="1" x14ac:dyDescent="0.35">
      <c r="A3708" s="94">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hidden="1" customHeight="1" x14ac:dyDescent="0.35">
      <c r="A3709" s="94">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hidden="1" customHeight="1" x14ac:dyDescent="0.35">
      <c r="A3710" s="94">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hidden="1" customHeight="1" x14ac:dyDescent="0.35">
      <c r="A3711" s="94">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hidden="1" customHeight="1" x14ac:dyDescent="0.35">
      <c r="A3712" s="94">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hidden="1" customHeight="1" x14ac:dyDescent="0.35">
      <c r="A3713" s="94">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hidden="1" customHeight="1" x14ac:dyDescent="0.35">
      <c r="A3714" s="94">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hidden="1" customHeight="1" x14ac:dyDescent="0.35">
      <c r="A3715" s="94">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hidden="1" customHeight="1" x14ac:dyDescent="0.35">
      <c r="A3716" s="94">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hidden="1" customHeight="1" x14ac:dyDescent="0.35">
      <c r="A3717" s="94">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hidden="1" customHeight="1" x14ac:dyDescent="0.35">
      <c r="A3718" s="94">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hidden="1" customHeight="1" x14ac:dyDescent="0.35">
      <c r="A3719" s="94">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hidden="1" customHeight="1" x14ac:dyDescent="0.35">
      <c r="A3720" s="94">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hidden="1" customHeight="1" x14ac:dyDescent="0.35">
      <c r="A3721" s="94">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hidden="1" customHeight="1" x14ac:dyDescent="0.35">
      <c r="A3722" s="94">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hidden="1" customHeight="1" x14ac:dyDescent="0.35">
      <c r="A3723" s="94">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hidden="1" customHeight="1" x14ac:dyDescent="0.35">
      <c r="A3724" s="94">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hidden="1" customHeight="1" x14ac:dyDescent="0.35">
      <c r="A3725" s="94">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hidden="1" customHeight="1" x14ac:dyDescent="0.35">
      <c r="A3726" s="94">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hidden="1" customHeight="1" x14ac:dyDescent="0.35">
      <c r="A3727" s="94">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hidden="1" customHeight="1" x14ac:dyDescent="0.35">
      <c r="A3728" s="94">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hidden="1" customHeight="1" x14ac:dyDescent="0.35">
      <c r="A3729" s="94">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hidden="1" customHeight="1" x14ac:dyDescent="0.35">
      <c r="A3730" s="94">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hidden="1" customHeight="1" x14ac:dyDescent="0.35">
      <c r="A3731" s="94">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hidden="1" customHeight="1" x14ac:dyDescent="0.35">
      <c r="A3732" s="94">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hidden="1" customHeight="1" x14ac:dyDescent="0.35">
      <c r="A3733" s="94">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hidden="1" customHeight="1" x14ac:dyDescent="0.35">
      <c r="A3734" s="94">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hidden="1" customHeight="1" x14ac:dyDescent="0.35">
      <c r="A3735" s="94">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hidden="1" customHeight="1" x14ac:dyDescent="0.35">
      <c r="A3736" s="94">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hidden="1" customHeight="1" x14ac:dyDescent="0.35">
      <c r="A3737" s="94">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hidden="1" customHeight="1" x14ac:dyDescent="0.35">
      <c r="A3738" s="94">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hidden="1" customHeight="1" x14ac:dyDescent="0.35">
      <c r="A3739" s="94">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hidden="1" customHeight="1" x14ac:dyDescent="0.35">
      <c r="A3740" s="94">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hidden="1" customHeight="1" x14ac:dyDescent="0.35">
      <c r="A3741" s="94">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hidden="1" customHeight="1" x14ac:dyDescent="0.35">
      <c r="A3742" s="94">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hidden="1" customHeight="1" x14ac:dyDescent="0.35">
      <c r="A3743" s="94">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hidden="1" customHeight="1" x14ac:dyDescent="0.35">
      <c r="A3744" s="94">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hidden="1" customHeight="1" x14ac:dyDescent="0.35">
      <c r="A3745" s="94">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hidden="1" customHeight="1" x14ac:dyDescent="0.35">
      <c r="A3746" s="94">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hidden="1" customHeight="1" x14ac:dyDescent="0.35">
      <c r="A3747" s="94">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hidden="1" customHeight="1" x14ac:dyDescent="0.35">
      <c r="A3748" s="94">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hidden="1" customHeight="1" x14ac:dyDescent="0.35">
      <c r="A3749" s="94">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hidden="1" customHeight="1" x14ac:dyDescent="0.35">
      <c r="A3750" s="94">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hidden="1" customHeight="1" x14ac:dyDescent="0.35">
      <c r="A3751" s="94">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hidden="1" customHeight="1" x14ac:dyDescent="0.35">
      <c r="A3752" s="94">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hidden="1" customHeight="1" x14ac:dyDescent="0.35">
      <c r="A3753" s="94">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hidden="1" customHeight="1" x14ac:dyDescent="0.35">
      <c r="A3754" s="94">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hidden="1" customHeight="1" x14ac:dyDescent="0.35">
      <c r="A3755" s="94">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hidden="1" customHeight="1" x14ac:dyDescent="0.35">
      <c r="A3756" s="94">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hidden="1" customHeight="1" x14ac:dyDescent="0.35">
      <c r="A3757" s="94">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hidden="1" customHeight="1" x14ac:dyDescent="0.35">
      <c r="A3758" s="94">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hidden="1" customHeight="1" x14ac:dyDescent="0.35">
      <c r="A3759" s="94">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hidden="1" customHeight="1" x14ac:dyDescent="0.35">
      <c r="A3760" s="94">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hidden="1" customHeight="1" x14ac:dyDescent="0.35">
      <c r="A3761" s="94">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hidden="1" customHeight="1" x14ac:dyDescent="0.35">
      <c r="A3762" s="94">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hidden="1" customHeight="1" x14ac:dyDescent="0.35">
      <c r="A3763" s="94">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hidden="1" customHeight="1" x14ac:dyDescent="0.35">
      <c r="A3764" s="94">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hidden="1" customHeight="1" x14ac:dyDescent="0.35">
      <c r="A3765" s="94">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hidden="1" customHeight="1" x14ac:dyDescent="0.35">
      <c r="A3766" s="94">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hidden="1" customHeight="1" x14ac:dyDescent="0.35">
      <c r="A3767" s="94">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hidden="1" customHeight="1" x14ac:dyDescent="0.35">
      <c r="A3768" s="94">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hidden="1" customHeight="1" x14ac:dyDescent="0.35">
      <c r="A3769" s="94">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hidden="1" customHeight="1" x14ac:dyDescent="0.35">
      <c r="A3770" s="94">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hidden="1" customHeight="1" x14ac:dyDescent="0.35">
      <c r="A3771" s="94">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hidden="1" customHeight="1" x14ac:dyDescent="0.35">
      <c r="A3772" s="94">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hidden="1" customHeight="1" x14ac:dyDescent="0.35">
      <c r="A3773" s="94">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hidden="1" customHeight="1" x14ac:dyDescent="0.35">
      <c r="A3774" s="94">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hidden="1" customHeight="1" x14ac:dyDescent="0.35">
      <c r="A3775" s="94">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hidden="1" customHeight="1" x14ac:dyDescent="0.35">
      <c r="A3776" s="94">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hidden="1" customHeight="1" x14ac:dyDescent="0.35">
      <c r="A3777" s="94">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hidden="1" customHeight="1" x14ac:dyDescent="0.35">
      <c r="A3778" s="94">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hidden="1" customHeight="1" x14ac:dyDescent="0.35">
      <c r="A3779" s="94">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hidden="1" customHeight="1" x14ac:dyDescent="0.35">
      <c r="A3780" s="94">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hidden="1" customHeight="1" x14ac:dyDescent="0.35">
      <c r="A3781" s="94">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hidden="1" customHeight="1" x14ac:dyDescent="0.35">
      <c r="A3782" s="94">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hidden="1" customHeight="1" x14ac:dyDescent="0.35">
      <c r="A3783" s="94">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hidden="1" customHeight="1" x14ac:dyDescent="0.35">
      <c r="A3784" s="94">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hidden="1" customHeight="1" x14ac:dyDescent="0.35">
      <c r="A3785" s="94">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hidden="1" customHeight="1" x14ac:dyDescent="0.35">
      <c r="A3786" s="94">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hidden="1" customHeight="1" x14ac:dyDescent="0.35">
      <c r="A3787" s="94">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hidden="1" customHeight="1" x14ac:dyDescent="0.35">
      <c r="A3788" s="94">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hidden="1" customHeight="1" x14ac:dyDescent="0.35">
      <c r="A3789" s="94">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hidden="1" customHeight="1" x14ac:dyDescent="0.35">
      <c r="A3790" s="94">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hidden="1" customHeight="1" x14ac:dyDescent="0.35">
      <c r="A3791" s="94">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hidden="1" customHeight="1" x14ac:dyDescent="0.35">
      <c r="A3792" s="94">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hidden="1" customHeight="1" x14ac:dyDescent="0.35">
      <c r="A3793" s="94">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hidden="1" customHeight="1" x14ac:dyDescent="0.35">
      <c r="A3794" s="94">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hidden="1" customHeight="1" x14ac:dyDescent="0.35">
      <c r="A3795" s="94">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hidden="1" customHeight="1" x14ac:dyDescent="0.35">
      <c r="A3796" s="94">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hidden="1" customHeight="1" x14ac:dyDescent="0.35">
      <c r="A3797" s="94">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hidden="1" customHeight="1" x14ac:dyDescent="0.35">
      <c r="A3798" s="94">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hidden="1" customHeight="1" x14ac:dyDescent="0.35">
      <c r="A3799" s="94">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hidden="1" customHeight="1" x14ac:dyDescent="0.35">
      <c r="A3800" s="94">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hidden="1" customHeight="1" x14ac:dyDescent="0.35">
      <c r="A3801" s="94">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hidden="1" customHeight="1" x14ac:dyDescent="0.35">
      <c r="A3802" s="94">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hidden="1" customHeight="1" x14ac:dyDescent="0.35">
      <c r="A3803" s="94">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hidden="1" customHeight="1" x14ac:dyDescent="0.35">
      <c r="A3804" s="94">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hidden="1" customHeight="1" x14ac:dyDescent="0.35">
      <c r="A3805" s="94">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hidden="1" customHeight="1" x14ac:dyDescent="0.35">
      <c r="A3806" s="94">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hidden="1" customHeight="1" x14ac:dyDescent="0.35">
      <c r="A3807" s="94">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hidden="1" customHeight="1" x14ac:dyDescent="0.35">
      <c r="A3808" s="94">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hidden="1" customHeight="1" x14ac:dyDescent="0.35">
      <c r="A3809" s="94">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hidden="1" customHeight="1" x14ac:dyDescent="0.35">
      <c r="A3810" s="94">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hidden="1" customHeight="1" x14ac:dyDescent="0.35">
      <c r="A3811" s="94">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hidden="1" customHeight="1" x14ac:dyDescent="0.35">
      <c r="A3812" s="94">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hidden="1" customHeight="1" x14ac:dyDescent="0.35">
      <c r="A3813" s="94">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hidden="1" customHeight="1" x14ac:dyDescent="0.35">
      <c r="A3814" s="94">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hidden="1" customHeight="1" x14ac:dyDescent="0.35">
      <c r="A3815" s="94">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hidden="1" customHeight="1" x14ac:dyDescent="0.35">
      <c r="A3816" s="94">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hidden="1" customHeight="1" x14ac:dyDescent="0.35">
      <c r="A3817" s="94">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hidden="1" customHeight="1" x14ac:dyDescent="0.35">
      <c r="A3818" s="94">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hidden="1" customHeight="1" x14ac:dyDescent="0.35">
      <c r="A3819" s="94">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hidden="1" customHeight="1" x14ac:dyDescent="0.35">
      <c r="A3820" s="94">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hidden="1" customHeight="1" x14ac:dyDescent="0.35">
      <c r="A3821" s="94">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hidden="1" customHeight="1" x14ac:dyDescent="0.35">
      <c r="A3822" s="94">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hidden="1" customHeight="1" x14ac:dyDescent="0.35">
      <c r="A3823" s="94">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hidden="1" customHeight="1" x14ac:dyDescent="0.35">
      <c r="A3824" s="94">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hidden="1" customHeight="1" x14ac:dyDescent="0.35">
      <c r="A3825" s="94">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hidden="1" customHeight="1" x14ac:dyDescent="0.35">
      <c r="A3826" s="94">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hidden="1" customHeight="1" x14ac:dyDescent="0.35">
      <c r="A3827" s="94">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hidden="1" customHeight="1" x14ac:dyDescent="0.35">
      <c r="A3828" s="94">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hidden="1" customHeight="1" x14ac:dyDescent="0.35">
      <c r="A3829" s="94">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hidden="1" customHeight="1" x14ac:dyDescent="0.35">
      <c r="A3830" s="94">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hidden="1" customHeight="1" x14ac:dyDescent="0.35">
      <c r="A3831" s="94">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hidden="1" customHeight="1" x14ac:dyDescent="0.35">
      <c r="A3832" s="94">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hidden="1" customHeight="1" x14ac:dyDescent="0.35">
      <c r="A3833" s="94">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hidden="1" customHeight="1" x14ac:dyDescent="0.35">
      <c r="A3834" s="94">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hidden="1" customHeight="1" x14ac:dyDescent="0.35">
      <c r="A3835" s="94">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hidden="1" customHeight="1" x14ac:dyDescent="0.35">
      <c r="A3836" s="94">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hidden="1" customHeight="1" x14ac:dyDescent="0.35">
      <c r="A3837" s="94">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hidden="1" customHeight="1" x14ac:dyDescent="0.35">
      <c r="A3838" s="94">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hidden="1" customHeight="1" x14ac:dyDescent="0.35">
      <c r="A3839" s="94">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hidden="1" customHeight="1" x14ac:dyDescent="0.35">
      <c r="A3840" s="94">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hidden="1" customHeight="1" x14ac:dyDescent="0.35">
      <c r="A3841" s="94">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hidden="1" customHeight="1" x14ac:dyDescent="0.35">
      <c r="A3842" s="94">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hidden="1" customHeight="1" x14ac:dyDescent="0.35">
      <c r="A3843" s="94">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hidden="1" customHeight="1" x14ac:dyDescent="0.35">
      <c r="A3844" s="94">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hidden="1" customHeight="1" x14ac:dyDescent="0.35">
      <c r="A3845" s="94">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hidden="1" customHeight="1" x14ac:dyDescent="0.35">
      <c r="A3846" s="94">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hidden="1" customHeight="1" x14ac:dyDescent="0.35">
      <c r="A3847" s="94">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hidden="1" customHeight="1" x14ac:dyDescent="0.35">
      <c r="A3848" s="94">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hidden="1" customHeight="1" x14ac:dyDescent="0.35">
      <c r="A3849" s="94">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hidden="1" customHeight="1" x14ac:dyDescent="0.35">
      <c r="A3850" s="94">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hidden="1" customHeight="1" x14ac:dyDescent="0.35">
      <c r="A3851" s="94">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hidden="1" customHeight="1" x14ac:dyDescent="0.35">
      <c r="A3852" s="94">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hidden="1" customHeight="1" x14ac:dyDescent="0.35">
      <c r="A3853" s="94">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hidden="1" customHeight="1" x14ac:dyDescent="0.35">
      <c r="A3854" s="94">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hidden="1" customHeight="1" x14ac:dyDescent="0.35">
      <c r="A3855" s="94">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hidden="1" customHeight="1" x14ac:dyDescent="0.35">
      <c r="A3856" s="94">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hidden="1" customHeight="1" x14ac:dyDescent="0.35">
      <c r="A3857" s="94">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hidden="1" customHeight="1" x14ac:dyDescent="0.35">
      <c r="A3858" s="94">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hidden="1" customHeight="1" x14ac:dyDescent="0.35">
      <c r="A3859" s="94">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hidden="1" customHeight="1" x14ac:dyDescent="0.35">
      <c r="A3860" s="94">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hidden="1" customHeight="1" x14ac:dyDescent="0.35">
      <c r="A3861" s="94">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hidden="1" customHeight="1" x14ac:dyDescent="0.35">
      <c r="A3862" s="94">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hidden="1" customHeight="1" x14ac:dyDescent="0.35">
      <c r="A3863" s="94">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hidden="1" customHeight="1" x14ac:dyDescent="0.35">
      <c r="A3864" s="94">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hidden="1" customHeight="1" x14ac:dyDescent="0.35">
      <c r="A3865" s="94">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hidden="1" customHeight="1" x14ac:dyDescent="0.35">
      <c r="A3866" s="94">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hidden="1" customHeight="1" x14ac:dyDescent="0.35">
      <c r="A3867" s="94">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hidden="1" customHeight="1" x14ac:dyDescent="0.35">
      <c r="A3868" s="94">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hidden="1" customHeight="1" x14ac:dyDescent="0.35">
      <c r="A3869" s="94">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hidden="1" customHeight="1" x14ac:dyDescent="0.35">
      <c r="A3870" s="94">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hidden="1" customHeight="1" x14ac:dyDescent="0.35">
      <c r="A3871" s="94">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hidden="1" customHeight="1" x14ac:dyDescent="0.35">
      <c r="A3872" s="94">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hidden="1" customHeight="1" x14ac:dyDescent="0.35">
      <c r="A3873" s="94">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hidden="1" customHeight="1" x14ac:dyDescent="0.35">
      <c r="A3874" s="94">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hidden="1" customHeight="1" x14ac:dyDescent="0.35">
      <c r="A3875" s="94">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hidden="1" customHeight="1" x14ac:dyDescent="0.35">
      <c r="A3876" s="94">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hidden="1" customHeight="1" x14ac:dyDescent="0.35">
      <c r="A3877" s="94">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hidden="1" customHeight="1" x14ac:dyDescent="0.35">
      <c r="A3878" s="94">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hidden="1" customHeight="1" x14ac:dyDescent="0.35">
      <c r="A3879" s="94">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hidden="1" customHeight="1" x14ac:dyDescent="0.35">
      <c r="A3880" s="94">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hidden="1" customHeight="1" x14ac:dyDescent="0.35">
      <c r="A3881" s="94">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hidden="1" customHeight="1" x14ac:dyDescent="0.35">
      <c r="A3882" s="94">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hidden="1" customHeight="1" x14ac:dyDescent="0.35">
      <c r="A3883" s="94">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hidden="1" customHeight="1" x14ac:dyDescent="0.35">
      <c r="A3884" s="94">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hidden="1" customHeight="1" x14ac:dyDescent="0.35">
      <c r="A3885" s="94">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hidden="1" customHeight="1" x14ac:dyDescent="0.35">
      <c r="A3886" s="94">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hidden="1" customHeight="1" x14ac:dyDescent="0.35">
      <c r="A3887" s="94">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hidden="1" customHeight="1" x14ac:dyDescent="0.35">
      <c r="A3888" s="94">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hidden="1" customHeight="1" x14ac:dyDescent="0.35">
      <c r="A3889" s="94">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hidden="1" customHeight="1" x14ac:dyDescent="0.35">
      <c r="A3890" s="94">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hidden="1" customHeight="1" x14ac:dyDescent="0.35">
      <c r="A3891" s="94">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hidden="1" customHeight="1" x14ac:dyDescent="0.35">
      <c r="A3892" s="94">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hidden="1" customHeight="1" x14ac:dyDescent="0.35">
      <c r="A3893" s="94">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hidden="1" customHeight="1" x14ac:dyDescent="0.35">
      <c r="A3894" s="94">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hidden="1" customHeight="1" x14ac:dyDescent="0.35">
      <c r="A3895" s="94">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hidden="1" customHeight="1" x14ac:dyDescent="0.35">
      <c r="A3896" s="94">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hidden="1" customHeight="1" x14ac:dyDescent="0.35">
      <c r="A3897" s="94">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hidden="1" customHeight="1" x14ac:dyDescent="0.35">
      <c r="A3898" s="94">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hidden="1" customHeight="1" x14ac:dyDescent="0.35">
      <c r="A3899" s="94">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hidden="1" customHeight="1" x14ac:dyDescent="0.35">
      <c r="A3900" s="94">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hidden="1" customHeight="1" x14ac:dyDescent="0.35">
      <c r="A3901" s="94">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hidden="1" customHeight="1" x14ac:dyDescent="0.35">
      <c r="A3902" s="94">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hidden="1" customHeight="1" x14ac:dyDescent="0.35">
      <c r="A3903" s="94">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hidden="1" customHeight="1" x14ac:dyDescent="0.35">
      <c r="A3904" s="94">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hidden="1" customHeight="1" x14ac:dyDescent="0.35">
      <c r="A3905" s="94">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hidden="1" customHeight="1" x14ac:dyDescent="0.35">
      <c r="A3906" s="94">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hidden="1" customHeight="1" x14ac:dyDescent="0.35">
      <c r="A3907" s="94">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hidden="1" customHeight="1" x14ac:dyDescent="0.35">
      <c r="A3908" s="94">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hidden="1" customHeight="1" x14ac:dyDescent="0.35">
      <c r="A3909" s="94">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hidden="1" customHeight="1" x14ac:dyDescent="0.35">
      <c r="A3910" s="94">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hidden="1" customHeight="1" x14ac:dyDescent="0.35">
      <c r="A3911" s="94">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hidden="1" customHeight="1" x14ac:dyDescent="0.35">
      <c r="A3912" s="94">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hidden="1" customHeight="1" x14ac:dyDescent="0.35">
      <c r="A3913" s="94">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hidden="1" customHeight="1" x14ac:dyDescent="0.35">
      <c r="A3914" s="94">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hidden="1" customHeight="1" x14ac:dyDescent="0.35">
      <c r="A3915" s="94">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hidden="1" customHeight="1" x14ac:dyDescent="0.35">
      <c r="A3916" s="94">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hidden="1" customHeight="1" x14ac:dyDescent="0.35">
      <c r="A3917" s="94">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hidden="1" customHeight="1" x14ac:dyDescent="0.35">
      <c r="A3918" s="94">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hidden="1" customHeight="1" x14ac:dyDescent="0.35">
      <c r="A3919" s="94">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hidden="1" customHeight="1" x14ac:dyDescent="0.35">
      <c r="A3920" s="94">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hidden="1" customHeight="1" x14ac:dyDescent="0.35">
      <c r="A3921" s="94">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hidden="1" customHeight="1" x14ac:dyDescent="0.35">
      <c r="A3922" s="94">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hidden="1" customHeight="1" x14ac:dyDescent="0.35">
      <c r="A3923" s="94">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hidden="1" customHeight="1" x14ac:dyDescent="0.35">
      <c r="A3924" s="94">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hidden="1" customHeight="1" x14ac:dyDescent="0.35">
      <c r="A3925" s="94">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hidden="1" customHeight="1" x14ac:dyDescent="0.35">
      <c r="A3926" s="94">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hidden="1" customHeight="1" x14ac:dyDescent="0.35">
      <c r="A3927" s="94">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hidden="1" customHeight="1" x14ac:dyDescent="0.35">
      <c r="A3928" s="94">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hidden="1" customHeight="1" x14ac:dyDescent="0.35">
      <c r="A3929" s="94">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hidden="1" customHeight="1" x14ac:dyDescent="0.35">
      <c r="A3930" s="94">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hidden="1" customHeight="1" x14ac:dyDescent="0.35">
      <c r="A3931" s="94">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hidden="1" customHeight="1" x14ac:dyDescent="0.35">
      <c r="A3932" s="94">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hidden="1" customHeight="1" x14ac:dyDescent="0.35">
      <c r="A3933" s="94">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hidden="1" customHeight="1" x14ac:dyDescent="0.35">
      <c r="A3934" s="94">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hidden="1" customHeight="1" x14ac:dyDescent="0.35">
      <c r="A3935" s="94">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hidden="1" customHeight="1" x14ac:dyDescent="0.35">
      <c r="A3936" s="94">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hidden="1" customHeight="1" x14ac:dyDescent="0.35">
      <c r="A3937" s="94">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hidden="1" customHeight="1" x14ac:dyDescent="0.35">
      <c r="A3938" s="94">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hidden="1" customHeight="1" x14ac:dyDescent="0.35">
      <c r="A3939" s="94">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hidden="1" customHeight="1" x14ac:dyDescent="0.35">
      <c r="A3940" s="94">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hidden="1" customHeight="1" x14ac:dyDescent="0.35">
      <c r="A3941" s="94">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hidden="1" customHeight="1" x14ac:dyDescent="0.35">
      <c r="A3942" s="94">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hidden="1" customHeight="1" x14ac:dyDescent="0.35">
      <c r="A3943" s="94">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hidden="1" customHeight="1" x14ac:dyDescent="0.35">
      <c r="A3944" s="94">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hidden="1" customHeight="1" x14ac:dyDescent="0.35">
      <c r="A3945" s="94">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hidden="1" customHeight="1" x14ac:dyDescent="0.35">
      <c r="A3946" s="94">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hidden="1" customHeight="1" x14ac:dyDescent="0.35">
      <c r="A3947" s="94">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hidden="1" customHeight="1" x14ac:dyDescent="0.35">
      <c r="A3948" s="94">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hidden="1" customHeight="1" x14ac:dyDescent="0.35">
      <c r="A3949" s="94">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hidden="1" customHeight="1" x14ac:dyDescent="0.35">
      <c r="A3950" s="94">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hidden="1" customHeight="1" x14ac:dyDescent="0.35">
      <c r="A3951" s="94">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hidden="1" customHeight="1" x14ac:dyDescent="0.35">
      <c r="A3952" s="94">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hidden="1" customHeight="1" x14ac:dyDescent="0.35">
      <c r="A3953" s="94">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hidden="1" customHeight="1" x14ac:dyDescent="0.35">
      <c r="A3954" s="94">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hidden="1" customHeight="1" x14ac:dyDescent="0.35">
      <c r="A3955" s="94">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hidden="1" customHeight="1" x14ac:dyDescent="0.35">
      <c r="A3956" s="94">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hidden="1" customHeight="1" x14ac:dyDescent="0.35">
      <c r="A3957" s="94">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hidden="1" customHeight="1" x14ac:dyDescent="0.35">
      <c r="A3958" s="94">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hidden="1" customHeight="1" x14ac:dyDescent="0.35">
      <c r="A3959" s="94">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hidden="1" customHeight="1" x14ac:dyDescent="0.35">
      <c r="A3960" s="94">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hidden="1" customHeight="1" x14ac:dyDescent="0.35">
      <c r="A3961" s="94">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hidden="1" customHeight="1" x14ac:dyDescent="0.35">
      <c r="A3962" s="94">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hidden="1" customHeight="1" x14ac:dyDescent="0.35">
      <c r="A3963" s="94">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hidden="1" customHeight="1" x14ac:dyDescent="0.35">
      <c r="A3964" s="94">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hidden="1" customHeight="1" x14ac:dyDescent="0.35">
      <c r="A3965" s="94">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hidden="1" customHeight="1" x14ac:dyDescent="0.35">
      <c r="A3966" s="94">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hidden="1" customHeight="1" x14ac:dyDescent="0.35">
      <c r="A3967" s="94">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hidden="1" customHeight="1" x14ac:dyDescent="0.35">
      <c r="A3968" s="94">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hidden="1" customHeight="1" x14ac:dyDescent="0.35">
      <c r="A3969" s="94">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hidden="1" customHeight="1" x14ac:dyDescent="0.35">
      <c r="A3970" s="94">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hidden="1" customHeight="1" x14ac:dyDescent="0.35">
      <c r="A3971" s="94">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hidden="1" customHeight="1" x14ac:dyDescent="0.35">
      <c r="A3972" s="94">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hidden="1" customHeight="1" x14ac:dyDescent="0.35">
      <c r="A3973" s="94">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hidden="1" customHeight="1" x14ac:dyDescent="0.35">
      <c r="A3974" s="94">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hidden="1" customHeight="1" x14ac:dyDescent="0.35">
      <c r="A3975" s="94">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hidden="1" customHeight="1" x14ac:dyDescent="0.35">
      <c r="A3976" s="94">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hidden="1" customHeight="1" x14ac:dyDescent="0.35">
      <c r="A3977" s="94">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hidden="1" customHeight="1" x14ac:dyDescent="0.35">
      <c r="A3978" s="94">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hidden="1" customHeight="1" x14ac:dyDescent="0.35">
      <c r="A3979" s="94">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hidden="1" customHeight="1" x14ac:dyDescent="0.35">
      <c r="A3980" s="94">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hidden="1" customHeight="1" x14ac:dyDescent="0.35">
      <c r="A3981" s="94">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hidden="1" customHeight="1" x14ac:dyDescent="0.35">
      <c r="A3982" s="94">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hidden="1" customHeight="1" x14ac:dyDescent="0.35">
      <c r="A3983" s="94">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hidden="1" customHeight="1" x14ac:dyDescent="0.35">
      <c r="A3984" s="94">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hidden="1" customHeight="1" x14ac:dyDescent="0.35">
      <c r="A3985" s="94">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hidden="1" customHeight="1" x14ac:dyDescent="0.35">
      <c r="A3986" s="94">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hidden="1" customHeight="1" x14ac:dyDescent="0.35">
      <c r="A3987" s="94">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hidden="1" customHeight="1" x14ac:dyDescent="0.35">
      <c r="A3988" s="94">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hidden="1" customHeight="1" x14ac:dyDescent="0.35">
      <c r="A3989" s="94">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hidden="1" customHeight="1" x14ac:dyDescent="0.35">
      <c r="A3990" s="94">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hidden="1" customHeight="1" x14ac:dyDescent="0.35">
      <c r="A3991" s="94">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hidden="1" customHeight="1" x14ac:dyDescent="0.35">
      <c r="A3992" s="94">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hidden="1" customHeight="1" x14ac:dyDescent="0.35">
      <c r="A3993" s="94">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hidden="1" customHeight="1" x14ac:dyDescent="0.35">
      <c r="A3994" s="94">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hidden="1" customHeight="1" x14ac:dyDescent="0.35">
      <c r="A3995" s="94">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hidden="1" customHeight="1" x14ac:dyDescent="0.35">
      <c r="A3996" s="94">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hidden="1" customHeight="1" x14ac:dyDescent="0.35">
      <c r="A3997" s="94">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hidden="1" customHeight="1" x14ac:dyDescent="0.35">
      <c r="A3998" s="94">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hidden="1" customHeight="1" x14ac:dyDescent="0.35">
      <c r="A3999" s="94">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hidden="1" customHeight="1" x14ac:dyDescent="0.35">
      <c r="A4000" s="94">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hidden="1" customHeight="1" x14ac:dyDescent="0.35">
      <c r="A4001" s="94">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hidden="1" customHeight="1" x14ac:dyDescent="0.35">
      <c r="A4002" s="94">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hidden="1" customHeight="1" x14ac:dyDescent="0.35">
      <c r="A4003" s="94">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hidden="1" customHeight="1" x14ac:dyDescent="0.35">
      <c r="A4004" s="94">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hidden="1" customHeight="1" x14ac:dyDescent="0.35">
      <c r="A4005" s="94">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hidden="1" customHeight="1" x14ac:dyDescent="0.35">
      <c r="A4006" s="94">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hidden="1" customHeight="1" x14ac:dyDescent="0.35">
      <c r="A4007" s="94">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hidden="1" customHeight="1" x14ac:dyDescent="0.35">
      <c r="A4008" s="94">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hidden="1" customHeight="1" x14ac:dyDescent="0.35">
      <c r="A4009" s="94">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hidden="1" customHeight="1" x14ac:dyDescent="0.35">
      <c r="A4010" s="94">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hidden="1" customHeight="1" x14ac:dyDescent="0.35">
      <c r="A4011" s="94">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hidden="1" customHeight="1" x14ac:dyDescent="0.35">
      <c r="A4012" s="94">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hidden="1" customHeight="1" x14ac:dyDescent="0.35">
      <c r="A4013" s="94">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hidden="1" customHeight="1" x14ac:dyDescent="0.35">
      <c r="A4014" s="94">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hidden="1" customHeight="1" x14ac:dyDescent="0.35">
      <c r="A4015" s="94">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hidden="1" customHeight="1" x14ac:dyDescent="0.35">
      <c r="A4016" s="94">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hidden="1" customHeight="1" x14ac:dyDescent="0.35">
      <c r="A4017" s="94">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hidden="1" customHeight="1" x14ac:dyDescent="0.35">
      <c r="A4018" s="94">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hidden="1" customHeight="1" x14ac:dyDescent="0.35">
      <c r="A4019" s="94">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hidden="1" customHeight="1" x14ac:dyDescent="0.35">
      <c r="A4020" s="94">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hidden="1" customHeight="1" x14ac:dyDescent="0.35">
      <c r="A4021" s="94">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hidden="1" customHeight="1" x14ac:dyDescent="0.35">
      <c r="A4022" s="94">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hidden="1" customHeight="1" x14ac:dyDescent="0.35">
      <c r="A4023" s="94">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hidden="1" customHeight="1" x14ac:dyDescent="0.35">
      <c r="A4024" s="94">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hidden="1" customHeight="1" x14ac:dyDescent="0.35">
      <c r="A4025" s="94">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hidden="1" customHeight="1" x14ac:dyDescent="0.35">
      <c r="A4026" s="94">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hidden="1" customHeight="1" x14ac:dyDescent="0.35">
      <c r="A4027" s="94">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hidden="1" customHeight="1" x14ac:dyDescent="0.35">
      <c r="A4028" s="94">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hidden="1" customHeight="1" x14ac:dyDescent="0.35">
      <c r="A4029" s="94">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hidden="1" customHeight="1" x14ac:dyDescent="0.35">
      <c r="A4030" s="94">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hidden="1" customHeight="1" x14ac:dyDescent="0.35">
      <c r="A4031" s="94">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hidden="1" customHeight="1" x14ac:dyDescent="0.35">
      <c r="A4032" s="94">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hidden="1" customHeight="1" x14ac:dyDescent="0.35">
      <c r="A4033" s="94">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hidden="1" customHeight="1" x14ac:dyDescent="0.35">
      <c r="A4034" s="94">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hidden="1" customHeight="1" x14ac:dyDescent="0.35">
      <c r="A4035" s="94">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hidden="1" customHeight="1" x14ac:dyDescent="0.35">
      <c r="A4036" s="94">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hidden="1" customHeight="1" x14ac:dyDescent="0.35">
      <c r="A4037" s="94">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hidden="1" customHeight="1" x14ac:dyDescent="0.35">
      <c r="A4038" s="94">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hidden="1" customHeight="1" x14ac:dyDescent="0.35">
      <c r="A4039" s="94">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hidden="1" customHeight="1" x14ac:dyDescent="0.35">
      <c r="A4040" s="94">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hidden="1" customHeight="1" x14ac:dyDescent="0.35">
      <c r="A4041" s="94">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hidden="1" customHeight="1" x14ac:dyDescent="0.35">
      <c r="A4042" s="94">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hidden="1" customHeight="1" x14ac:dyDescent="0.35">
      <c r="A4043" s="94">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hidden="1" customHeight="1" x14ac:dyDescent="0.35">
      <c r="A4044" s="94">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hidden="1" customHeight="1" x14ac:dyDescent="0.35">
      <c r="A4045" s="94">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hidden="1" customHeight="1" x14ac:dyDescent="0.35">
      <c r="A4046" s="94">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hidden="1" customHeight="1" x14ac:dyDescent="0.35">
      <c r="A4047" s="94">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hidden="1" customHeight="1" x14ac:dyDescent="0.35">
      <c r="A4048" s="94">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hidden="1" customHeight="1" x14ac:dyDescent="0.35">
      <c r="A4049" s="94">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hidden="1" customHeight="1" x14ac:dyDescent="0.35">
      <c r="A4050" s="94">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hidden="1" customHeight="1" x14ac:dyDescent="0.35">
      <c r="A4051" s="94">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hidden="1" customHeight="1" x14ac:dyDescent="0.35">
      <c r="A4052" s="94">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hidden="1" customHeight="1" x14ac:dyDescent="0.35">
      <c r="A4053" s="94">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hidden="1" customHeight="1" x14ac:dyDescent="0.35">
      <c r="A4054" s="94">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hidden="1" customHeight="1" x14ac:dyDescent="0.35">
      <c r="A4055" s="94">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hidden="1" customHeight="1" x14ac:dyDescent="0.35">
      <c r="A4056" s="94">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hidden="1" customHeight="1" x14ac:dyDescent="0.35">
      <c r="A4057" s="94">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hidden="1" customHeight="1" x14ac:dyDescent="0.35">
      <c r="A4058" s="94">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hidden="1" customHeight="1" x14ac:dyDescent="0.35">
      <c r="A4059" s="94">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hidden="1" customHeight="1" x14ac:dyDescent="0.35">
      <c r="A4060" s="94">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hidden="1" customHeight="1" x14ac:dyDescent="0.35">
      <c r="A4061" s="94">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hidden="1" customHeight="1" x14ac:dyDescent="0.35">
      <c r="A4062" s="94">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hidden="1" customHeight="1" x14ac:dyDescent="0.35">
      <c r="A4063" s="94">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hidden="1" customHeight="1" x14ac:dyDescent="0.35">
      <c r="A4064" s="94">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hidden="1" customHeight="1" x14ac:dyDescent="0.35">
      <c r="A4065" s="94">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hidden="1" customHeight="1" x14ac:dyDescent="0.35">
      <c r="A4066" s="94">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hidden="1" customHeight="1" x14ac:dyDescent="0.35">
      <c r="A4067" s="94">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hidden="1" customHeight="1" x14ac:dyDescent="0.35">
      <c r="A4068" s="94">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hidden="1" customHeight="1" x14ac:dyDescent="0.35">
      <c r="A4069" s="94">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hidden="1" customHeight="1" x14ac:dyDescent="0.35">
      <c r="A4070" s="94">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hidden="1" customHeight="1" x14ac:dyDescent="0.35">
      <c r="A4071" s="94">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hidden="1" customHeight="1" x14ac:dyDescent="0.35">
      <c r="A4072" s="94">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hidden="1" customHeight="1" x14ac:dyDescent="0.35">
      <c r="A4073" s="94">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hidden="1" customHeight="1" x14ac:dyDescent="0.35">
      <c r="A4074" s="94">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hidden="1" customHeight="1" x14ac:dyDescent="0.35">
      <c r="A4075" s="94">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hidden="1" customHeight="1" x14ac:dyDescent="0.35">
      <c r="A4076" s="94">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hidden="1" customHeight="1" x14ac:dyDescent="0.35">
      <c r="A4077" s="94">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hidden="1" customHeight="1" x14ac:dyDescent="0.35">
      <c r="A4078" s="94">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hidden="1" customHeight="1" x14ac:dyDescent="0.35">
      <c r="A4079" s="94">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hidden="1" customHeight="1" x14ac:dyDescent="0.35">
      <c r="A4080" s="94">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hidden="1" customHeight="1" x14ac:dyDescent="0.35">
      <c r="A4081" s="94">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hidden="1" customHeight="1" x14ac:dyDescent="0.35">
      <c r="A4082" s="94">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hidden="1" customHeight="1" x14ac:dyDescent="0.35">
      <c r="A4083" s="94">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hidden="1" customHeight="1" x14ac:dyDescent="0.35">
      <c r="A4084" s="94">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hidden="1" customHeight="1" x14ac:dyDescent="0.35">
      <c r="A4085" s="94">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hidden="1" customHeight="1" x14ac:dyDescent="0.35">
      <c r="A4086" s="94">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hidden="1" customHeight="1" x14ac:dyDescent="0.35">
      <c r="A4087" s="94">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hidden="1" customHeight="1" x14ac:dyDescent="0.35">
      <c r="A4088" s="94">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hidden="1" customHeight="1" x14ac:dyDescent="0.35">
      <c r="A4089" s="94">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hidden="1" customHeight="1" x14ac:dyDescent="0.35">
      <c r="A4090" s="94">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hidden="1" customHeight="1" x14ac:dyDescent="0.35">
      <c r="A4091" s="94">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hidden="1" customHeight="1" x14ac:dyDescent="0.35">
      <c r="A4092" s="94">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hidden="1" customHeight="1" x14ac:dyDescent="0.35">
      <c r="A4093" s="94">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hidden="1" customHeight="1" x14ac:dyDescent="0.35">
      <c r="A4094" s="94">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hidden="1" customHeight="1" x14ac:dyDescent="0.35">
      <c r="A4095" s="94">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hidden="1" customHeight="1" x14ac:dyDescent="0.35">
      <c r="A4096" s="94">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hidden="1" customHeight="1" x14ac:dyDescent="0.35">
      <c r="A4097" s="94">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hidden="1" customHeight="1" x14ac:dyDescent="0.35">
      <c r="A4098" s="94">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hidden="1" customHeight="1" x14ac:dyDescent="0.35">
      <c r="A4099" s="94">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hidden="1" customHeight="1" x14ac:dyDescent="0.35">
      <c r="A4100" s="94">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hidden="1" customHeight="1" x14ac:dyDescent="0.35">
      <c r="A4101" s="94">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hidden="1" customHeight="1" x14ac:dyDescent="0.35">
      <c r="A4102" s="94">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hidden="1" customHeight="1" x14ac:dyDescent="0.35">
      <c r="A4103" s="94">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hidden="1" customHeight="1" x14ac:dyDescent="0.35">
      <c r="A4104" s="94">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hidden="1" customHeight="1" x14ac:dyDescent="0.35">
      <c r="A4105" s="94">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hidden="1" customHeight="1" x14ac:dyDescent="0.35">
      <c r="A4106" s="94">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hidden="1" customHeight="1" x14ac:dyDescent="0.35">
      <c r="A4107" s="94">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hidden="1" customHeight="1" x14ac:dyDescent="0.35">
      <c r="A4108" s="94">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hidden="1" customHeight="1" x14ac:dyDescent="0.35">
      <c r="A4109" s="94">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hidden="1" customHeight="1" x14ac:dyDescent="0.35">
      <c r="A4110" s="94">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hidden="1" customHeight="1" x14ac:dyDescent="0.35">
      <c r="A4111" s="94">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hidden="1" customHeight="1" x14ac:dyDescent="0.35">
      <c r="A4112" s="94">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hidden="1" customHeight="1" x14ac:dyDescent="0.35">
      <c r="A4113" s="94">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hidden="1" customHeight="1" x14ac:dyDescent="0.35">
      <c r="A4114" s="94">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hidden="1" customHeight="1" x14ac:dyDescent="0.35">
      <c r="A4115" s="94">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hidden="1" customHeight="1" x14ac:dyDescent="0.35">
      <c r="A4116" s="94">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hidden="1" customHeight="1" x14ac:dyDescent="0.35">
      <c r="A4117" s="94">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hidden="1" customHeight="1" x14ac:dyDescent="0.35">
      <c r="A4118" s="94">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hidden="1" customHeight="1" x14ac:dyDescent="0.35">
      <c r="A4119" s="94">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hidden="1" customHeight="1" x14ac:dyDescent="0.35">
      <c r="A4120" s="94">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hidden="1" customHeight="1" x14ac:dyDescent="0.35">
      <c r="A4121" s="94">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hidden="1" customHeight="1" x14ac:dyDescent="0.35">
      <c r="A4122" s="94">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hidden="1" customHeight="1" x14ac:dyDescent="0.35">
      <c r="A4123" s="94">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hidden="1" customHeight="1" x14ac:dyDescent="0.35">
      <c r="A4124" s="94">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hidden="1" customHeight="1" x14ac:dyDescent="0.35">
      <c r="A4125" s="94">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hidden="1" customHeight="1" x14ac:dyDescent="0.35">
      <c r="A4126" s="94">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hidden="1" customHeight="1" x14ac:dyDescent="0.35">
      <c r="A4127" s="94">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hidden="1" customHeight="1" x14ac:dyDescent="0.35">
      <c r="A4128" s="94">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hidden="1" customHeight="1" x14ac:dyDescent="0.35">
      <c r="A4129" s="94">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hidden="1" customHeight="1" x14ac:dyDescent="0.35">
      <c r="A4130" s="94">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hidden="1" customHeight="1" x14ac:dyDescent="0.35">
      <c r="A4131" s="94">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hidden="1" customHeight="1" x14ac:dyDescent="0.35">
      <c r="A4132" s="94">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hidden="1" customHeight="1" x14ac:dyDescent="0.35">
      <c r="A4133" s="94">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hidden="1" customHeight="1" x14ac:dyDescent="0.35">
      <c r="A4134" s="94">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hidden="1" customHeight="1" x14ac:dyDescent="0.35">
      <c r="A4135" s="94">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hidden="1" customHeight="1" x14ac:dyDescent="0.35">
      <c r="A4136" s="94">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hidden="1" customHeight="1" x14ac:dyDescent="0.35">
      <c r="A4137" s="94">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hidden="1" customHeight="1" x14ac:dyDescent="0.35">
      <c r="A4138" s="94">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hidden="1" customHeight="1" x14ac:dyDescent="0.35">
      <c r="A4139" s="94">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hidden="1" customHeight="1" x14ac:dyDescent="0.35">
      <c r="A4140" s="94">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hidden="1" customHeight="1" x14ac:dyDescent="0.35">
      <c r="A4141" s="94">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hidden="1" customHeight="1" x14ac:dyDescent="0.35">
      <c r="A4142" s="94">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hidden="1" customHeight="1" x14ac:dyDescent="0.35">
      <c r="A4143" s="94">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hidden="1" customHeight="1" x14ac:dyDescent="0.35">
      <c r="A4144" s="94">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hidden="1" customHeight="1" x14ac:dyDescent="0.35">
      <c r="A4145" s="94">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hidden="1" customHeight="1" x14ac:dyDescent="0.35">
      <c r="A4146" s="94">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hidden="1" customHeight="1" x14ac:dyDescent="0.35">
      <c r="A4147" s="94">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hidden="1" customHeight="1" x14ac:dyDescent="0.35">
      <c r="A4148" s="94">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hidden="1" customHeight="1" x14ac:dyDescent="0.35">
      <c r="A4149" s="94">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hidden="1" customHeight="1" x14ac:dyDescent="0.35">
      <c r="A4150" s="94">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hidden="1" customHeight="1" x14ac:dyDescent="0.35">
      <c r="A4151" s="94">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hidden="1" customHeight="1" x14ac:dyDescent="0.35">
      <c r="A4152" s="94">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hidden="1" customHeight="1" x14ac:dyDescent="0.35">
      <c r="A4153" s="94">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hidden="1" customHeight="1" x14ac:dyDescent="0.35">
      <c r="A4154" s="94">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hidden="1" customHeight="1" x14ac:dyDescent="0.35">
      <c r="A4155" s="94">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hidden="1" customHeight="1" x14ac:dyDescent="0.35">
      <c r="A4156" s="94">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hidden="1" customHeight="1" x14ac:dyDescent="0.35">
      <c r="A4157" s="94">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hidden="1" customHeight="1" x14ac:dyDescent="0.35">
      <c r="A4158" s="94">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hidden="1" customHeight="1" x14ac:dyDescent="0.35">
      <c r="A4159" s="94">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hidden="1" customHeight="1" x14ac:dyDescent="0.35">
      <c r="A4160" s="94">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hidden="1" customHeight="1" x14ac:dyDescent="0.35">
      <c r="A4161" s="94">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hidden="1" customHeight="1" x14ac:dyDescent="0.35">
      <c r="A4162" s="94">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hidden="1" customHeight="1" x14ac:dyDescent="0.35">
      <c r="A4163" s="94">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hidden="1" customHeight="1" x14ac:dyDescent="0.35">
      <c r="A4164" s="94">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hidden="1" customHeight="1" x14ac:dyDescent="0.35">
      <c r="A4165" s="94">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hidden="1" customHeight="1" x14ac:dyDescent="0.35">
      <c r="A4166" s="94">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hidden="1" customHeight="1" x14ac:dyDescent="0.35">
      <c r="A4167" s="94">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hidden="1" customHeight="1" x14ac:dyDescent="0.35">
      <c r="A4168" s="94">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hidden="1" customHeight="1" x14ac:dyDescent="0.35">
      <c r="A4169" s="94">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hidden="1" customHeight="1" x14ac:dyDescent="0.35">
      <c r="A4170" s="94">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hidden="1" customHeight="1" x14ac:dyDescent="0.35">
      <c r="A4171" s="94">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hidden="1" customHeight="1" x14ac:dyDescent="0.35">
      <c r="A4172" s="94">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hidden="1" customHeight="1" x14ac:dyDescent="0.35">
      <c r="A4173" s="94">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hidden="1" customHeight="1" x14ac:dyDescent="0.35">
      <c r="A4174" s="94">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hidden="1" customHeight="1" x14ac:dyDescent="0.35">
      <c r="A4175" s="94">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hidden="1" customHeight="1" x14ac:dyDescent="0.35">
      <c r="A4176" s="94">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hidden="1" customHeight="1" x14ac:dyDescent="0.35">
      <c r="A4177" s="94">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hidden="1" customHeight="1" x14ac:dyDescent="0.35">
      <c r="A4178" s="94">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hidden="1" customHeight="1" x14ac:dyDescent="0.35">
      <c r="A4179" s="94">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hidden="1" customHeight="1" x14ac:dyDescent="0.35">
      <c r="A4180" s="94">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hidden="1" customHeight="1" x14ac:dyDescent="0.35">
      <c r="A4181" s="94">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hidden="1" customHeight="1" x14ac:dyDescent="0.35">
      <c r="A4182" s="94">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hidden="1" customHeight="1" x14ac:dyDescent="0.35">
      <c r="A4183" s="94">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hidden="1" customHeight="1" x14ac:dyDescent="0.35">
      <c r="A4184" s="94">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hidden="1" customHeight="1" x14ac:dyDescent="0.35">
      <c r="A4185" s="94">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hidden="1" customHeight="1" x14ac:dyDescent="0.35">
      <c r="A4186" s="94">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hidden="1" customHeight="1" x14ac:dyDescent="0.35">
      <c r="A4187" s="94">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hidden="1" customHeight="1" x14ac:dyDescent="0.35">
      <c r="A4188" s="94">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hidden="1" customHeight="1" x14ac:dyDescent="0.35">
      <c r="A4189" s="94">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hidden="1" customHeight="1" x14ac:dyDescent="0.35">
      <c r="A4190" s="94">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hidden="1" customHeight="1" x14ac:dyDescent="0.35">
      <c r="A4191" s="94">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hidden="1" customHeight="1" x14ac:dyDescent="0.35">
      <c r="A4192" s="94">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hidden="1" customHeight="1" x14ac:dyDescent="0.35">
      <c r="A4193" s="94">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hidden="1" customHeight="1" x14ac:dyDescent="0.35">
      <c r="A4194" s="94">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hidden="1" customHeight="1" x14ac:dyDescent="0.35">
      <c r="A4195" s="94">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hidden="1" customHeight="1" x14ac:dyDescent="0.35">
      <c r="A4196" s="94">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hidden="1" customHeight="1" x14ac:dyDescent="0.35">
      <c r="A4197" s="94">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hidden="1" customHeight="1" x14ac:dyDescent="0.35">
      <c r="A4198" s="94">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hidden="1" customHeight="1" x14ac:dyDescent="0.35">
      <c r="A4199" s="94">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hidden="1" customHeight="1" x14ac:dyDescent="0.35">
      <c r="A4200" s="94">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hidden="1" customHeight="1" x14ac:dyDescent="0.35">
      <c r="A4201" s="94">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hidden="1" customHeight="1" x14ac:dyDescent="0.35">
      <c r="A4202" s="94">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hidden="1" customHeight="1" x14ac:dyDescent="0.35">
      <c r="A4203" s="94">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hidden="1" customHeight="1" x14ac:dyDescent="0.35">
      <c r="A4204" s="94">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hidden="1" customHeight="1" x14ac:dyDescent="0.35">
      <c r="A4205" s="94">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hidden="1" customHeight="1" x14ac:dyDescent="0.35">
      <c r="A4206" s="94">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hidden="1" customHeight="1" x14ac:dyDescent="0.35">
      <c r="A4207" s="94">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hidden="1" customHeight="1" x14ac:dyDescent="0.35">
      <c r="A4208" s="94">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hidden="1" customHeight="1" x14ac:dyDescent="0.35">
      <c r="A4209" s="94">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hidden="1" customHeight="1" x14ac:dyDescent="0.35">
      <c r="A4210" s="94">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hidden="1" customHeight="1" x14ac:dyDescent="0.35">
      <c r="A4211" s="94">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hidden="1" customHeight="1" x14ac:dyDescent="0.35">
      <c r="A4212" s="94">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hidden="1" customHeight="1" x14ac:dyDescent="0.35">
      <c r="A4213" s="94">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hidden="1" customHeight="1" x14ac:dyDescent="0.35">
      <c r="A4214" s="94">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hidden="1" customHeight="1" x14ac:dyDescent="0.35">
      <c r="A4215" s="94">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hidden="1" customHeight="1" x14ac:dyDescent="0.35">
      <c r="A4216" s="94">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hidden="1" customHeight="1" x14ac:dyDescent="0.35">
      <c r="A4217" s="94">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hidden="1" customHeight="1" x14ac:dyDescent="0.35">
      <c r="A4218" s="94">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hidden="1" customHeight="1" x14ac:dyDescent="0.35">
      <c r="A4219" s="94">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hidden="1" customHeight="1" x14ac:dyDescent="0.35">
      <c r="A4220" s="94">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hidden="1" customHeight="1" x14ac:dyDescent="0.35">
      <c r="A4221" s="94">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hidden="1" customHeight="1" x14ac:dyDescent="0.35">
      <c r="A4222" s="94">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hidden="1" customHeight="1" x14ac:dyDescent="0.35">
      <c r="A4223" s="94">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hidden="1" customHeight="1" x14ac:dyDescent="0.35">
      <c r="A4224" s="94">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hidden="1" customHeight="1" x14ac:dyDescent="0.35">
      <c r="A4225" s="94">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hidden="1" customHeight="1" x14ac:dyDescent="0.35">
      <c r="A4226" s="94">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hidden="1" customHeight="1" x14ac:dyDescent="0.35">
      <c r="A4227" s="94">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hidden="1" customHeight="1" x14ac:dyDescent="0.35">
      <c r="A4228" s="94">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hidden="1" customHeight="1" x14ac:dyDescent="0.35">
      <c r="A4229" s="94">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hidden="1" customHeight="1" x14ac:dyDescent="0.35">
      <c r="A4230" s="94">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hidden="1" customHeight="1" x14ac:dyDescent="0.35">
      <c r="A4231" s="94">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hidden="1" customHeight="1" x14ac:dyDescent="0.35">
      <c r="A4232" s="94">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hidden="1" customHeight="1" x14ac:dyDescent="0.35">
      <c r="A4233" s="94">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hidden="1" customHeight="1" x14ac:dyDescent="0.35">
      <c r="A4234" s="94">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hidden="1" customHeight="1" x14ac:dyDescent="0.35">
      <c r="A4235" s="94">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hidden="1" customHeight="1" x14ac:dyDescent="0.35">
      <c r="A4236" s="94">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hidden="1" customHeight="1" x14ac:dyDescent="0.35">
      <c r="A4237" s="94">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hidden="1" customHeight="1" x14ac:dyDescent="0.35">
      <c r="A4238" s="94">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hidden="1" customHeight="1" x14ac:dyDescent="0.35">
      <c r="A4239" s="94">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hidden="1" customHeight="1" x14ac:dyDescent="0.35">
      <c r="A4240" s="94">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hidden="1" customHeight="1" x14ac:dyDescent="0.35">
      <c r="A4241" s="94">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hidden="1" customHeight="1" x14ac:dyDescent="0.35">
      <c r="A4242" s="94">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hidden="1" customHeight="1" x14ac:dyDescent="0.35">
      <c r="A4243" s="94">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hidden="1" customHeight="1" x14ac:dyDescent="0.35">
      <c r="A4244" s="94">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hidden="1" customHeight="1" x14ac:dyDescent="0.35">
      <c r="A4245" s="94">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hidden="1" customHeight="1" x14ac:dyDescent="0.35">
      <c r="A4246" s="94">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hidden="1" customHeight="1" x14ac:dyDescent="0.35">
      <c r="A4247" s="94">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hidden="1" customHeight="1" x14ac:dyDescent="0.35">
      <c r="A4248" s="94">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hidden="1" customHeight="1" x14ac:dyDescent="0.35">
      <c r="A4249" s="94">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hidden="1" customHeight="1" x14ac:dyDescent="0.35">
      <c r="A4250" s="94">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hidden="1" customHeight="1" x14ac:dyDescent="0.35">
      <c r="A4251" s="94">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hidden="1" customHeight="1" x14ac:dyDescent="0.35">
      <c r="A4252" s="94">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hidden="1" customHeight="1" x14ac:dyDescent="0.35">
      <c r="A4253" s="94">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hidden="1" customHeight="1" x14ac:dyDescent="0.35">
      <c r="A4254" s="94">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hidden="1" customHeight="1" x14ac:dyDescent="0.35">
      <c r="A4255" s="94">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hidden="1" customHeight="1" x14ac:dyDescent="0.35">
      <c r="A4256" s="94">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hidden="1" customHeight="1" x14ac:dyDescent="0.35">
      <c r="A4257" s="94">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hidden="1" customHeight="1" x14ac:dyDescent="0.35">
      <c r="A4258" s="94">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hidden="1" customHeight="1" x14ac:dyDescent="0.35">
      <c r="A4259" s="94">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hidden="1" customHeight="1" x14ac:dyDescent="0.35">
      <c r="A4260" s="94">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hidden="1" customHeight="1" x14ac:dyDescent="0.35">
      <c r="A4261" s="94">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hidden="1" customHeight="1" x14ac:dyDescent="0.35">
      <c r="A4262" s="94">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hidden="1" customHeight="1" x14ac:dyDescent="0.35">
      <c r="A4263" s="94">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hidden="1" customHeight="1" x14ac:dyDescent="0.35">
      <c r="A4264" s="94">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hidden="1" customHeight="1" x14ac:dyDescent="0.35">
      <c r="A4265" s="94">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hidden="1" customHeight="1" x14ac:dyDescent="0.35">
      <c r="A4266" s="94">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hidden="1" customHeight="1" x14ac:dyDescent="0.35">
      <c r="A4267" s="94">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hidden="1" customHeight="1" x14ac:dyDescent="0.35">
      <c r="A4268" s="94">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hidden="1" customHeight="1" x14ac:dyDescent="0.35">
      <c r="A4269" s="94">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hidden="1" customHeight="1" x14ac:dyDescent="0.35">
      <c r="A4270" s="94">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hidden="1" customHeight="1" x14ac:dyDescent="0.35">
      <c r="A4271" s="94">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hidden="1" customHeight="1" x14ac:dyDescent="0.35">
      <c r="A4272" s="94">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hidden="1" customHeight="1" x14ac:dyDescent="0.35">
      <c r="A4273" s="94">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hidden="1" customHeight="1" x14ac:dyDescent="0.35">
      <c r="A4274" s="94">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hidden="1" customHeight="1" x14ac:dyDescent="0.35">
      <c r="A4275" s="94">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hidden="1" customHeight="1" x14ac:dyDescent="0.35">
      <c r="A4276" s="94">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hidden="1" customHeight="1" x14ac:dyDescent="0.35">
      <c r="A4277" s="94">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hidden="1" customHeight="1" x14ac:dyDescent="0.35">
      <c r="A4278" s="94">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hidden="1" customHeight="1" x14ac:dyDescent="0.35">
      <c r="A4279" s="94">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hidden="1" customHeight="1" x14ac:dyDescent="0.35">
      <c r="A4280" s="94">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hidden="1" customHeight="1" x14ac:dyDescent="0.35">
      <c r="A4281" s="94">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hidden="1" customHeight="1" x14ac:dyDescent="0.35">
      <c r="A4282" s="94">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hidden="1" customHeight="1" x14ac:dyDescent="0.35">
      <c r="A4283" s="94">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hidden="1" customHeight="1" x14ac:dyDescent="0.35">
      <c r="A4284" s="94">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hidden="1" customHeight="1" x14ac:dyDescent="0.35">
      <c r="A4285" s="94">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hidden="1" customHeight="1" x14ac:dyDescent="0.35">
      <c r="A4286" s="94">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hidden="1" customHeight="1" x14ac:dyDescent="0.35">
      <c r="A4287" s="94">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hidden="1" customHeight="1" x14ac:dyDescent="0.35">
      <c r="A4288" s="94">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hidden="1" customHeight="1" x14ac:dyDescent="0.35">
      <c r="A4289" s="94">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hidden="1" customHeight="1" x14ac:dyDescent="0.35">
      <c r="A4290" s="94">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hidden="1" customHeight="1" x14ac:dyDescent="0.35">
      <c r="A4291" s="94">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hidden="1" customHeight="1" x14ac:dyDescent="0.35">
      <c r="A4292" s="94">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hidden="1" customHeight="1" x14ac:dyDescent="0.35">
      <c r="A4293" s="94">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hidden="1" customHeight="1" x14ac:dyDescent="0.35">
      <c r="A4294" s="94">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hidden="1" customHeight="1" x14ac:dyDescent="0.35">
      <c r="A4295" s="94">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hidden="1" customHeight="1" x14ac:dyDescent="0.35">
      <c r="A4296" s="94">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hidden="1" customHeight="1" x14ac:dyDescent="0.35">
      <c r="A4297" s="94">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hidden="1" customHeight="1" x14ac:dyDescent="0.35">
      <c r="A4298" s="94">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hidden="1" customHeight="1" x14ac:dyDescent="0.35">
      <c r="A4299" s="94">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hidden="1" customHeight="1" x14ac:dyDescent="0.35">
      <c r="A4300" s="94">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hidden="1" customHeight="1" x14ac:dyDescent="0.35">
      <c r="A4301" s="94">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hidden="1" customHeight="1" x14ac:dyDescent="0.35">
      <c r="A4302" s="94">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hidden="1" customHeight="1" x14ac:dyDescent="0.35">
      <c r="A4303" s="94">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hidden="1" customHeight="1" x14ac:dyDescent="0.35">
      <c r="A4304" s="94">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hidden="1" customHeight="1" x14ac:dyDescent="0.35">
      <c r="A4305" s="94">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hidden="1" customHeight="1" x14ac:dyDescent="0.35">
      <c r="A4306" s="94">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hidden="1" customHeight="1" x14ac:dyDescent="0.35">
      <c r="A4307" s="94">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hidden="1" customHeight="1" x14ac:dyDescent="0.35">
      <c r="A4308" s="94">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hidden="1" customHeight="1" x14ac:dyDescent="0.35">
      <c r="A4309" s="94">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hidden="1" customHeight="1" x14ac:dyDescent="0.35">
      <c r="A4310" s="94">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hidden="1" customHeight="1" x14ac:dyDescent="0.35">
      <c r="A4311" s="94">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hidden="1" customHeight="1" x14ac:dyDescent="0.35">
      <c r="A4312" s="94">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hidden="1" customHeight="1" x14ac:dyDescent="0.35">
      <c r="A4313" s="94">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hidden="1" customHeight="1" x14ac:dyDescent="0.35">
      <c r="A4314" s="94">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hidden="1" customHeight="1" x14ac:dyDescent="0.35">
      <c r="A4315" s="94">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hidden="1" customHeight="1" x14ac:dyDescent="0.35">
      <c r="A4316" s="94">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hidden="1" customHeight="1" x14ac:dyDescent="0.35">
      <c r="A4317" s="94">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hidden="1" customHeight="1" x14ac:dyDescent="0.35">
      <c r="A4318" s="94">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hidden="1" customHeight="1" x14ac:dyDescent="0.35">
      <c r="A4319" s="94">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hidden="1" customHeight="1" x14ac:dyDescent="0.35">
      <c r="A4320" s="94">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hidden="1" customHeight="1" x14ac:dyDescent="0.35">
      <c r="A4321" s="94">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hidden="1" customHeight="1" x14ac:dyDescent="0.35">
      <c r="A4322" s="94">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hidden="1" customHeight="1" x14ac:dyDescent="0.35">
      <c r="A4323" s="94">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hidden="1" customHeight="1" x14ac:dyDescent="0.35">
      <c r="A4324" s="94">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hidden="1" customHeight="1" x14ac:dyDescent="0.35">
      <c r="A4325" s="94">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hidden="1" customHeight="1" x14ac:dyDescent="0.35">
      <c r="A4326" s="94">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hidden="1" customHeight="1" x14ac:dyDescent="0.35">
      <c r="A4327" s="94">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hidden="1" customHeight="1" x14ac:dyDescent="0.35">
      <c r="A4328" s="94">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hidden="1" customHeight="1" x14ac:dyDescent="0.35">
      <c r="A4329" s="94">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hidden="1" customHeight="1" x14ac:dyDescent="0.35">
      <c r="A4330" s="94">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hidden="1" customHeight="1" x14ac:dyDescent="0.35">
      <c r="A4331" s="94">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hidden="1" customHeight="1" x14ac:dyDescent="0.35">
      <c r="A4332" s="94">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hidden="1" customHeight="1" x14ac:dyDescent="0.35">
      <c r="A4333" s="94">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hidden="1" customHeight="1" x14ac:dyDescent="0.35">
      <c r="A4334" s="94">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hidden="1" customHeight="1" x14ac:dyDescent="0.35">
      <c r="A4335" s="94">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hidden="1" customHeight="1" x14ac:dyDescent="0.35">
      <c r="A4336" s="94">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hidden="1" customHeight="1" x14ac:dyDescent="0.35">
      <c r="A4337" s="94">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hidden="1" customHeight="1" x14ac:dyDescent="0.35">
      <c r="A4338" s="94">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hidden="1" customHeight="1" x14ac:dyDescent="0.35">
      <c r="A4339" s="94">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hidden="1" customHeight="1" x14ac:dyDescent="0.35">
      <c r="A4340" s="94">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hidden="1" customHeight="1" x14ac:dyDescent="0.35">
      <c r="A4341" s="94">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hidden="1" customHeight="1" x14ac:dyDescent="0.35">
      <c r="A4342" s="94">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hidden="1" customHeight="1" x14ac:dyDescent="0.35">
      <c r="A4343" s="94">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hidden="1" customHeight="1" x14ac:dyDescent="0.35">
      <c r="A4344" s="94">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hidden="1" customHeight="1" x14ac:dyDescent="0.35">
      <c r="A4345" s="94">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hidden="1" customHeight="1" x14ac:dyDescent="0.35">
      <c r="A4346" s="94">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hidden="1" customHeight="1" x14ac:dyDescent="0.35">
      <c r="A4347" s="94">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hidden="1" customHeight="1" x14ac:dyDescent="0.35">
      <c r="A4348" s="94">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hidden="1" customHeight="1" x14ac:dyDescent="0.35">
      <c r="A4349" s="94">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hidden="1" customHeight="1" x14ac:dyDescent="0.35">
      <c r="A4350" s="94">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hidden="1" customHeight="1" x14ac:dyDescent="0.35">
      <c r="A4351" s="94">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hidden="1" customHeight="1" x14ac:dyDescent="0.35">
      <c r="A4352" s="94">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hidden="1" customHeight="1" x14ac:dyDescent="0.35">
      <c r="A4353" s="94">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hidden="1" customHeight="1" x14ac:dyDescent="0.35">
      <c r="A4354" s="94">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hidden="1" customHeight="1" x14ac:dyDescent="0.35">
      <c r="A4355" s="94">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hidden="1" customHeight="1" x14ac:dyDescent="0.35">
      <c r="A4356" s="94">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hidden="1" customHeight="1" x14ac:dyDescent="0.35">
      <c r="A4357" s="94">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hidden="1" customHeight="1" x14ac:dyDescent="0.35">
      <c r="A4358" s="94">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hidden="1" customHeight="1" x14ac:dyDescent="0.35">
      <c r="A4359" s="94">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hidden="1" customHeight="1" x14ac:dyDescent="0.35">
      <c r="A4360" s="94">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hidden="1" customHeight="1" x14ac:dyDescent="0.35">
      <c r="A4361" s="94">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hidden="1" customHeight="1" x14ac:dyDescent="0.35">
      <c r="A4362" s="94">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hidden="1" customHeight="1" x14ac:dyDescent="0.35">
      <c r="A4363" s="94">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hidden="1" customHeight="1" x14ac:dyDescent="0.35">
      <c r="A4364" s="94">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hidden="1" customHeight="1" x14ac:dyDescent="0.35">
      <c r="A4365" s="94">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hidden="1" customHeight="1" x14ac:dyDescent="0.35">
      <c r="A4366" s="94">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hidden="1" customHeight="1" x14ac:dyDescent="0.35">
      <c r="A4367" s="94">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hidden="1" customHeight="1" x14ac:dyDescent="0.35">
      <c r="A4368" s="94">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hidden="1" customHeight="1" x14ac:dyDescent="0.35">
      <c r="A4369" s="94">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hidden="1" customHeight="1" x14ac:dyDescent="0.35">
      <c r="A4370" s="94">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hidden="1" customHeight="1" x14ac:dyDescent="0.35">
      <c r="A4371" s="94">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hidden="1" customHeight="1" x14ac:dyDescent="0.35">
      <c r="A4372" s="94">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hidden="1" customHeight="1" x14ac:dyDescent="0.35">
      <c r="A4373" s="94">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hidden="1" customHeight="1" x14ac:dyDescent="0.35">
      <c r="A4374" s="94">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hidden="1" customHeight="1" x14ac:dyDescent="0.35">
      <c r="A4375" s="94">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hidden="1" customHeight="1" x14ac:dyDescent="0.35">
      <c r="A4376" s="94">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hidden="1" customHeight="1" x14ac:dyDescent="0.35">
      <c r="A4377" s="94">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hidden="1" customHeight="1" x14ac:dyDescent="0.35">
      <c r="A4378" s="94">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hidden="1" customHeight="1" x14ac:dyDescent="0.35">
      <c r="A4379" s="94">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hidden="1" customHeight="1" x14ac:dyDescent="0.35">
      <c r="A4380" s="94">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hidden="1" customHeight="1" x14ac:dyDescent="0.35">
      <c r="A4381" s="94">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hidden="1" customHeight="1" x14ac:dyDescent="0.35">
      <c r="A4382" s="94">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hidden="1" customHeight="1" x14ac:dyDescent="0.35">
      <c r="A4383" s="94">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hidden="1" customHeight="1" x14ac:dyDescent="0.35">
      <c r="A4384" s="94">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hidden="1" customHeight="1" x14ac:dyDescent="0.35">
      <c r="A4385" s="94">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hidden="1" customHeight="1" x14ac:dyDescent="0.35">
      <c r="A4386" s="94">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hidden="1" customHeight="1" x14ac:dyDescent="0.35">
      <c r="A4387" s="94">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hidden="1" customHeight="1" x14ac:dyDescent="0.35">
      <c r="A4388" s="94">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hidden="1" customHeight="1" x14ac:dyDescent="0.35">
      <c r="A4389" s="94">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hidden="1" customHeight="1" x14ac:dyDescent="0.35">
      <c r="A4390" s="94">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hidden="1" customHeight="1" x14ac:dyDescent="0.35">
      <c r="A4391" s="94">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hidden="1" customHeight="1" x14ac:dyDescent="0.35">
      <c r="A4392" s="94">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hidden="1" customHeight="1" x14ac:dyDescent="0.35">
      <c r="A4393" s="94">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hidden="1" customHeight="1" x14ac:dyDescent="0.35">
      <c r="A4394" s="94">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hidden="1" customHeight="1" x14ac:dyDescent="0.35">
      <c r="A4395" s="94">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hidden="1" customHeight="1" x14ac:dyDescent="0.35">
      <c r="A4396" s="94">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hidden="1" customHeight="1" x14ac:dyDescent="0.35">
      <c r="A4397" s="94">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hidden="1" customHeight="1" x14ac:dyDescent="0.35">
      <c r="A4398" s="94">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hidden="1" customHeight="1" x14ac:dyDescent="0.35">
      <c r="A4399" s="94">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hidden="1" customHeight="1" x14ac:dyDescent="0.35">
      <c r="A4400" s="94">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hidden="1" customHeight="1" x14ac:dyDescent="0.35">
      <c r="A4401" s="94">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hidden="1" customHeight="1" x14ac:dyDescent="0.35">
      <c r="A4402" s="94">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hidden="1" customHeight="1" x14ac:dyDescent="0.35">
      <c r="A4403" s="94">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hidden="1" customHeight="1" x14ac:dyDescent="0.35">
      <c r="A4404" s="94">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hidden="1" customHeight="1" x14ac:dyDescent="0.35">
      <c r="A4405" s="94">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hidden="1" customHeight="1" x14ac:dyDescent="0.35">
      <c r="A4406" s="94">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hidden="1" customHeight="1" x14ac:dyDescent="0.35">
      <c r="A4407" s="94">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hidden="1" customHeight="1" x14ac:dyDescent="0.35">
      <c r="A4408" s="94">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hidden="1" customHeight="1" x14ac:dyDescent="0.35">
      <c r="A4409" s="94">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hidden="1" customHeight="1" x14ac:dyDescent="0.35">
      <c r="A4410" s="94">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hidden="1" customHeight="1" x14ac:dyDescent="0.35">
      <c r="A4411" s="94">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hidden="1" customHeight="1" x14ac:dyDescent="0.35">
      <c r="A4412" s="94">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hidden="1" customHeight="1" x14ac:dyDescent="0.35">
      <c r="A4413" s="94">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hidden="1" customHeight="1" x14ac:dyDescent="0.35">
      <c r="A4414" s="94">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hidden="1" customHeight="1" x14ac:dyDescent="0.35">
      <c r="A4415" s="94">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hidden="1" customHeight="1" x14ac:dyDescent="0.35">
      <c r="A4416" s="94">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hidden="1" customHeight="1" x14ac:dyDescent="0.35">
      <c r="A4417" s="94">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hidden="1" customHeight="1" x14ac:dyDescent="0.35">
      <c r="A4418" s="94">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hidden="1" customHeight="1" x14ac:dyDescent="0.35">
      <c r="A4419" s="94">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hidden="1" customHeight="1" x14ac:dyDescent="0.35">
      <c r="A4420" s="94">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hidden="1" customHeight="1" x14ac:dyDescent="0.35">
      <c r="A4421" s="94">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hidden="1" customHeight="1" x14ac:dyDescent="0.35">
      <c r="A4422" s="94">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hidden="1" customHeight="1" x14ac:dyDescent="0.35">
      <c r="A4423" s="94">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hidden="1" customHeight="1" x14ac:dyDescent="0.35">
      <c r="A4424" s="94">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hidden="1" customHeight="1" x14ac:dyDescent="0.35">
      <c r="A4425" s="94">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hidden="1" customHeight="1" x14ac:dyDescent="0.35">
      <c r="A4426" s="94">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hidden="1" customHeight="1" x14ac:dyDescent="0.35">
      <c r="A4427" s="94">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hidden="1" customHeight="1" x14ac:dyDescent="0.35">
      <c r="A4428" s="94">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hidden="1" customHeight="1" x14ac:dyDescent="0.35">
      <c r="A4429" s="94">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hidden="1" customHeight="1" x14ac:dyDescent="0.35">
      <c r="A4430" s="94">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hidden="1" customHeight="1" x14ac:dyDescent="0.35">
      <c r="A4431" s="94">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hidden="1" customHeight="1" x14ac:dyDescent="0.35">
      <c r="A4432" s="94">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hidden="1" customHeight="1" x14ac:dyDescent="0.35">
      <c r="A4433" s="94">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hidden="1" customHeight="1" x14ac:dyDescent="0.35">
      <c r="A4434" s="94">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hidden="1" customHeight="1" x14ac:dyDescent="0.35">
      <c r="A4435" s="94">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hidden="1" customHeight="1" x14ac:dyDescent="0.35">
      <c r="A4436" s="94">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hidden="1" customHeight="1" x14ac:dyDescent="0.35">
      <c r="A4437" s="94">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hidden="1" customHeight="1" x14ac:dyDescent="0.35">
      <c r="A4438" s="94">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hidden="1" customHeight="1" x14ac:dyDescent="0.35">
      <c r="A4439" s="94">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hidden="1" customHeight="1" x14ac:dyDescent="0.35">
      <c r="A4440" s="94">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hidden="1" customHeight="1" x14ac:dyDescent="0.35">
      <c r="A4441" s="94">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hidden="1" customHeight="1" x14ac:dyDescent="0.35">
      <c r="A4442" s="94">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hidden="1" customHeight="1" x14ac:dyDescent="0.35">
      <c r="A4443" s="94">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hidden="1" customHeight="1" x14ac:dyDescent="0.35">
      <c r="A4444" s="94">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hidden="1" customHeight="1" x14ac:dyDescent="0.35">
      <c r="A4445" s="94">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hidden="1" customHeight="1" x14ac:dyDescent="0.35">
      <c r="A4446" s="94">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hidden="1" customHeight="1" x14ac:dyDescent="0.35">
      <c r="A4447" s="94">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hidden="1" customHeight="1" x14ac:dyDescent="0.35">
      <c r="A4448" s="94">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hidden="1" customHeight="1" x14ac:dyDescent="0.35">
      <c r="A4449" s="94">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hidden="1" customHeight="1" x14ac:dyDescent="0.35">
      <c r="A4450" s="94">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hidden="1" customHeight="1" x14ac:dyDescent="0.35">
      <c r="A4451" s="94">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hidden="1" customHeight="1" x14ac:dyDescent="0.35">
      <c r="A4452" s="94">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hidden="1" customHeight="1" x14ac:dyDescent="0.35">
      <c r="A4453" s="94">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hidden="1" customHeight="1" x14ac:dyDescent="0.35">
      <c r="A4454" s="94">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hidden="1" customHeight="1" x14ac:dyDescent="0.35">
      <c r="A4455" s="94">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hidden="1" customHeight="1" x14ac:dyDescent="0.35">
      <c r="A4456" s="94">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hidden="1" customHeight="1" x14ac:dyDescent="0.35">
      <c r="A4457" s="94">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hidden="1" customHeight="1" x14ac:dyDescent="0.35">
      <c r="A4458" s="94">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hidden="1" customHeight="1" x14ac:dyDescent="0.35">
      <c r="A4459" s="94">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hidden="1" customHeight="1" x14ac:dyDescent="0.35">
      <c r="A4460" s="94">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hidden="1" customHeight="1" x14ac:dyDescent="0.35">
      <c r="A4461" s="94">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hidden="1" customHeight="1" x14ac:dyDescent="0.35">
      <c r="A4462" s="94">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hidden="1" customHeight="1" x14ac:dyDescent="0.35">
      <c r="A4463" s="94">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hidden="1" customHeight="1" x14ac:dyDescent="0.35">
      <c r="A4464" s="94">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hidden="1" customHeight="1" x14ac:dyDescent="0.35">
      <c r="A4465" s="94">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hidden="1" customHeight="1" x14ac:dyDescent="0.35">
      <c r="A4466" s="94">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hidden="1" customHeight="1" x14ac:dyDescent="0.35">
      <c r="A4467" s="94">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hidden="1" customHeight="1" x14ac:dyDescent="0.35">
      <c r="A4468" s="94">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hidden="1" customHeight="1" x14ac:dyDescent="0.35">
      <c r="A4469" s="94">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hidden="1" customHeight="1" x14ac:dyDescent="0.35">
      <c r="A4470" s="94">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hidden="1" customHeight="1" x14ac:dyDescent="0.35">
      <c r="A4471" s="94">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hidden="1" customHeight="1" x14ac:dyDescent="0.35">
      <c r="A4472" s="94">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hidden="1" customHeight="1" x14ac:dyDescent="0.35">
      <c r="A4473" s="94">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hidden="1" customHeight="1" x14ac:dyDescent="0.35">
      <c r="A4474" s="94">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hidden="1" customHeight="1" x14ac:dyDescent="0.35">
      <c r="A4475" s="94">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hidden="1" customHeight="1" x14ac:dyDescent="0.35">
      <c r="A4476" s="94">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hidden="1" customHeight="1" x14ac:dyDescent="0.35">
      <c r="A4477" s="94">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hidden="1" customHeight="1" x14ac:dyDescent="0.35">
      <c r="A4478" s="94">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hidden="1" customHeight="1" x14ac:dyDescent="0.35">
      <c r="A4479" s="94">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hidden="1" customHeight="1" x14ac:dyDescent="0.35">
      <c r="A4480" s="94">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hidden="1" customHeight="1" x14ac:dyDescent="0.35">
      <c r="A4481" s="94">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hidden="1" customHeight="1" x14ac:dyDescent="0.35">
      <c r="A4482" s="94">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hidden="1" customHeight="1" x14ac:dyDescent="0.35">
      <c r="A4483" s="94">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hidden="1" customHeight="1" x14ac:dyDescent="0.35">
      <c r="A4484" s="94">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hidden="1" customHeight="1" x14ac:dyDescent="0.35">
      <c r="A4485" s="94">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hidden="1" customHeight="1" x14ac:dyDescent="0.35">
      <c r="A4486" s="94">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hidden="1" customHeight="1" x14ac:dyDescent="0.35">
      <c r="A4487" s="94">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hidden="1" customHeight="1" x14ac:dyDescent="0.35">
      <c r="A4488" s="94">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hidden="1" customHeight="1" x14ac:dyDescent="0.35">
      <c r="A4489" s="94">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hidden="1" customHeight="1" x14ac:dyDescent="0.35">
      <c r="A4490" s="94">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hidden="1" customHeight="1" x14ac:dyDescent="0.35">
      <c r="A4491" s="94">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hidden="1" customHeight="1" x14ac:dyDescent="0.35">
      <c r="A4492" s="94">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hidden="1" customHeight="1" x14ac:dyDescent="0.35">
      <c r="A4493" s="94">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hidden="1" customHeight="1" x14ac:dyDescent="0.35">
      <c r="A4494" s="94">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hidden="1" customHeight="1" x14ac:dyDescent="0.35">
      <c r="A4495" s="94">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hidden="1" customHeight="1" x14ac:dyDescent="0.35">
      <c r="A4496" s="94">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hidden="1" customHeight="1" x14ac:dyDescent="0.35">
      <c r="A4497" s="94">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hidden="1" customHeight="1" x14ac:dyDescent="0.35">
      <c r="A4498" s="94">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hidden="1" customHeight="1" x14ac:dyDescent="0.35">
      <c r="A4499" s="94">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hidden="1" customHeight="1" x14ac:dyDescent="0.35">
      <c r="A4500" s="94">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hidden="1" customHeight="1" x14ac:dyDescent="0.35">
      <c r="A4501" s="94">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hidden="1" customHeight="1" x14ac:dyDescent="0.35">
      <c r="A4502" s="94">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hidden="1" customHeight="1" x14ac:dyDescent="0.35">
      <c r="A4503" s="94">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hidden="1" customHeight="1" x14ac:dyDescent="0.35">
      <c r="A4504" s="94">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hidden="1" customHeight="1" x14ac:dyDescent="0.35">
      <c r="A4505" s="94">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hidden="1" customHeight="1" x14ac:dyDescent="0.35">
      <c r="A4506" s="94">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hidden="1" customHeight="1" x14ac:dyDescent="0.35">
      <c r="A4507" s="94">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hidden="1" customHeight="1" x14ac:dyDescent="0.35">
      <c r="A4508" s="94">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hidden="1" customHeight="1" x14ac:dyDescent="0.35">
      <c r="A4509" s="94">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hidden="1" customHeight="1" x14ac:dyDescent="0.35">
      <c r="A4510" s="94">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hidden="1" customHeight="1" x14ac:dyDescent="0.35">
      <c r="A4511" s="94">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hidden="1" customHeight="1" x14ac:dyDescent="0.35">
      <c r="A4512" s="94">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hidden="1" customHeight="1" x14ac:dyDescent="0.35">
      <c r="A4513" s="94">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hidden="1" customHeight="1" x14ac:dyDescent="0.35">
      <c r="A4514" s="94">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hidden="1" customHeight="1" x14ac:dyDescent="0.35">
      <c r="A4515" s="94">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hidden="1" customHeight="1" x14ac:dyDescent="0.35">
      <c r="A4516" s="94">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hidden="1" customHeight="1" x14ac:dyDescent="0.35">
      <c r="A4517" s="94">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hidden="1" customHeight="1" x14ac:dyDescent="0.35">
      <c r="A4518" s="94">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hidden="1" customHeight="1" x14ac:dyDescent="0.35">
      <c r="A4519" s="94">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hidden="1" customHeight="1" x14ac:dyDescent="0.35">
      <c r="A4520" s="94">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hidden="1" customHeight="1" x14ac:dyDescent="0.35">
      <c r="A4521" s="94">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hidden="1" customHeight="1" x14ac:dyDescent="0.35">
      <c r="A4522" s="94">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hidden="1" customHeight="1" x14ac:dyDescent="0.35">
      <c r="A4523" s="94">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hidden="1" customHeight="1" x14ac:dyDescent="0.35">
      <c r="A4524" s="94">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hidden="1" customHeight="1" x14ac:dyDescent="0.35">
      <c r="A4525" s="94">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hidden="1" customHeight="1" x14ac:dyDescent="0.35">
      <c r="A4526" s="94">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hidden="1" customHeight="1" x14ac:dyDescent="0.35">
      <c r="A4527" s="94">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hidden="1" customHeight="1" x14ac:dyDescent="0.35">
      <c r="A4528" s="94">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hidden="1" customHeight="1" x14ac:dyDescent="0.35">
      <c r="A4529" s="94">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hidden="1" customHeight="1" x14ac:dyDescent="0.35">
      <c r="A4530" s="94">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hidden="1" customHeight="1" x14ac:dyDescent="0.35">
      <c r="A4531" s="94">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hidden="1" customHeight="1" x14ac:dyDescent="0.35">
      <c r="A4532" s="94">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hidden="1" customHeight="1" x14ac:dyDescent="0.35">
      <c r="A4533" s="94">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hidden="1" customHeight="1" x14ac:dyDescent="0.35">
      <c r="A4534" s="94">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hidden="1" customHeight="1" x14ac:dyDescent="0.35">
      <c r="A4535" s="94">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hidden="1" customHeight="1" x14ac:dyDescent="0.35">
      <c r="A4536" s="94">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hidden="1" customHeight="1" x14ac:dyDescent="0.35">
      <c r="A4537" s="94">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hidden="1" customHeight="1" x14ac:dyDescent="0.35">
      <c r="A4538" s="94">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hidden="1" customHeight="1" x14ac:dyDescent="0.35">
      <c r="A4539" s="94">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hidden="1" customHeight="1" x14ac:dyDescent="0.35">
      <c r="A4540" s="94">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hidden="1" customHeight="1" x14ac:dyDescent="0.35">
      <c r="A4541" s="94">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hidden="1" customHeight="1" x14ac:dyDescent="0.35">
      <c r="A4542" s="94">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hidden="1" customHeight="1" x14ac:dyDescent="0.35">
      <c r="A4543" s="94">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hidden="1" customHeight="1" x14ac:dyDescent="0.35">
      <c r="A4544" s="94">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hidden="1" customHeight="1" x14ac:dyDescent="0.35">
      <c r="A4545" s="94">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hidden="1" customHeight="1" x14ac:dyDescent="0.35">
      <c r="A4546" s="94">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hidden="1" customHeight="1" x14ac:dyDescent="0.35">
      <c r="A4547" s="94">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hidden="1" customHeight="1" x14ac:dyDescent="0.35">
      <c r="A4548" s="94">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hidden="1" customHeight="1" x14ac:dyDescent="0.35">
      <c r="A4549" s="94">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hidden="1" customHeight="1" x14ac:dyDescent="0.35">
      <c r="A4550" s="94">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hidden="1" customHeight="1" x14ac:dyDescent="0.35">
      <c r="A4551" s="94">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hidden="1" customHeight="1" x14ac:dyDescent="0.35">
      <c r="A4552" s="94">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hidden="1" customHeight="1" x14ac:dyDescent="0.35">
      <c r="A4553" s="94">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hidden="1" customHeight="1" x14ac:dyDescent="0.35">
      <c r="A4554" s="94">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hidden="1" customHeight="1" x14ac:dyDescent="0.35">
      <c r="A4555" s="94">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hidden="1" customHeight="1" x14ac:dyDescent="0.35">
      <c r="A4556" s="94">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hidden="1" customHeight="1" x14ac:dyDescent="0.35">
      <c r="A4557" s="94">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hidden="1" customHeight="1" x14ac:dyDescent="0.35">
      <c r="A4558" s="94">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hidden="1" customHeight="1" x14ac:dyDescent="0.35">
      <c r="A4559" s="94">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hidden="1" customHeight="1" x14ac:dyDescent="0.35">
      <c r="A4560" s="94">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hidden="1" customHeight="1" x14ac:dyDescent="0.35">
      <c r="A4561" s="94">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hidden="1" customHeight="1" x14ac:dyDescent="0.35">
      <c r="A4562" s="94">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hidden="1" customHeight="1" x14ac:dyDescent="0.35">
      <c r="A4563" s="94">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hidden="1" customHeight="1" x14ac:dyDescent="0.35">
      <c r="A4564" s="94">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hidden="1" customHeight="1" x14ac:dyDescent="0.35">
      <c r="A4565" s="94">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hidden="1" customHeight="1" x14ac:dyDescent="0.35">
      <c r="A4566" s="94">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hidden="1" customHeight="1" x14ac:dyDescent="0.35">
      <c r="A4567" s="94">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hidden="1" customHeight="1" x14ac:dyDescent="0.35">
      <c r="A4568" s="94">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hidden="1" customHeight="1" x14ac:dyDescent="0.35">
      <c r="A4569" s="94">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hidden="1" customHeight="1" x14ac:dyDescent="0.35">
      <c r="A4570" s="94">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hidden="1" customHeight="1" x14ac:dyDescent="0.35">
      <c r="A4571" s="94">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hidden="1" customHeight="1" x14ac:dyDescent="0.35">
      <c r="A4572" s="94">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hidden="1" customHeight="1" x14ac:dyDescent="0.35">
      <c r="A4573" s="94">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hidden="1" customHeight="1" x14ac:dyDescent="0.35">
      <c r="A4574" s="94">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hidden="1" customHeight="1" x14ac:dyDescent="0.35">
      <c r="A4575" s="94">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hidden="1" customHeight="1" x14ac:dyDescent="0.35">
      <c r="A4576" s="94">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hidden="1" customHeight="1" x14ac:dyDescent="0.35">
      <c r="A4577" s="94">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hidden="1" customHeight="1" x14ac:dyDescent="0.35">
      <c r="A4578" s="94">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hidden="1" customHeight="1" x14ac:dyDescent="0.35">
      <c r="A4579" s="94">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hidden="1" customHeight="1" x14ac:dyDescent="0.35">
      <c r="A4580" s="94">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hidden="1" customHeight="1" x14ac:dyDescent="0.35">
      <c r="A4581" s="94">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hidden="1" customHeight="1" x14ac:dyDescent="0.35">
      <c r="A4582" s="94">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hidden="1" customHeight="1" x14ac:dyDescent="0.35">
      <c r="A4583" s="94">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hidden="1" customHeight="1" x14ac:dyDescent="0.35">
      <c r="A4584" s="94">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hidden="1" customHeight="1" x14ac:dyDescent="0.35">
      <c r="A4585" s="94">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hidden="1" customHeight="1" x14ac:dyDescent="0.35">
      <c r="A4586" s="94">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hidden="1" customHeight="1" x14ac:dyDescent="0.35">
      <c r="A4587" s="94">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hidden="1" customHeight="1" x14ac:dyDescent="0.35">
      <c r="A4588" s="94">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hidden="1" customHeight="1" x14ac:dyDescent="0.35">
      <c r="A4589" s="94">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hidden="1" customHeight="1" x14ac:dyDescent="0.35">
      <c r="A4590" s="94">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hidden="1" customHeight="1" x14ac:dyDescent="0.35">
      <c r="A4591" s="94">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hidden="1" customHeight="1" x14ac:dyDescent="0.35">
      <c r="A4592" s="94">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hidden="1" customHeight="1" x14ac:dyDescent="0.35">
      <c r="A4593" s="94">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hidden="1" customHeight="1" x14ac:dyDescent="0.35">
      <c r="A4594" s="94">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hidden="1" customHeight="1" x14ac:dyDescent="0.35">
      <c r="A4595" s="94">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hidden="1" customHeight="1" x14ac:dyDescent="0.35">
      <c r="A4596" s="94">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hidden="1" customHeight="1" x14ac:dyDescent="0.35">
      <c r="A4597" s="94">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hidden="1" customHeight="1" x14ac:dyDescent="0.35">
      <c r="A4598" s="94">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hidden="1" customHeight="1" x14ac:dyDescent="0.35">
      <c r="A4599" s="94">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hidden="1" customHeight="1" x14ac:dyDescent="0.35">
      <c r="A4600" s="94">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hidden="1" customHeight="1" x14ac:dyDescent="0.35">
      <c r="A4601" s="94">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hidden="1" customHeight="1" x14ac:dyDescent="0.35">
      <c r="A4602" s="94">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hidden="1" customHeight="1" x14ac:dyDescent="0.35">
      <c r="A4603" s="94">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hidden="1" customHeight="1" x14ac:dyDescent="0.35">
      <c r="A4604" s="94">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hidden="1" customHeight="1" x14ac:dyDescent="0.35">
      <c r="A4605" s="94">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hidden="1" customHeight="1" x14ac:dyDescent="0.35">
      <c r="A4606" s="94">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hidden="1" customHeight="1" x14ac:dyDescent="0.35">
      <c r="A4607" s="94">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hidden="1" customHeight="1" x14ac:dyDescent="0.35">
      <c r="A4608" s="94">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hidden="1" customHeight="1" x14ac:dyDescent="0.35">
      <c r="A4609" s="94">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hidden="1" customHeight="1" x14ac:dyDescent="0.35">
      <c r="A4610" s="94">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hidden="1" customHeight="1" x14ac:dyDescent="0.35">
      <c r="A4611" s="94">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hidden="1" customHeight="1" x14ac:dyDescent="0.35">
      <c r="A4612" s="94">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hidden="1" customHeight="1" x14ac:dyDescent="0.35">
      <c r="A4613" s="94">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hidden="1" customHeight="1" x14ac:dyDescent="0.35">
      <c r="A4614" s="94">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hidden="1" customHeight="1" x14ac:dyDescent="0.35">
      <c r="A4615" s="94">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hidden="1" customHeight="1" x14ac:dyDescent="0.35">
      <c r="A4616" s="94">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hidden="1" customHeight="1" x14ac:dyDescent="0.35">
      <c r="A4617" s="94">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hidden="1" customHeight="1" x14ac:dyDescent="0.35">
      <c r="A4618" s="94">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hidden="1" customHeight="1" x14ac:dyDescent="0.35">
      <c r="A4619" s="94">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hidden="1" customHeight="1" x14ac:dyDescent="0.35">
      <c r="A4620" s="94">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hidden="1" customHeight="1" x14ac:dyDescent="0.35">
      <c r="A4621" s="94">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hidden="1" customHeight="1" x14ac:dyDescent="0.35">
      <c r="A4622" s="94">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hidden="1" customHeight="1" x14ac:dyDescent="0.35">
      <c r="A4623" s="94">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hidden="1" customHeight="1" x14ac:dyDescent="0.35">
      <c r="A4624" s="94">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hidden="1" customHeight="1" x14ac:dyDescent="0.35">
      <c r="A4625" s="94">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hidden="1" customHeight="1" x14ac:dyDescent="0.35">
      <c r="A4626" s="94">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hidden="1" customHeight="1" x14ac:dyDescent="0.35">
      <c r="A4627" s="94">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hidden="1" customHeight="1" x14ac:dyDescent="0.35">
      <c r="A4628" s="94">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hidden="1" customHeight="1" x14ac:dyDescent="0.35">
      <c r="A4629" s="94">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hidden="1" customHeight="1" x14ac:dyDescent="0.35">
      <c r="A4630" s="94">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hidden="1" customHeight="1" x14ac:dyDescent="0.35">
      <c r="A4631" s="94">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hidden="1" customHeight="1" x14ac:dyDescent="0.35">
      <c r="A4632" s="94">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hidden="1" customHeight="1" x14ac:dyDescent="0.35">
      <c r="A4633" s="94">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hidden="1" customHeight="1" x14ac:dyDescent="0.35">
      <c r="A4634" s="94">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hidden="1" customHeight="1" x14ac:dyDescent="0.35">
      <c r="A4635" s="94">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hidden="1" customHeight="1" x14ac:dyDescent="0.35">
      <c r="A4636" s="94">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hidden="1" customHeight="1" x14ac:dyDescent="0.35">
      <c r="A4637" s="94">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hidden="1" customHeight="1" x14ac:dyDescent="0.35">
      <c r="A4638" s="94">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hidden="1" customHeight="1" x14ac:dyDescent="0.35">
      <c r="A4639" s="94">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hidden="1" customHeight="1" x14ac:dyDescent="0.35">
      <c r="A4640" s="94">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hidden="1" customHeight="1" x14ac:dyDescent="0.35">
      <c r="A4641" s="94">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hidden="1" customHeight="1" x14ac:dyDescent="0.35">
      <c r="A4642" s="94">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hidden="1" customHeight="1" x14ac:dyDescent="0.35">
      <c r="A4643" s="94">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hidden="1" customHeight="1" x14ac:dyDescent="0.35">
      <c r="A4644" s="94">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hidden="1" customHeight="1" x14ac:dyDescent="0.35">
      <c r="A4645" s="94">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hidden="1" customHeight="1" x14ac:dyDescent="0.35">
      <c r="A4646" s="94">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hidden="1" customHeight="1" x14ac:dyDescent="0.35">
      <c r="A4647" s="94">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hidden="1" customHeight="1" x14ac:dyDescent="0.35">
      <c r="A4648" s="94">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hidden="1" customHeight="1" x14ac:dyDescent="0.35">
      <c r="A4649" s="94">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hidden="1" customHeight="1" x14ac:dyDescent="0.35">
      <c r="A4650" s="94">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hidden="1" customHeight="1" x14ac:dyDescent="0.35">
      <c r="A4651" s="94">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hidden="1" customHeight="1" x14ac:dyDescent="0.35">
      <c r="A4652" s="94">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hidden="1" customHeight="1" x14ac:dyDescent="0.35">
      <c r="A4653" s="94">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hidden="1" customHeight="1" x14ac:dyDescent="0.35">
      <c r="A4654" s="94">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hidden="1" customHeight="1" x14ac:dyDescent="0.35">
      <c r="A4655" s="94">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hidden="1" customHeight="1" x14ac:dyDescent="0.35">
      <c r="A4656" s="94">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hidden="1" customHeight="1" x14ac:dyDescent="0.35">
      <c r="A4657" s="94">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hidden="1" customHeight="1" x14ac:dyDescent="0.35">
      <c r="A4658" s="94">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hidden="1" customHeight="1" x14ac:dyDescent="0.35">
      <c r="A4659" s="94">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hidden="1" customHeight="1" x14ac:dyDescent="0.35">
      <c r="A4660" s="94">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hidden="1" customHeight="1" x14ac:dyDescent="0.35">
      <c r="A4661" s="94">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hidden="1" customHeight="1" x14ac:dyDescent="0.35">
      <c r="A4662" s="94">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hidden="1" customHeight="1" x14ac:dyDescent="0.35">
      <c r="A4663" s="94">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hidden="1" customHeight="1" x14ac:dyDescent="0.35">
      <c r="A4664" s="94">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hidden="1" customHeight="1" x14ac:dyDescent="0.35">
      <c r="A4665" s="94">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hidden="1" customHeight="1" x14ac:dyDescent="0.35">
      <c r="A4666" s="94">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hidden="1" customHeight="1" x14ac:dyDescent="0.35">
      <c r="A4667" s="94">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hidden="1" customHeight="1" x14ac:dyDescent="0.35">
      <c r="A4668" s="94">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hidden="1" customHeight="1" x14ac:dyDescent="0.35">
      <c r="A4669" s="94">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hidden="1" customHeight="1" x14ac:dyDescent="0.35">
      <c r="A4670" s="94">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hidden="1" customHeight="1" x14ac:dyDescent="0.35">
      <c r="A4671" s="94">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hidden="1" customHeight="1" x14ac:dyDescent="0.35">
      <c r="A4672" s="94">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hidden="1" customHeight="1" x14ac:dyDescent="0.35">
      <c r="A4673" s="94">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hidden="1" customHeight="1" x14ac:dyDescent="0.35">
      <c r="A4674" s="94">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hidden="1" customHeight="1" x14ac:dyDescent="0.35">
      <c r="A4675" s="94">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hidden="1" customHeight="1" x14ac:dyDescent="0.35">
      <c r="A4676" s="94">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hidden="1" customHeight="1" x14ac:dyDescent="0.35">
      <c r="A4677" s="94">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hidden="1" customHeight="1" x14ac:dyDescent="0.35">
      <c r="A4678" s="94">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hidden="1" customHeight="1" x14ac:dyDescent="0.35">
      <c r="A4679" s="94">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hidden="1" customHeight="1" x14ac:dyDescent="0.35">
      <c r="A4680" s="94">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hidden="1" customHeight="1" x14ac:dyDescent="0.35">
      <c r="A4681" s="94">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hidden="1" customHeight="1" x14ac:dyDescent="0.35">
      <c r="A4682" s="94">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hidden="1" customHeight="1" x14ac:dyDescent="0.35">
      <c r="A4683" s="94">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hidden="1" customHeight="1" x14ac:dyDescent="0.35">
      <c r="A4684" s="94">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hidden="1" customHeight="1" x14ac:dyDescent="0.35">
      <c r="A4685" s="94">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hidden="1" customHeight="1" x14ac:dyDescent="0.35">
      <c r="A4686" s="94">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hidden="1" customHeight="1" x14ac:dyDescent="0.35">
      <c r="A4687" s="94">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hidden="1" customHeight="1" x14ac:dyDescent="0.35">
      <c r="A4688" s="94">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hidden="1" customHeight="1" x14ac:dyDescent="0.35">
      <c r="A4689" s="94">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hidden="1" customHeight="1" x14ac:dyDescent="0.35">
      <c r="A4690" s="94">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hidden="1" customHeight="1" x14ac:dyDescent="0.35">
      <c r="A4691" s="94">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hidden="1" customHeight="1" x14ac:dyDescent="0.35">
      <c r="A4692" s="94">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hidden="1" customHeight="1" x14ac:dyDescent="0.35">
      <c r="A4693" s="94">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hidden="1" customHeight="1" x14ac:dyDescent="0.35">
      <c r="A4694" s="94">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hidden="1" customHeight="1" x14ac:dyDescent="0.35">
      <c r="A4695" s="94">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hidden="1" customHeight="1" x14ac:dyDescent="0.35">
      <c r="A4696" s="94">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hidden="1" customHeight="1" x14ac:dyDescent="0.35">
      <c r="A4697" s="94">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hidden="1" customHeight="1" x14ac:dyDescent="0.35">
      <c r="A4698" s="94">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hidden="1" customHeight="1" x14ac:dyDescent="0.35">
      <c r="A4699" s="94">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hidden="1" customHeight="1" x14ac:dyDescent="0.35">
      <c r="A4700" s="94">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hidden="1" customHeight="1" x14ac:dyDescent="0.35">
      <c r="A4701" s="94">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hidden="1" customHeight="1" x14ac:dyDescent="0.35">
      <c r="A4702" s="94">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hidden="1" customHeight="1" x14ac:dyDescent="0.35">
      <c r="A4703" s="94">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hidden="1" customHeight="1" x14ac:dyDescent="0.35">
      <c r="A4704" s="94">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hidden="1" customHeight="1" x14ac:dyDescent="0.35">
      <c r="A4705" s="94">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hidden="1" customHeight="1" x14ac:dyDescent="0.35">
      <c r="A4706" s="94">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hidden="1" customHeight="1" x14ac:dyDescent="0.35">
      <c r="A4707" s="94">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hidden="1" customHeight="1" x14ac:dyDescent="0.35">
      <c r="A4708" s="94">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hidden="1" customHeight="1" x14ac:dyDescent="0.35">
      <c r="A4709" s="94">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hidden="1" customHeight="1" x14ac:dyDescent="0.35">
      <c r="A4710" s="94">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hidden="1" customHeight="1" x14ac:dyDescent="0.35">
      <c r="A4711" s="94">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hidden="1" customHeight="1" x14ac:dyDescent="0.35">
      <c r="A4712" s="94">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hidden="1" customHeight="1" x14ac:dyDescent="0.35">
      <c r="A4713" s="94">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hidden="1" customHeight="1" x14ac:dyDescent="0.35">
      <c r="A4714" s="94">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hidden="1" customHeight="1" x14ac:dyDescent="0.35">
      <c r="A4715" s="94">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hidden="1" customHeight="1" x14ac:dyDescent="0.35">
      <c r="A4716" s="94">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hidden="1" customHeight="1" x14ac:dyDescent="0.35">
      <c r="A4717" s="94">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hidden="1" customHeight="1" x14ac:dyDescent="0.35">
      <c r="A4718" s="94">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hidden="1" customHeight="1" x14ac:dyDescent="0.35">
      <c r="A4719" s="94">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hidden="1" customHeight="1" x14ac:dyDescent="0.35">
      <c r="A4720" s="94">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hidden="1" customHeight="1" x14ac:dyDescent="0.35">
      <c r="A4721" s="94">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hidden="1" customHeight="1" x14ac:dyDescent="0.35">
      <c r="A4722" s="94">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hidden="1" customHeight="1" x14ac:dyDescent="0.35">
      <c r="A4723" s="94">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hidden="1" customHeight="1" x14ac:dyDescent="0.35">
      <c r="A4724" s="94">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hidden="1" customHeight="1" x14ac:dyDescent="0.35">
      <c r="A4725" s="94">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hidden="1" customHeight="1" x14ac:dyDescent="0.35">
      <c r="A4726" s="94">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hidden="1" customHeight="1" x14ac:dyDescent="0.35">
      <c r="A4727" s="94">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hidden="1" customHeight="1" x14ac:dyDescent="0.35">
      <c r="A4728" s="94">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hidden="1" customHeight="1" x14ac:dyDescent="0.35">
      <c r="A4729" s="94">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hidden="1" customHeight="1" x14ac:dyDescent="0.35">
      <c r="A4730" s="94">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hidden="1" customHeight="1" x14ac:dyDescent="0.35">
      <c r="A4731" s="94">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hidden="1" customHeight="1" x14ac:dyDescent="0.35">
      <c r="A4732" s="94">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hidden="1" customHeight="1" x14ac:dyDescent="0.35">
      <c r="A4733" s="94">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hidden="1" customHeight="1" x14ac:dyDescent="0.35">
      <c r="A4734" s="94">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hidden="1" customHeight="1" x14ac:dyDescent="0.35">
      <c r="A4735" s="94">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hidden="1" customHeight="1" x14ac:dyDescent="0.35">
      <c r="A4736" s="94">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hidden="1" customHeight="1" x14ac:dyDescent="0.35">
      <c r="A4737" s="94">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hidden="1" customHeight="1" x14ac:dyDescent="0.35">
      <c r="A4738" s="94">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hidden="1" customHeight="1" x14ac:dyDescent="0.35">
      <c r="A4739" s="94">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hidden="1" customHeight="1" x14ac:dyDescent="0.35">
      <c r="A4740" s="94">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hidden="1" customHeight="1" x14ac:dyDescent="0.35">
      <c r="A4741" s="94">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hidden="1" customHeight="1" x14ac:dyDescent="0.35">
      <c r="A4742" s="94">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hidden="1" customHeight="1" x14ac:dyDescent="0.35">
      <c r="A4743" s="94">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hidden="1" customHeight="1" x14ac:dyDescent="0.35">
      <c r="A4744" s="94">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hidden="1" customHeight="1" x14ac:dyDescent="0.35">
      <c r="A4745" s="94">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hidden="1" customHeight="1" x14ac:dyDescent="0.35">
      <c r="A4746" s="94">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hidden="1" customHeight="1" x14ac:dyDescent="0.35">
      <c r="A4747" s="94">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hidden="1" customHeight="1" x14ac:dyDescent="0.35">
      <c r="A4748" s="94">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hidden="1" customHeight="1" x14ac:dyDescent="0.35">
      <c r="A4749" s="94">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hidden="1" customHeight="1" x14ac:dyDescent="0.35">
      <c r="A4750" s="94">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hidden="1" customHeight="1" x14ac:dyDescent="0.35">
      <c r="A4751" s="94">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hidden="1" customHeight="1" x14ac:dyDescent="0.35">
      <c r="A4752" s="94">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hidden="1" customHeight="1" x14ac:dyDescent="0.35">
      <c r="A4753" s="94">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hidden="1" customHeight="1" x14ac:dyDescent="0.35">
      <c r="A4754" s="94">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hidden="1" customHeight="1" x14ac:dyDescent="0.35">
      <c r="A4755" s="94">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hidden="1" customHeight="1" x14ac:dyDescent="0.35">
      <c r="A4756" s="94">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hidden="1" customHeight="1" x14ac:dyDescent="0.35">
      <c r="A4757" s="94">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hidden="1" customHeight="1" x14ac:dyDescent="0.35">
      <c r="A4758" s="94">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hidden="1" customHeight="1" x14ac:dyDescent="0.35">
      <c r="A4759" s="94">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hidden="1" customHeight="1" x14ac:dyDescent="0.35">
      <c r="A4760" s="94">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hidden="1" customHeight="1" x14ac:dyDescent="0.35">
      <c r="A4761" s="94">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hidden="1" customHeight="1" x14ac:dyDescent="0.35">
      <c r="A4762" s="94">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hidden="1" customHeight="1" x14ac:dyDescent="0.35">
      <c r="A4763" s="94">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hidden="1" customHeight="1" x14ac:dyDescent="0.35">
      <c r="A4764" s="94">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hidden="1" customHeight="1" x14ac:dyDescent="0.35">
      <c r="A4765" s="94">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hidden="1" customHeight="1" x14ac:dyDescent="0.35">
      <c r="A4766" s="94">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hidden="1" customHeight="1" x14ac:dyDescent="0.35">
      <c r="A4767" s="94">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hidden="1" customHeight="1" x14ac:dyDescent="0.35">
      <c r="A4768" s="94">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hidden="1" customHeight="1" x14ac:dyDescent="0.35">
      <c r="A4769" s="94">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hidden="1" customHeight="1" x14ac:dyDescent="0.35">
      <c r="A4770" s="94">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hidden="1" customHeight="1" x14ac:dyDescent="0.35">
      <c r="A4771" s="94">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hidden="1" customHeight="1" x14ac:dyDescent="0.35">
      <c r="A4772" s="94">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hidden="1" customHeight="1" x14ac:dyDescent="0.35">
      <c r="A4773" s="94">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hidden="1" customHeight="1" x14ac:dyDescent="0.35">
      <c r="A4774" s="94">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hidden="1" customHeight="1" x14ac:dyDescent="0.35">
      <c r="A4775" s="94">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hidden="1" customHeight="1" x14ac:dyDescent="0.35">
      <c r="A4776" s="94">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hidden="1" customHeight="1" x14ac:dyDescent="0.35">
      <c r="A4777" s="94">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hidden="1" customHeight="1" x14ac:dyDescent="0.35">
      <c r="A4778" s="94">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hidden="1" customHeight="1" x14ac:dyDescent="0.35">
      <c r="A4779" s="94">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hidden="1" customHeight="1" x14ac:dyDescent="0.35">
      <c r="A4780" s="94">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hidden="1" customHeight="1" x14ac:dyDescent="0.35">
      <c r="A4781" s="94">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hidden="1" customHeight="1" x14ac:dyDescent="0.35">
      <c r="A4782" s="94">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hidden="1" customHeight="1" x14ac:dyDescent="0.35">
      <c r="A4783" s="94">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hidden="1" customHeight="1" x14ac:dyDescent="0.35">
      <c r="A4784" s="94">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hidden="1" customHeight="1" x14ac:dyDescent="0.35">
      <c r="A4785" s="94">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hidden="1" customHeight="1" x14ac:dyDescent="0.35">
      <c r="A4786" s="94">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hidden="1" customHeight="1" x14ac:dyDescent="0.35">
      <c r="A4787" s="94">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hidden="1" customHeight="1" x14ac:dyDescent="0.35">
      <c r="A4788" s="94">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hidden="1" customHeight="1" x14ac:dyDescent="0.35">
      <c r="A4789" s="94">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hidden="1" customHeight="1" x14ac:dyDescent="0.35">
      <c r="A4790" s="94">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hidden="1" customHeight="1" x14ac:dyDescent="0.35">
      <c r="A4791" s="94">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hidden="1" customHeight="1" x14ac:dyDescent="0.35">
      <c r="A4792" s="94">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hidden="1" customHeight="1" x14ac:dyDescent="0.35">
      <c r="A4793" s="94">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hidden="1" customHeight="1" x14ac:dyDescent="0.35">
      <c r="A4794" s="94">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hidden="1" customHeight="1" x14ac:dyDescent="0.35">
      <c r="A4795" s="94">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hidden="1" customHeight="1" x14ac:dyDescent="0.35">
      <c r="A4796" s="94">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hidden="1" customHeight="1" x14ac:dyDescent="0.35">
      <c r="A4797" s="94">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hidden="1" customHeight="1" x14ac:dyDescent="0.35">
      <c r="A4798" s="94">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hidden="1" customHeight="1" x14ac:dyDescent="0.35">
      <c r="A4799" s="94">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hidden="1" customHeight="1" x14ac:dyDescent="0.35">
      <c r="A4800" s="94">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hidden="1" customHeight="1" x14ac:dyDescent="0.35">
      <c r="A4801" s="94">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hidden="1" customHeight="1" x14ac:dyDescent="0.35">
      <c r="A4802" s="94">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hidden="1" customHeight="1" x14ac:dyDescent="0.35">
      <c r="A4803" s="94">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hidden="1" customHeight="1" x14ac:dyDescent="0.35">
      <c r="A4804" s="94">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hidden="1" customHeight="1" x14ac:dyDescent="0.35">
      <c r="A4805" s="94">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hidden="1" customHeight="1" x14ac:dyDescent="0.35">
      <c r="A4806" s="94">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hidden="1" customHeight="1" x14ac:dyDescent="0.35">
      <c r="A4807" s="94">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hidden="1" customHeight="1" x14ac:dyDescent="0.35">
      <c r="A4808" s="94">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hidden="1" customHeight="1" x14ac:dyDescent="0.35">
      <c r="A4809" s="94">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hidden="1" customHeight="1" x14ac:dyDescent="0.35">
      <c r="A4810" s="94">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hidden="1" customHeight="1" x14ac:dyDescent="0.35">
      <c r="A4811" s="94">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hidden="1" customHeight="1" x14ac:dyDescent="0.35">
      <c r="A4812" s="94">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hidden="1" customHeight="1" x14ac:dyDescent="0.35">
      <c r="A4813" s="94">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hidden="1" customHeight="1" x14ac:dyDescent="0.35">
      <c r="A4814" s="94">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hidden="1" customHeight="1" x14ac:dyDescent="0.35">
      <c r="A4815" s="94">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hidden="1" customHeight="1" x14ac:dyDescent="0.35">
      <c r="A4816" s="94">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hidden="1" customHeight="1" x14ac:dyDescent="0.35">
      <c r="A4817" s="94">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hidden="1" customHeight="1" x14ac:dyDescent="0.35">
      <c r="A4818" s="94">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hidden="1" customHeight="1" x14ac:dyDescent="0.35">
      <c r="A4819" s="94">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hidden="1" customHeight="1" x14ac:dyDescent="0.35">
      <c r="A4820" s="94">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hidden="1" customHeight="1" x14ac:dyDescent="0.35">
      <c r="A4821" s="94">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hidden="1" customHeight="1" x14ac:dyDescent="0.35">
      <c r="A4822" s="94">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hidden="1" customHeight="1" x14ac:dyDescent="0.35">
      <c r="A4823" s="94">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hidden="1" customHeight="1" x14ac:dyDescent="0.35">
      <c r="A4824" s="94">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hidden="1" customHeight="1" x14ac:dyDescent="0.35">
      <c r="A4825" s="94">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hidden="1" customHeight="1" x14ac:dyDescent="0.35">
      <c r="A4826" s="94">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hidden="1" customHeight="1" x14ac:dyDescent="0.35">
      <c r="A4827" s="94">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hidden="1" customHeight="1" x14ac:dyDescent="0.35">
      <c r="A4828" s="94">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hidden="1" customHeight="1" x14ac:dyDescent="0.35">
      <c r="A4829" s="94">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hidden="1" customHeight="1" x14ac:dyDescent="0.35">
      <c r="A4830" s="94">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hidden="1" customHeight="1" x14ac:dyDescent="0.35">
      <c r="A4831" s="94">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hidden="1" customHeight="1" x14ac:dyDescent="0.35">
      <c r="A4832" s="94">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hidden="1" customHeight="1" x14ac:dyDescent="0.35">
      <c r="A4833" s="94">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hidden="1" customHeight="1" x14ac:dyDescent="0.35">
      <c r="A4834" s="94">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hidden="1" customHeight="1" x14ac:dyDescent="0.35">
      <c r="A4835" s="94">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hidden="1" customHeight="1" x14ac:dyDescent="0.35">
      <c r="A4836" s="94">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hidden="1" customHeight="1" x14ac:dyDescent="0.35">
      <c r="A4837" s="94">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hidden="1" customHeight="1" x14ac:dyDescent="0.35">
      <c r="A4838" s="94">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hidden="1" customHeight="1" x14ac:dyDescent="0.35">
      <c r="A4839" s="94">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hidden="1" customHeight="1" x14ac:dyDescent="0.35">
      <c r="A4840" s="94">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hidden="1" customHeight="1" x14ac:dyDescent="0.35">
      <c r="A4841" s="94">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hidden="1" customHeight="1" x14ac:dyDescent="0.35">
      <c r="A4842" s="94">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hidden="1" customHeight="1" x14ac:dyDescent="0.35">
      <c r="A4843" s="94">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hidden="1" customHeight="1" x14ac:dyDescent="0.35">
      <c r="A4844" s="94">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hidden="1" customHeight="1" x14ac:dyDescent="0.35">
      <c r="A4845" s="94">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hidden="1" customHeight="1" x14ac:dyDescent="0.35">
      <c r="A4846" s="94">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hidden="1" customHeight="1" x14ac:dyDescent="0.35">
      <c r="A4847" s="94">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hidden="1" customHeight="1" x14ac:dyDescent="0.35">
      <c r="A4848" s="94">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hidden="1" customHeight="1" x14ac:dyDescent="0.35">
      <c r="A4849" s="94">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hidden="1" customHeight="1" x14ac:dyDescent="0.35">
      <c r="A4850" s="94">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hidden="1" customHeight="1" x14ac:dyDescent="0.35">
      <c r="A4851" s="94">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hidden="1" customHeight="1" x14ac:dyDescent="0.35">
      <c r="A4852" s="94">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hidden="1" customHeight="1" x14ac:dyDescent="0.35">
      <c r="A4853" s="94">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hidden="1" customHeight="1" x14ac:dyDescent="0.35">
      <c r="A4854" s="94">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hidden="1" customHeight="1" x14ac:dyDescent="0.35">
      <c r="A4855" s="94">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hidden="1" customHeight="1" x14ac:dyDescent="0.35">
      <c r="A4856" s="94">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hidden="1" customHeight="1" x14ac:dyDescent="0.35">
      <c r="A4857" s="94">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hidden="1" customHeight="1" x14ac:dyDescent="0.35">
      <c r="A4858" s="94">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hidden="1" customHeight="1" x14ac:dyDescent="0.35">
      <c r="A4859" s="94">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hidden="1" customHeight="1" x14ac:dyDescent="0.35">
      <c r="A4860" s="94">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hidden="1" customHeight="1" x14ac:dyDescent="0.35">
      <c r="A4861" s="94">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hidden="1" customHeight="1" x14ac:dyDescent="0.35">
      <c r="A4862" s="94">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hidden="1" customHeight="1" x14ac:dyDescent="0.35">
      <c r="A4863" s="94">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hidden="1" customHeight="1" x14ac:dyDescent="0.35">
      <c r="A4864" s="94">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hidden="1" customHeight="1" x14ac:dyDescent="0.35">
      <c r="A4865" s="94">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hidden="1" customHeight="1" x14ac:dyDescent="0.35">
      <c r="A4866" s="94">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hidden="1" customHeight="1" x14ac:dyDescent="0.35">
      <c r="A4867" s="94">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hidden="1" customHeight="1" x14ac:dyDescent="0.35">
      <c r="A4868" s="94">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hidden="1" customHeight="1" x14ac:dyDescent="0.35">
      <c r="A4869" s="94">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hidden="1" customHeight="1" x14ac:dyDescent="0.35">
      <c r="A4870" s="94">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hidden="1" customHeight="1" x14ac:dyDescent="0.35">
      <c r="A4871" s="94">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hidden="1" customHeight="1" x14ac:dyDescent="0.35">
      <c r="A4872" s="94">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hidden="1" customHeight="1" x14ac:dyDescent="0.35">
      <c r="A4873" s="94">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hidden="1" customHeight="1" x14ac:dyDescent="0.35">
      <c r="A4874" s="94">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hidden="1" customHeight="1" x14ac:dyDescent="0.35">
      <c r="A4875" s="94">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hidden="1" customHeight="1" x14ac:dyDescent="0.35">
      <c r="A4876" s="94">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hidden="1" customHeight="1" x14ac:dyDescent="0.35">
      <c r="A4877" s="94">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hidden="1" customHeight="1" x14ac:dyDescent="0.35">
      <c r="A4878" s="94">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hidden="1" customHeight="1" x14ac:dyDescent="0.35">
      <c r="A4879" s="94">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hidden="1" customHeight="1" x14ac:dyDescent="0.35">
      <c r="A4880" s="94">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hidden="1" customHeight="1" x14ac:dyDescent="0.35">
      <c r="A4881" s="94">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hidden="1" customHeight="1" x14ac:dyDescent="0.35">
      <c r="A4882" s="94">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hidden="1" customHeight="1" x14ac:dyDescent="0.35">
      <c r="A4883" s="94">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hidden="1" customHeight="1" x14ac:dyDescent="0.35">
      <c r="A4884" s="94">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hidden="1" customHeight="1" x14ac:dyDescent="0.35">
      <c r="A4885" s="94">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hidden="1" customHeight="1" x14ac:dyDescent="0.35">
      <c r="A4886" s="94">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hidden="1" customHeight="1" x14ac:dyDescent="0.35">
      <c r="A4887" s="94">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hidden="1" customHeight="1" x14ac:dyDescent="0.35">
      <c r="A4888" s="94">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hidden="1" customHeight="1" x14ac:dyDescent="0.35">
      <c r="A4889" s="94">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hidden="1" customHeight="1" x14ac:dyDescent="0.35">
      <c r="A4890" s="94">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hidden="1" customHeight="1" x14ac:dyDescent="0.35">
      <c r="A4891" s="94">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hidden="1" customHeight="1" x14ac:dyDescent="0.35">
      <c r="A4892" s="94">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hidden="1" customHeight="1" x14ac:dyDescent="0.35">
      <c r="A4893" s="94">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hidden="1" customHeight="1" x14ac:dyDescent="0.35">
      <c r="A4894" s="94">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hidden="1" customHeight="1" x14ac:dyDescent="0.35">
      <c r="A4895" s="94">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hidden="1" customHeight="1" x14ac:dyDescent="0.35">
      <c r="A4896" s="94">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hidden="1" customHeight="1" x14ac:dyDescent="0.35">
      <c r="A4897" s="94">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hidden="1" customHeight="1" x14ac:dyDescent="0.35">
      <c r="A4898" s="94">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hidden="1" customHeight="1" x14ac:dyDescent="0.35">
      <c r="A4899" s="94">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hidden="1" customHeight="1" x14ac:dyDescent="0.35">
      <c r="A4900" s="94">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hidden="1" customHeight="1" x14ac:dyDescent="0.35">
      <c r="A4901" s="94">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hidden="1" customHeight="1" x14ac:dyDescent="0.35">
      <c r="A4902" s="94">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hidden="1" customHeight="1" x14ac:dyDescent="0.35">
      <c r="A4903" s="94">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hidden="1" customHeight="1" x14ac:dyDescent="0.35">
      <c r="A4904" s="94">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hidden="1" customHeight="1" x14ac:dyDescent="0.35">
      <c r="A4905" s="94">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hidden="1" customHeight="1" x14ac:dyDescent="0.35">
      <c r="A4906" s="94">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hidden="1" customHeight="1" x14ac:dyDescent="0.35">
      <c r="A4907" s="94">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hidden="1" customHeight="1" x14ac:dyDescent="0.35">
      <c r="A4908" s="94">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hidden="1" customHeight="1" x14ac:dyDescent="0.35">
      <c r="A4909" s="94">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hidden="1" customHeight="1" x14ac:dyDescent="0.35">
      <c r="A4910" s="94">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hidden="1" customHeight="1" x14ac:dyDescent="0.35">
      <c r="A4911" s="94">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hidden="1" customHeight="1" x14ac:dyDescent="0.35">
      <c r="A4912" s="94">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hidden="1" customHeight="1" x14ac:dyDescent="0.35">
      <c r="A4913" s="94">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hidden="1" customHeight="1" x14ac:dyDescent="0.35">
      <c r="A4914" s="94">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hidden="1" customHeight="1" x14ac:dyDescent="0.35">
      <c r="A4915" s="94">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hidden="1" customHeight="1" x14ac:dyDescent="0.35">
      <c r="A4916" s="94">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hidden="1" customHeight="1" x14ac:dyDescent="0.35">
      <c r="A4917" s="94">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hidden="1" customHeight="1" x14ac:dyDescent="0.35">
      <c r="A4918" s="94">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hidden="1" customHeight="1" x14ac:dyDescent="0.35">
      <c r="A4919" s="94">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hidden="1" customHeight="1" x14ac:dyDescent="0.35">
      <c r="A4920" s="94">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hidden="1" customHeight="1" x14ac:dyDescent="0.35">
      <c r="A4921" s="94">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hidden="1" customHeight="1" x14ac:dyDescent="0.35">
      <c r="A4922" s="94">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hidden="1" customHeight="1" x14ac:dyDescent="0.35">
      <c r="A4923" s="94">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hidden="1" customHeight="1" x14ac:dyDescent="0.35">
      <c r="A4924" s="94">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hidden="1" customHeight="1" x14ac:dyDescent="0.35">
      <c r="A4925" s="94">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hidden="1" customHeight="1" x14ac:dyDescent="0.35">
      <c r="A4926" s="94">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hidden="1" customHeight="1" x14ac:dyDescent="0.35">
      <c r="A4927" s="94">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hidden="1" customHeight="1" x14ac:dyDescent="0.35">
      <c r="A4928" s="94">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hidden="1" customHeight="1" x14ac:dyDescent="0.35">
      <c r="A4929" s="94">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hidden="1" customHeight="1" x14ac:dyDescent="0.35">
      <c r="A4930" s="94">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hidden="1" customHeight="1" x14ac:dyDescent="0.35">
      <c r="A4931" s="94">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hidden="1" customHeight="1" x14ac:dyDescent="0.35">
      <c r="A4932" s="94">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hidden="1" customHeight="1" x14ac:dyDescent="0.35">
      <c r="A4933" s="94">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hidden="1" customHeight="1" x14ac:dyDescent="0.35">
      <c r="A4934" s="94">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hidden="1" customHeight="1" x14ac:dyDescent="0.35">
      <c r="A4935" s="94">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hidden="1" customHeight="1" x14ac:dyDescent="0.35">
      <c r="A4936" s="94">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hidden="1" customHeight="1" x14ac:dyDescent="0.35">
      <c r="A4937" s="94">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hidden="1" customHeight="1" x14ac:dyDescent="0.35">
      <c r="A4938" s="94">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hidden="1" customHeight="1" x14ac:dyDescent="0.35">
      <c r="A4939" s="94">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hidden="1" customHeight="1" x14ac:dyDescent="0.35">
      <c r="A4940" s="94">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hidden="1" customHeight="1" x14ac:dyDescent="0.35">
      <c r="A4941" s="94">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hidden="1" customHeight="1" x14ac:dyDescent="0.35">
      <c r="A4942" s="94">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hidden="1" customHeight="1" x14ac:dyDescent="0.35">
      <c r="A4943" s="94">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hidden="1" customHeight="1" x14ac:dyDescent="0.35">
      <c r="A4944" s="94">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hidden="1" customHeight="1" x14ac:dyDescent="0.35">
      <c r="A4945" s="94">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hidden="1" customHeight="1" x14ac:dyDescent="0.35">
      <c r="A4946" s="94">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hidden="1" customHeight="1" x14ac:dyDescent="0.35">
      <c r="A4947" s="94">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hidden="1" customHeight="1" x14ac:dyDescent="0.35">
      <c r="A4948" s="94">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hidden="1" customHeight="1" x14ac:dyDescent="0.35">
      <c r="A4949" s="94">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hidden="1" customHeight="1" x14ac:dyDescent="0.35">
      <c r="A4950" s="94">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hidden="1" customHeight="1" x14ac:dyDescent="0.35">
      <c r="A4951" s="94">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hidden="1" customHeight="1" x14ac:dyDescent="0.35">
      <c r="A4952" s="94">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hidden="1" customHeight="1" x14ac:dyDescent="0.35">
      <c r="A4953" s="94">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hidden="1" customHeight="1" x14ac:dyDescent="0.35">
      <c r="A4954" s="94">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hidden="1" customHeight="1" x14ac:dyDescent="0.35">
      <c r="A4955" s="94">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hidden="1" customHeight="1" x14ac:dyDescent="0.35">
      <c r="A4956" s="94">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hidden="1" customHeight="1" x14ac:dyDescent="0.35">
      <c r="A4957" s="94">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hidden="1" customHeight="1" x14ac:dyDescent="0.35">
      <c r="A4958" s="94">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hidden="1" customHeight="1" x14ac:dyDescent="0.35">
      <c r="A4959" s="94">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hidden="1" customHeight="1" x14ac:dyDescent="0.35">
      <c r="A4960" s="94">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hidden="1" customHeight="1" x14ac:dyDescent="0.35">
      <c r="A4961" s="94">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hidden="1" customHeight="1" x14ac:dyDescent="0.35">
      <c r="A4962" s="94">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hidden="1" customHeight="1" x14ac:dyDescent="0.35">
      <c r="A4963" s="94">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hidden="1" customHeight="1" x14ac:dyDescent="0.35">
      <c r="A4964" s="94">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hidden="1" customHeight="1" x14ac:dyDescent="0.35">
      <c r="A4965" s="94">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hidden="1" customHeight="1" x14ac:dyDescent="0.35">
      <c r="A4966" s="94">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hidden="1" customHeight="1" x14ac:dyDescent="0.35">
      <c r="A4967" s="94">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hidden="1" customHeight="1" x14ac:dyDescent="0.35">
      <c r="A4968" s="94">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hidden="1" customHeight="1" x14ac:dyDescent="0.35">
      <c r="A4969" s="94">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hidden="1" customHeight="1" x14ac:dyDescent="0.35">
      <c r="A4970" s="94">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hidden="1" customHeight="1" x14ac:dyDescent="0.35">
      <c r="A4971" s="94">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hidden="1" customHeight="1" x14ac:dyDescent="0.35">
      <c r="A4972" s="94">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hidden="1" customHeight="1" x14ac:dyDescent="0.35">
      <c r="A4973" s="94">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hidden="1" customHeight="1" x14ac:dyDescent="0.35">
      <c r="A4974" s="94">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hidden="1" customHeight="1" x14ac:dyDescent="0.35">
      <c r="A4975" s="94">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hidden="1" customHeight="1" x14ac:dyDescent="0.35">
      <c r="A4976" s="94">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hidden="1" customHeight="1" x14ac:dyDescent="0.35">
      <c r="A4977" s="94">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hidden="1" customHeight="1" x14ac:dyDescent="0.35">
      <c r="A4978" s="94">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hidden="1" customHeight="1" x14ac:dyDescent="0.35">
      <c r="A4979" s="94">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hidden="1" customHeight="1" x14ac:dyDescent="0.35">
      <c r="A4980" s="94">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hidden="1" customHeight="1" x14ac:dyDescent="0.35">
      <c r="A4981" s="94">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hidden="1" customHeight="1" x14ac:dyDescent="0.35">
      <c r="A4982" s="94">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hidden="1" customHeight="1" x14ac:dyDescent="0.35">
      <c r="A4983" s="94">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hidden="1" customHeight="1" x14ac:dyDescent="0.35">
      <c r="A4984" s="94">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hidden="1" customHeight="1" x14ac:dyDescent="0.35">
      <c r="A4985" s="94">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hidden="1" customHeight="1" x14ac:dyDescent="0.35">
      <c r="A4986" s="94">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hidden="1" customHeight="1" x14ac:dyDescent="0.35">
      <c r="A4987" s="94">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hidden="1" customHeight="1" x14ac:dyDescent="0.35">
      <c r="A4988" s="94">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hidden="1" customHeight="1" x14ac:dyDescent="0.35">
      <c r="A4989" s="94">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hidden="1" customHeight="1" x14ac:dyDescent="0.35">
      <c r="A4990" s="94">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hidden="1" customHeight="1" x14ac:dyDescent="0.35">
      <c r="A4991" s="94">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hidden="1" customHeight="1" x14ac:dyDescent="0.35">
      <c r="A4992" s="94">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hidden="1" customHeight="1" x14ac:dyDescent="0.35">
      <c r="A4993" s="94">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hidden="1" customHeight="1" x14ac:dyDescent="0.35">
      <c r="A4994" s="94">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hidden="1" customHeight="1" x14ac:dyDescent="0.35">
      <c r="A4995" s="94">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hidden="1" customHeight="1" x14ac:dyDescent="0.35">
      <c r="A4996" s="94">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hidden="1" customHeight="1" x14ac:dyDescent="0.35">
      <c r="A4997" s="94">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hidden="1" customHeight="1" x14ac:dyDescent="0.35">
      <c r="A4998" s="94">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hidden="1" customHeight="1" x14ac:dyDescent="0.35">
      <c r="A4999" s="94">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hidden="1" customHeight="1" x14ac:dyDescent="0.35">
      <c r="A5000" s="94">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hidden="1" customHeight="1" x14ac:dyDescent="0.35">
      <c r="A5001" s="94">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hidden="1" customHeight="1" x14ac:dyDescent="0.35">
      <c r="A5002" s="94">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hidden="1" customHeight="1" x14ac:dyDescent="0.35">
      <c r="A5003" s="94">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hidden="1" customHeight="1" x14ac:dyDescent="0.35">
      <c r="A5004" s="94">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hidden="1" customHeight="1" x14ac:dyDescent="0.35">
      <c r="A5005" s="94">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hidden="1" customHeight="1" x14ac:dyDescent="0.35">
      <c r="A5006" s="94">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hidden="1" customHeight="1" x14ac:dyDescent="0.35">
      <c r="A5007" s="94">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hidden="1" customHeight="1" x14ac:dyDescent="0.35">
      <c r="A5008" s="94">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hidden="1" customHeight="1" x14ac:dyDescent="0.35">
      <c r="A5009" s="94">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hidden="1" customHeight="1" x14ac:dyDescent="0.35">
      <c r="A5010" s="94">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hidden="1" customHeight="1" x14ac:dyDescent="0.35">
      <c r="A5011" s="94">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hidden="1" customHeight="1" x14ac:dyDescent="0.35">
      <c r="A5012" s="94">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hidden="1" customHeight="1" x14ac:dyDescent="0.35">
      <c r="A5013" s="94">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hidden="1" customHeight="1" x14ac:dyDescent="0.35">
      <c r="A5014" s="94">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hidden="1" customHeight="1" x14ac:dyDescent="0.35">
      <c r="A5015" s="94">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hidden="1" customHeight="1" x14ac:dyDescent="0.35">
      <c r="A5016" s="94">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hidden="1" customHeight="1" x14ac:dyDescent="0.35">
      <c r="A5017" s="94">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hidden="1" customHeight="1" x14ac:dyDescent="0.35">
      <c r="A5018" s="94">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hidden="1" customHeight="1" x14ac:dyDescent="0.35">
      <c r="A5019" s="94">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hidden="1" customHeight="1" x14ac:dyDescent="0.35">
      <c r="A5020" s="94">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hidden="1" customHeight="1" x14ac:dyDescent="0.35">
      <c r="A5021" s="94">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hidden="1" customHeight="1" x14ac:dyDescent="0.35">
      <c r="A5022" s="94">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hidden="1" customHeight="1" x14ac:dyDescent="0.35">
      <c r="A5023" s="94">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hidden="1" customHeight="1" x14ac:dyDescent="0.35">
      <c r="A5024" s="94">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hidden="1" customHeight="1" x14ac:dyDescent="0.35">
      <c r="A5025" s="94">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hidden="1" customHeight="1" x14ac:dyDescent="0.35">
      <c r="A5026" s="94">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hidden="1" customHeight="1" x14ac:dyDescent="0.35">
      <c r="A5027" s="94">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hidden="1" customHeight="1" x14ac:dyDescent="0.35">
      <c r="A5028" s="94">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hidden="1" customHeight="1" x14ac:dyDescent="0.35">
      <c r="A5029" s="94">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hidden="1" customHeight="1" x14ac:dyDescent="0.35">
      <c r="A5030" s="94">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hidden="1" customHeight="1" x14ac:dyDescent="0.35">
      <c r="A5031" s="94">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hidden="1" customHeight="1" x14ac:dyDescent="0.35">
      <c r="A5032" s="94">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hidden="1" customHeight="1" x14ac:dyDescent="0.35">
      <c r="A5033" s="94">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hidden="1" customHeight="1" x14ac:dyDescent="0.35">
      <c r="A5034" s="94">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hidden="1" customHeight="1" x14ac:dyDescent="0.35">
      <c r="A5035" s="94">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hidden="1" customHeight="1" x14ac:dyDescent="0.35">
      <c r="A5036" s="94">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hidden="1" customHeight="1" x14ac:dyDescent="0.35">
      <c r="A5037" s="94">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hidden="1" customHeight="1" x14ac:dyDescent="0.35">
      <c r="A5038" s="94">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hidden="1" customHeight="1" x14ac:dyDescent="0.35">
      <c r="A5039" s="94">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hidden="1" customHeight="1" x14ac:dyDescent="0.35">
      <c r="A5040" s="94">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hidden="1" customHeight="1" x14ac:dyDescent="0.35">
      <c r="A5041" s="94">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hidden="1" customHeight="1" x14ac:dyDescent="0.35">
      <c r="A5042" s="94">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hidden="1" customHeight="1" x14ac:dyDescent="0.35">
      <c r="A5043" s="94">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hidden="1" customHeight="1" x14ac:dyDescent="0.35">
      <c r="A5044" s="94">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hidden="1" customHeight="1" x14ac:dyDescent="0.35">
      <c r="A5045" s="94">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hidden="1" customHeight="1" x14ac:dyDescent="0.35">
      <c r="A5046" s="94">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hidden="1" customHeight="1" x14ac:dyDescent="0.35">
      <c r="A5047" s="94">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hidden="1" customHeight="1" x14ac:dyDescent="0.35">
      <c r="A5048" s="94">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hidden="1" customHeight="1" x14ac:dyDescent="0.35">
      <c r="A5049" s="94">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hidden="1" customHeight="1" x14ac:dyDescent="0.35">
      <c r="A5050" s="94">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hidden="1" customHeight="1" x14ac:dyDescent="0.35">
      <c r="A5051" s="94">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hidden="1" customHeight="1" x14ac:dyDescent="0.35">
      <c r="A5052" s="94">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hidden="1" customHeight="1" x14ac:dyDescent="0.35">
      <c r="A5053" s="94">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hidden="1" customHeight="1" x14ac:dyDescent="0.35">
      <c r="A5054" s="94">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hidden="1" customHeight="1" x14ac:dyDescent="0.35">
      <c r="A5055" s="94">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hidden="1" customHeight="1" x14ac:dyDescent="0.35">
      <c r="A5056" s="94">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hidden="1" customHeight="1" x14ac:dyDescent="0.35">
      <c r="A5057" s="94">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hidden="1" customHeight="1" x14ac:dyDescent="0.35">
      <c r="A5058" s="94">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hidden="1" customHeight="1" x14ac:dyDescent="0.35">
      <c r="A5059" s="94">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hidden="1" customHeight="1" x14ac:dyDescent="0.35">
      <c r="A5060" s="94">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hidden="1" customHeight="1" x14ac:dyDescent="0.35">
      <c r="A5061" s="94">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hidden="1" customHeight="1" x14ac:dyDescent="0.35">
      <c r="A5062" s="94">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hidden="1" customHeight="1" x14ac:dyDescent="0.35">
      <c r="A5063" s="94">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hidden="1" customHeight="1" x14ac:dyDescent="0.35">
      <c r="A5064" s="94">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hidden="1" customHeight="1" x14ac:dyDescent="0.35">
      <c r="A5065" s="94">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hidden="1" customHeight="1" x14ac:dyDescent="0.35">
      <c r="A5066" s="94">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hidden="1" customHeight="1" x14ac:dyDescent="0.35">
      <c r="A5067" s="94">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hidden="1" customHeight="1" x14ac:dyDescent="0.35">
      <c r="A5068" s="94">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hidden="1" customHeight="1" x14ac:dyDescent="0.35">
      <c r="A5069" s="94">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hidden="1" customHeight="1" x14ac:dyDescent="0.35">
      <c r="A5070" s="94">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hidden="1" customHeight="1" x14ac:dyDescent="0.35">
      <c r="A5071" s="94">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hidden="1" customHeight="1" x14ac:dyDescent="0.35">
      <c r="A5072" s="94">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hidden="1" customHeight="1" x14ac:dyDescent="0.35">
      <c r="A5073" s="94">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hidden="1" customHeight="1" x14ac:dyDescent="0.35">
      <c r="A5074" s="94">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hidden="1" customHeight="1" x14ac:dyDescent="0.35">
      <c r="A5075" s="94">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hidden="1" customHeight="1" x14ac:dyDescent="0.35">
      <c r="A5076" s="94">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hidden="1" customHeight="1" x14ac:dyDescent="0.35">
      <c r="A5077" s="94">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hidden="1" customHeight="1" x14ac:dyDescent="0.35">
      <c r="A5078" s="94">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hidden="1" customHeight="1" x14ac:dyDescent="0.35">
      <c r="A5079" s="94">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hidden="1" customHeight="1" x14ac:dyDescent="0.35">
      <c r="A5080" s="94">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hidden="1" customHeight="1" x14ac:dyDescent="0.35">
      <c r="A5081" s="94">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hidden="1" customHeight="1" x14ac:dyDescent="0.35">
      <c r="A5082" s="94">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hidden="1" customHeight="1" x14ac:dyDescent="0.35">
      <c r="A5083" s="94">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hidden="1" customHeight="1" x14ac:dyDescent="0.35">
      <c r="A5084" s="94">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hidden="1" customHeight="1" x14ac:dyDescent="0.35">
      <c r="A5085" s="94">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hidden="1" customHeight="1" x14ac:dyDescent="0.35">
      <c r="A5086" s="94">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hidden="1" customHeight="1" x14ac:dyDescent="0.35">
      <c r="A5087" s="94">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hidden="1" customHeight="1" x14ac:dyDescent="0.35">
      <c r="A5088" s="94">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hidden="1" customHeight="1" x14ac:dyDescent="0.35">
      <c r="A5089" s="94">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hidden="1" customHeight="1" x14ac:dyDescent="0.35">
      <c r="A5090" s="94">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hidden="1" customHeight="1" x14ac:dyDescent="0.35">
      <c r="A5091" s="94">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hidden="1" customHeight="1" x14ac:dyDescent="0.35">
      <c r="A5092" s="94">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hidden="1" customHeight="1" x14ac:dyDescent="0.35">
      <c r="A5093" s="94">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hidden="1" customHeight="1" x14ac:dyDescent="0.35">
      <c r="A5094" s="94">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hidden="1" customHeight="1" x14ac:dyDescent="0.35">
      <c r="A5095" s="94">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hidden="1" customHeight="1" x14ac:dyDescent="0.35">
      <c r="A5096" s="94">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hidden="1" customHeight="1" x14ac:dyDescent="0.35">
      <c r="A5097" s="94">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hidden="1" customHeight="1" x14ac:dyDescent="0.35">
      <c r="A5098" s="94">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hidden="1" customHeight="1" x14ac:dyDescent="0.35">
      <c r="A5099" s="94">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hidden="1" customHeight="1" x14ac:dyDescent="0.35">
      <c r="A5100" s="94">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hidden="1" customHeight="1" x14ac:dyDescent="0.35">
      <c r="A5101" s="94">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hidden="1" customHeight="1" x14ac:dyDescent="0.35">
      <c r="A5102" s="94">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hidden="1" customHeight="1" x14ac:dyDescent="0.35">
      <c r="A5103" s="94">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hidden="1" customHeight="1" x14ac:dyDescent="0.35">
      <c r="A5104" s="94">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hidden="1" customHeight="1" x14ac:dyDescent="0.35">
      <c r="A5105" s="94">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hidden="1" customHeight="1" x14ac:dyDescent="0.35">
      <c r="A5106" s="94">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hidden="1" customHeight="1" x14ac:dyDescent="0.35">
      <c r="A5107" s="94">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hidden="1" customHeight="1" x14ac:dyDescent="0.35">
      <c r="A5108" s="94">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hidden="1" customHeight="1" x14ac:dyDescent="0.35">
      <c r="A5109" s="94">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hidden="1" customHeight="1" x14ac:dyDescent="0.35">
      <c r="A5110" s="94">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hidden="1" customHeight="1" x14ac:dyDescent="0.35">
      <c r="A5111" s="94">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hidden="1" customHeight="1" x14ac:dyDescent="0.35">
      <c r="A5112" s="94">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hidden="1" customHeight="1" x14ac:dyDescent="0.35">
      <c r="A5113" s="94">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hidden="1" customHeight="1" x14ac:dyDescent="0.35">
      <c r="A5114" s="94">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hidden="1" customHeight="1" x14ac:dyDescent="0.35">
      <c r="A5115" s="94">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hidden="1" customHeight="1" x14ac:dyDescent="0.35">
      <c r="A5116" s="94">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hidden="1" customHeight="1" x14ac:dyDescent="0.35">
      <c r="A5117" s="94">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hidden="1" customHeight="1" x14ac:dyDescent="0.35">
      <c r="A5118" s="94">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hidden="1" customHeight="1" x14ac:dyDescent="0.35">
      <c r="A5119" s="94">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hidden="1" customHeight="1" x14ac:dyDescent="0.35">
      <c r="A5120" s="94">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hidden="1" customHeight="1" x14ac:dyDescent="0.35">
      <c r="A5121" s="94">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hidden="1" customHeight="1" x14ac:dyDescent="0.35">
      <c r="A5122" s="94">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hidden="1" customHeight="1" x14ac:dyDescent="0.35">
      <c r="A5123" s="94">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hidden="1" customHeight="1" x14ac:dyDescent="0.35">
      <c r="A5124" s="94">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hidden="1" customHeight="1" x14ac:dyDescent="0.35">
      <c r="A5125" s="94">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hidden="1" customHeight="1" x14ac:dyDescent="0.35">
      <c r="A5126" s="94">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hidden="1" customHeight="1" x14ac:dyDescent="0.35">
      <c r="A5127" s="94">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hidden="1" customHeight="1" x14ac:dyDescent="0.35">
      <c r="A5128" s="94">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hidden="1" customHeight="1" x14ac:dyDescent="0.35">
      <c r="A5129" s="94">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hidden="1" customHeight="1" x14ac:dyDescent="0.35">
      <c r="A5130" s="94">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hidden="1" customHeight="1" x14ac:dyDescent="0.35">
      <c r="A5131" s="94">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hidden="1" customHeight="1" x14ac:dyDescent="0.35">
      <c r="A5132" s="94">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hidden="1" customHeight="1" x14ac:dyDescent="0.35">
      <c r="A5133" s="94">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hidden="1" customHeight="1" x14ac:dyDescent="0.35">
      <c r="A5134" s="94">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hidden="1" customHeight="1" x14ac:dyDescent="0.35">
      <c r="A5135" s="94">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hidden="1" customHeight="1" x14ac:dyDescent="0.35">
      <c r="A5136" s="94">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hidden="1" customHeight="1" x14ac:dyDescent="0.35">
      <c r="A5137" s="94">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hidden="1" customHeight="1" x14ac:dyDescent="0.35">
      <c r="A5138" s="94">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hidden="1" customHeight="1" x14ac:dyDescent="0.35">
      <c r="A5139" s="94">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hidden="1" customHeight="1" x14ac:dyDescent="0.35">
      <c r="A5140" s="94">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hidden="1" customHeight="1" x14ac:dyDescent="0.35">
      <c r="A5141" s="94">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hidden="1" customHeight="1" x14ac:dyDescent="0.35">
      <c r="A5142" s="94">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hidden="1" customHeight="1" x14ac:dyDescent="0.35">
      <c r="A5143" s="94">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hidden="1" customHeight="1" x14ac:dyDescent="0.35">
      <c r="A5144" s="94">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hidden="1" customHeight="1" x14ac:dyDescent="0.35">
      <c r="A5145" s="94">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hidden="1" customHeight="1" x14ac:dyDescent="0.35">
      <c r="A5146" s="94">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hidden="1" customHeight="1" x14ac:dyDescent="0.35">
      <c r="A5147" s="94">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hidden="1" customHeight="1" x14ac:dyDescent="0.35">
      <c r="A5148" s="94">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hidden="1" customHeight="1" x14ac:dyDescent="0.35">
      <c r="A5149" s="94">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hidden="1" customHeight="1" x14ac:dyDescent="0.35">
      <c r="A5150" s="94">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hidden="1" customHeight="1" x14ac:dyDescent="0.35">
      <c r="A5151" s="94">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hidden="1" customHeight="1" x14ac:dyDescent="0.35">
      <c r="A5152" s="94">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hidden="1" customHeight="1" x14ac:dyDescent="0.35">
      <c r="A5153" s="94">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hidden="1" customHeight="1" x14ac:dyDescent="0.35">
      <c r="A5154" s="94">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hidden="1" customHeight="1" x14ac:dyDescent="0.35">
      <c r="A5155" s="94">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hidden="1" customHeight="1" x14ac:dyDescent="0.35">
      <c r="A5156" s="94">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hidden="1" customHeight="1" x14ac:dyDescent="0.35">
      <c r="A5157" s="94">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hidden="1" customHeight="1" x14ac:dyDescent="0.35">
      <c r="A5158" s="94">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hidden="1" customHeight="1" x14ac:dyDescent="0.35">
      <c r="A5159" s="94">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hidden="1" customHeight="1" x14ac:dyDescent="0.35">
      <c r="A5160" s="94">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hidden="1" customHeight="1" x14ac:dyDescent="0.35">
      <c r="A5161" s="94">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hidden="1" customHeight="1" x14ac:dyDescent="0.35">
      <c r="A5162" s="94">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hidden="1" customHeight="1" x14ac:dyDescent="0.35">
      <c r="A5163" s="94">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hidden="1" customHeight="1" x14ac:dyDescent="0.35">
      <c r="A5164" s="94">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hidden="1" customHeight="1" x14ac:dyDescent="0.35">
      <c r="A5165" s="94">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hidden="1" customHeight="1" x14ac:dyDescent="0.35">
      <c r="A5166" s="94">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hidden="1" customHeight="1" x14ac:dyDescent="0.35">
      <c r="A5167" s="94">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hidden="1" customHeight="1" x14ac:dyDescent="0.35">
      <c r="A5168" s="94">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hidden="1" customHeight="1" x14ac:dyDescent="0.35">
      <c r="A5169" s="94">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hidden="1" customHeight="1" x14ac:dyDescent="0.35">
      <c r="A5170" s="94">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hidden="1" customHeight="1" x14ac:dyDescent="0.35">
      <c r="A5171" s="94">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hidden="1" customHeight="1" x14ac:dyDescent="0.35">
      <c r="A5172" s="94">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hidden="1" customHeight="1" x14ac:dyDescent="0.35">
      <c r="A5173" s="94">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hidden="1" customHeight="1" x14ac:dyDescent="0.35">
      <c r="A5174" s="94">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hidden="1" customHeight="1" x14ac:dyDescent="0.35">
      <c r="A5175" s="94">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hidden="1" customHeight="1" x14ac:dyDescent="0.35">
      <c r="A5176" s="94">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hidden="1" customHeight="1" x14ac:dyDescent="0.35">
      <c r="A5177" s="94">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hidden="1" customHeight="1" x14ac:dyDescent="0.35">
      <c r="A5178" s="94">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hidden="1" customHeight="1" x14ac:dyDescent="0.35">
      <c r="A5179" s="94">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hidden="1" customHeight="1" x14ac:dyDescent="0.35">
      <c r="A5180" s="94">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hidden="1" customHeight="1" x14ac:dyDescent="0.35">
      <c r="A5181" s="94">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hidden="1" customHeight="1" x14ac:dyDescent="0.35">
      <c r="A5182" s="94">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hidden="1" customHeight="1" x14ac:dyDescent="0.35">
      <c r="A5183" s="94">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hidden="1" customHeight="1" x14ac:dyDescent="0.35">
      <c r="A5184" s="94">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hidden="1" customHeight="1" x14ac:dyDescent="0.35">
      <c r="A5185" s="94">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hidden="1" customHeight="1" x14ac:dyDescent="0.35">
      <c r="A5186" s="94">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hidden="1" customHeight="1" x14ac:dyDescent="0.35">
      <c r="A5187" s="94">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hidden="1" customHeight="1" x14ac:dyDescent="0.35">
      <c r="A5188" s="94">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hidden="1" customHeight="1" x14ac:dyDescent="0.35">
      <c r="A5189" s="94">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hidden="1" customHeight="1" x14ac:dyDescent="0.35">
      <c r="A5190" s="94">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hidden="1" customHeight="1" x14ac:dyDescent="0.35">
      <c r="A5191" s="94">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hidden="1" customHeight="1" x14ac:dyDescent="0.35">
      <c r="A5192" s="94">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hidden="1" customHeight="1" x14ac:dyDescent="0.35">
      <c r="A5193" s="94">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hidden="1" customHeight="1" x14ac:dyDescent="0.35">
      <c r="A5194" s="94">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hidden="1" customHeight="1" x14ac:dyDescent="0.35">
      <c r="A5195" s="94">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hidden="1" customHeight="1" x14ac:dyDescent="0.35">
      <c r="A5196" s="94">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hidden="1" customHeight="1" x14ac:dyDescent="0.35">
      <c r="A5197" s="94">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hidden="1" customHeight="1" x14ac:dyDescent="0.35">
      <c r="A5198" s="94">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hidden="1" customHeight="1" x14ac:dyDescent="0.35">
      <c r="A5199" s="94">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hidden="1" customHeight="1" x14ac:dyDescent="0.35">
      <c r="A5200" s="94">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hidden="1" customHeight="1" x14ac:dyDescent="0.35">
      <c r="A5201" s="94">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hidden="1" customHeight="1" x14ac:dyDescent="0.35">
      <c r="A5202" s="94">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hidden="1" customHeight="1" x14ac:dyDescent="0.35">
      <c r="A5203" s="94">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hidden="1" customHeight="1" x14ac:dyDescent="0.35">
      <c r="A5204" s="94">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hidden="1" customHeight="1" x14ac:dyDescent="0.35">
      <c r="A5205" s="94">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hidden="1" customHeight="1" x14ac:dyDescent="0.35">
      <c r="A5206" s="94">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hidden="1" customHeight="1" x14ac:dyDescent="0.35">
      <c r="A5207" s="94">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hidden="1" customHeight="1" x14ac:dyDescent="0.35">
      <c r="A5208" s="94">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hidden="1" customHeight="1" x14ac:dyDescent="0.35">
      <c r="A5209" s="94">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hidden="1" customHeight="1" x14ac:dyDescent="0.35">
      <c r="A5210" s="94">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hidden="1" customHeight="1" x14ac:dyDescent="0.35">
      <c r="A5211" s="94">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hidden="1" customHeight="1" x14ac:dyDescent="0.35">
      <c r="A5212" s="94">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hidden="1" customHeight="1" x14ac:dyDescent="0.35">
      <c r="A5213" s="94">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hidden="1" customHeight="1" x14ac:dyDescent="0.35">
      <c r="A5214" s="94">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hidden="1" customHeight="1" x14ac:dyDescent="0.35">
      <c r="A5215" s="94">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hidden="1" customHeight="1" x14ac:dyDescent="0.35">
      <c r="A5216" s="94">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hidden="1" customHeight="1" x14ac:dyDescent="0.35">
      <c r="A5217" s="94">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hidden="1" customHeight="1" x14ac:dyDescent="0.35">
      <c r="A5218" s="94">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hidden="1" customHeight="1" x14ac:dyDescent="0.35">
      <c r="A5219" s="94">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hidden="1" customHeight="1" x14ac:dyDescent="0.35">
      <c r="A5220" s="94">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hidden="1" customHeight="1" x14ac:dyDescent="0.35">
      <c r="A5221" s="94">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hidden="1" customHeight="1" x14ac:dyDescent="0.35">
      <c r="A5222" s="94">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hidden="1" customHeight="1" x14ac:dyDescent="0.35">
      <c r="A5223" s="94">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hidden="1" customHeight="1" x14ac:dyDescent="0.35">
      <c r="A5224" s="94">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hidden="1" customHeight="1" x14ac:dyDescent="0.35">
      <c r="A5225" s="94">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hidden="1" customHeight="1" x14ac:dyDescent="0.35">
      <c r="A5226" s="94">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hidden="1" customHeight="1" x14ac:dyDescent="0.35">
      <c r="A5227" s="94">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hidden="1" customHeight="1" x14ac:dyDescent="0.35">
      <c r="A5228" s="94">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hidden="1" customHeight="1" x14ac:dyDescent="0.35">
      <c r="A5229" s="94">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hidden="1" customHeight="1" x14ac:dyDescent="0.35">
      <c r="A5230" s="94">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hidden="1" customHeight="1" x14ac:dyDescent="0.35">
      <c r="A5231" s="94">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hidden="1" customHeight="1" x14ac:dyDescent="0.35">
      <c r="A5232" s="94">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hidden="1" customHeight="1" x14ac:dyDescent="0.35">
      <c r="A5233" s="94">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hidden="1" customHeight="1" x14ac:dyDescent="0.35">
      <c r="A5234" s="94">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hidden="1" customHeight="1" x14ac:dyDescent="0.35">
      <c r="A5235" s="94">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hidden="1" customHeight="1" x14ac:dyDescent="0.35">
      <c r="A5236" s="94">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hidden="1" customHeight="1" x14ac:dyDescent="0.35">
      <c r="A5237" s="94">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hidden="1" customHeight="1" x14ac:dyDescent="0.35">
      <c r="A5238" s="94">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hidden="1" customHeight="1" x14ac:dyDescent="0.35">
      <c r="A5239" s="94">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hidden="1" customHeight="1" x14ac:dyDescent="0.35">
      <c r="A5240" s="94">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hidden="1" customHeight="1" x14ac:dyDescent="0.35">
      <c r="A5241" s="94">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hidden="1" customHeight="1" x14ac:dyDescent="0.35">
      <c r="A5242" s="94">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hidden="1" customHeight="1" x14ac:dyDescent="0.35">
      <c r="A5243" s="94">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hidden="1" customHeight="1" x14ac:dyDescent="0.35">
      <c r="A5244" s="94">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hidden="1" customHeight="1" x14ac:dyDescent="0.35">
      <c r="A5245" s="94">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hidden="1" customHeight="1" x14ac:dyDescent="0.35">
      <c r="A5246" s="94">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hidden="1" customHeight="1" x14ac:dyDescent="0.35">
      <c r="A5247" s="94">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hidden="1" customHeight="1" x14ac:dyDescent="0.35">
      <c r="A5248" s="94">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hidden="1" customHeight="1" x14ac:dyDescent="0.35">
      <c r="A5249" s="94">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hidden="1" customHeight="1" x14ac:dyDescent="0.35">
      <c r="A5250" s="94">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hidden="1" customHeight="1" x14ac:dyDescent="0.35">
      <c r="A5251" s="94">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hidden="1" customHeight="1" x14ac:dyDescent="0.35">
      <c r="A5252" s="94">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hidden="1" customHeight="1" x14ac:dyDescent="0.35">
      <c r="A5253" s="94">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hidden="1" customHeight="1" x14ac:dyDescent="0.35">
      <c r="A5254" s="94">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hidden="1" customHeight="1" x14ac:dyDescent="0.35">
      <c r="A5255" s="94">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hidden="1" customHeight="1" x14ac:dyDescent="0.35">
      <c r="A5256" s="94">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hidden="1" customHeight="1" x14ac:dyDescent="0.35">
      <c r="A5257" s="94">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hidden="1" customHeight="1" x14ac:dyDescent="0.35">
      <c r="A5258" s="94">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hidden="1" customHeight="1" x14ac:dyDescent="0.35">
      <c r="A5259" s="94">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hidden="1" customHeight="1" x14ac:dyDescent="0.35">
      <c r="A5260" s="94">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hidden="1" customHeight="1" x14ac:dyDescent="0.35">
      <c r="A5261" s="94">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hidden="1" customHeight="1" x14ac:dyDescent="0.35">
      <c r="A5262" s="94">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hidden="1" customHeight="1" x14ac:dyDescent="0.35">
      <c r="A5263" s="94">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hidden="1" customHeight="1" x14ac:dyDescent="0.35">
      <c r="A5264" s="94">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hidden="1" customHeight="1" x14ac:dyDescent="0.35">
      <c r="A5265" s="94">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hidden="1" customHeight="1" x14ac:dyDescent="0.35">
      <c r="A5266" s="94">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hidden="1" customHeight="1" x14ac:dyDescent="0.35">
      <c r="A5267" s="94">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hidden="1" customHeight="1" x14ac:dyDescent="0.35">
      <c r="A5268" s="94">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hidden="1" customHeight="1" x14ac:dyDescent="0.35">
      <c r="A5269" s="94">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hidden="1" customHeight="1" x14ac:dyDescent="0.35">
      <c r="A5270" s="94">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hidden="1" customHeight="1" x14ac:dyDescent="0.35">
      <c r="A5271" s="94">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hidden="1" customHeight="1" x14ac:dyDescent="0.35">
      <c r="A5272" s="94">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hidden="1" customHeight="1" x14ac:dyDescent="0.35">
      <c r="A5273" s="94">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hidden="1" customHeight="1" x14ac:dyDescent="0.35">
      <c r="A5274" s="94">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hidden="1" customHeight="1" x14ac:dyDescent="0.35">
      <c r="A5275" s="94">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hidden="1" customHeight="1" x14ac:dyDescent="0.35">
      <c r="A5276" s="94">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hidden="1" customHeight="1" x14ac:dyDescent="0.35">
      <c r="A5277" s="94">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hidden="1" customHeight="1" x14ac:dyDescent="0.35">
      <c r="A5278" s="94">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hidden="1" customHeight="1" x14ac:dyDescent="0.35">
      <c r="A5279" s="94">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hidden="1" customHeight="1" x14ac:dyDescent="0.35">
      <c r="A5280" s="94">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hidden="1" customHeight="1" x14ac:dyDescent="0.35">
      <c r="A5281" s="94">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hidden="1" customHeight="1" x14ac:dyDescent="0.35">
      <c r="A5282" s="94">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hidden="1" customHeight="1" x14ac:dyDescent="0.35">
      <c r="A5283" s="94">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hidden="1" customHeight="1" x14ac:dyDescent="0.35">
      <c r="A5284" s="94">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hidden="1" customHeight="1" x14ac:dyDescent="0.35">
      <c r="A5285" s="94">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hidden="1" customHeight="1" x14ac:dyDescent="0.35">
      <c r="A5286" s="94">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hidden="1" customHeight="1" x14ac:dyDescent="0.35">
      <c r="A5287" s="94">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hidden="1" customHeight="1" x14ac:dyDescent="0.35">
      <c r="A5288" s="94">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hidden="1" customHeight="1" x14ac:dyDescent="0.35">
      <c r="A5289" s="94">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hidden="1" customHeight="1" x14ac:dyDescent="0.35">
      <c r="A5290" s="94">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hidden="1" customHeight="1" x14ac:dyDescent="0.35">
      <c r="A5291" s="94">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hidden="1" customHeight="1" x14ac:dyDescent="0.35">
      <c r="A5292" s="94">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hidden="1" customHeight="1" x14ac:dyDescent="0.35">
      <c r="A5293" s="94">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hidden="1" customHeight="1" x14ac:dyDescent="0.35">
      <c r="A5294" s="94">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hidden="1" customHeight="1" x14ac:dyDescent="0.35">
      <c r="A5295" s="94">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hidden="1" customHeight="1" x14ac:dyDescent="0.35">
      <c r="A5296" s="94">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hidden="1" customHeight="1" x14ac:dyDescent="0.35">
      <c r="A5297" s="94">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hidden="1" customHeight="1" x14ac:dyDescent="0.35">
      <c r="A5298" s="94">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hidden="1" customHeight="1" x14ac:dyDescent="0.35">
      <c r="A5299" s="94">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hidden="1" customHeight="1" x14ac:dyDescent="0.35">
      <c r="A5300" s="94">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hidden="1" customHeight="1" x14ac:dyDescent="0.35">
      <c r="A5301" s="94">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hidden="1" customHeight="1" x14ac:dyDescent="0.35">
      <c r="A5302" s="94">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hidden="1" customHeight="1" x14ac:dyDescent="0.35">
      <c r="A5303" s="94">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hidden="1" customHeight="1" x14ac:dyDescent="0.35">
      <c r="A5304" s="94">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hidden="1" customHeight="1" x14ac:dyDescent="0.35">
      <c r="A5305" s="94">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hidden="1" customHeight="1" x14ac:dyDescent="0.35">
      <c r="A5306" s="94">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hidden="1" customHeight="1" x14ac:dyDescent="0.35">
      <c r="A5307" s="94">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hidden="1" customHeight="1" x14ac:dyDescent="0.35">
      <c r="A5308" s="94">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hidden="1" customHeight="1" x14ac:dyDescent="0.35">
      <c r="A5309" s="94">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hidden="1" customHeight="1" x14ac:dyDescent="0.35">
      <c r="A5310" s="94">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hidden="1" customHeight="1" x14ac:dyDescent="0.35">
      <c r="A5311" s="94">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hidden="1" customHeight="1" x14ac:dyDescent="0.35">
      <c r="A5312" s="94">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hidden="1" customHeight="1" x14ac:dyDescent="0.35">
      <c r="A5313" s="94">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hidden="1" customHeight="1" x14ac:dyDescent="0.35">
      <c r="A5314" s="94">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hidden="1" customHeight="1" x14ac:dyDescent="0.35">
      <c r="A5315" s="94">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hidden="1" customHeight="1" x14ac:dyDescent="0.35">
      <c r="A5316" s="94">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hidden="1" customHeight="1" x14ac:dyDescent="0.35">
      <c r="A5317" s="94">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hidden="1" customHeight="1" x14ac:dyDescent="0.35">
      <c r="A5318" s="94">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hidden="1" customHeight="1" x14ac:dyDescent="0.35">
      <c r="A5319" s="94">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hidden="1" customHeight="1" x14ac:dyDescent="0.35">
      <c r="A5320" s="94">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hidden="1" customHeight="1" x14ac:dyDescent="0.35">
      <c r="A5321" s="94">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hidden="1" customHeight="1" x14ac:dyDescent="0.35">
      <c r="A5322" s="94">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hidden="1" customHeight="1" x14ac:dyDescent="0.35">
      <c r="A5323" s="94">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hidden="1" customHeight="1" x14ac:dyDescent="0.35">
      <c r="A5324" s="94">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hidden="1" customHeight="1" x14ac:dyDescent="0.35">
      <c r="A5325" s="94">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hidden="1" customHeight="1" x14ac:dyDescent="0.35">
      <c r="A5326" s="94">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hidden="1" customHeight="1" x14ac:dyDescent="0.35">
      <c r="A5327" s="94">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hidden="1" customHeight="1" x14ac:dyDescent="0.35">
      <c r="A5328" s="94">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hidden="1" customHeight="1" x14ac:dyDescent="0.35">
      <c r="A5329" s="94">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hidden="1" customHeight="1" x14ac:dyDescent="0.35">
      <c r="A5330" s="94">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hidden="1" customHeight="1" x14ac:dyDescent="0.35">
      <c r="A5331" s="94">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hidden="1" customHeight="1" x14ac:dyDescent="0.35">
      <c r="A5332" s="94">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hidden="1" customHeight="1" x14ac:dyDescent="0.35">
      <c r="A5333" s="94">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hidden="1" customHeight="1" x14ac:dyDescent="0.35">
      <c r="A5334" s="94">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hidden="1" customHeight="1" x14ac:dyDescent="0.35">
      <c r="A5335" s="94">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hidden="1" customHeight="1" x14ac:dyDescent="0.35">
      <c r="A5336" s="94">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hidden="1" customHeight="1" x14ac:dyDescent="0.35">
      <c r="A5337" s="94">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hidden="1" customHeight="1" x14ac:dyDescent="0.35">
      <c r="A5338" s="94">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hidden="1" customHeight="1" x14ac:dyDescent="0.35">
      <c r="A5339" s="94">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hidden="1" customHeight="1" x14ac:dyDescent="0.35">
      <c r="A5340" s="94">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hidden="1" customHeight="1" x14ac:dyDescent="0.35">
      <c r="A5341" s="94">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hidden="1" customHeight="1" x14ac:dyDescent="0.35">
      <c r="A5342" s="94">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hidden="1" customHeight="1" x14ac:dyDescent="0.35">
      <c r="A5343" s="94">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hidden="1" customHeight="1" x14ac:dyDescent="0.35">
      <c r="A5344" s="94">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hidden="1" customHeight="1" x14ac:dyDescent="0.35">
      <c r="A5345" s="94">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hidden="1" customHeight="1" x14ac:dyDescent="0.35">
      <c r="A5346" s="94">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hidden="1" customHeight="1" x14ac:dyDescent="0.35">
      <c r="A5347" s="94">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hidden="1" customHeight="1" x14ac:dyDescent="0.35">
      <c r="A5348" s="94">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hidden="1" customHeight="1" x14ac:dyDescent="0.35">
      <c r="A5349" s="94">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hidden="1" customHeight="1" x14ac:dyDescent="0.35">
      <c r="A5350" s="94">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hidden="1" customHeight="1" x14ac:dyDescent="0.35">
      <c r="A5351" s="94">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hidden="1" customHeight="1" x14ac:dyDescent="0.35">
      <c r="A5352" s="94">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hidden="1" customHeight="1" x14ac:dyDescent="0.35">
      <c r="A5353" s="94">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hidden="1" customHeight="1" x14ac:dyDescent="0.35">
      <c r="A5354" s="94">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hidden="1" customHeight="1" x14ac:dyDescent="0.35">
      <c r="A5355" s="94">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hidden="1" customHeight="1" x14ac:dyDescent="0.35">
      <c r="A5356" s="94">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hidden="1" customHeight="1" x14ac:dyDescent="0.35">
      <c r="A5357" s="94">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hidden="1" customHeight="1" x14ac:dyDescent="0.35">
      <c r="A5358" s="94">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hidden="1" customHeight="1" x14ac:dyDescent="0.35">
      <c r="A5359" s="94">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hidden="1" customHeight="1" x14ac:dyDescent="0.35">
      <c r="A5360" s="94">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hidden="1" customHeight="1" x14ac:dyDescent="0.35">
      <c r="A5361" s="94">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hidden="1" customHeight="1" x14ac:dyDescent="0.35">
      <c r="A5362" s="94">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hidden="1" customHeight="1" x14ac:dyDescent="0.35">
      <c r="A5363" s="94">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hidden="1" customHeight="1" x14ac:dyDescent="0.35">
      <c r="A5364" s="94">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hidden="1" customHeight="1" x14ac:dyDescent="0.35">
      <c r="A5365" s="94">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hidden="1" customHeight="1" x14ac:dyDescent="0.35">
      <c r="A5366" s="94">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hidden="1" customHeight="1" x14ac:dyDescent="0.35">
      <c r="A5367" s="94">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hidden="1" customHeight="1" x14ac:dyDescent="0.35">
      <c r="A5368" s="94">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hidden="1" customHeight="1" x14ac:dyDescent="0.35">
      <c r="A5369" s="94">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hidden="1" customHeight="1" x14ac:dyDescent="0.35">
      <c r="A5370" s="94">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hidden="1" customHeight="1" x14ac:dyDescent="0.35">
      <c r="A5371" s="94">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hidden="1" customHeight="1" x14ac:dyDescent="0.35">
      <c r="A5372" s="94">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hidden="1" customHeight="1" x14ac:dyDescent="0.35">
      <c r="A5373" s="94">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hidden="1" customHeight="1" x14ac:dyDescent="0.35">
      <c r="A5374" s="94">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hidden="1" customHeight="1" x14ac:dyDescent="0.35">
      <c r="A5375" s="94">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hidden="1" customHeight="1" x14ac:dyDescent="0.35">
      <c r="A5376" s="94">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hidden="1" customHeight="1" x14ac:dyDescent="0.35">
      <c r="A5377" s="94">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hidden="1" customHeight="1" x14ac:dyDescent="0.35">
      <c r="A5378" s="94">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hidden="1" customHeight="1" x14ac:dyDescent="0.35">
      <c r="A5379" s="94">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hidden="1" customHeight="1" x14ac:dyDescent="0.35">
      <c r="A5380" s="94">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hidden="1" customHeight="1" x14ac:dyDescent="0.35">
      <c r="A5381" s="94">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hidden="1" customHeight="1" x14ac:dyDescent="0.35">
      <c r="A5382" s="94">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hidden="1" customHeight="1" x14ac:dyDescent="0.35">
      <c r="A5383" s="94">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hidden="1" customHeight="1" x14ac:dyDescent="0.35">
      <c r="A5384" s="94">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hidden="1" customHeight="1" x14ac:dyDescent="0.35">
      <c r="A5385" s="94">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hidden="1" customHeight="1" x14ac:dyDescent="0.35">
      <c r="A5386" s="94">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hidden="1" customHeight="1" x14ac:dyDescent="0.35">
      <c r="A5387" s="94">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hidden="1" customHeight="1" x14ac:dyDescent="0.35">
      <c r="A5388" s="94">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hidden="1" customHeight="1" x14ac:dyDescent="0.35">
      <c r="A5389" s="94">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hidden="1" customHeight="1" x14ac:dyDescent="0.35">
      <c r="A5390" s="94">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hidden="1" customHeight="1" x14ac:dyDescent="0.35">
      <c r="A5391" s="94">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hidden="1" customHeight="1" x14ac:dyDescent="0.35">
      <c r="A5392" s="94">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hidden="1" customHeight="1" x14ac:dyDescent="0.35">
      <c r="A5393" s="94">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hidden="1" customHeight="1" x14ac:dyDescent="0.35">
      <c r="A5394" s="94">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hidden="1" customHeight="1" x14ac:dyDescent="0.35">
      <c r="A5395" s="94">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hidden="1" customHeight="1" x14ac:dyDescent="0.35">
      <c r="A5396" s="94">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hidden="1" customHeight="1" x14ac:dyDescent="0.35">
      <c r="A5397" s="94">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hidden="1" customHeight="1" x14ac:dyDescent="0.35">
      <c r="A5398" s="94">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hidden="1" customHeight="1" x14ac:dyDescent="0.35">
      <c r="A5399" s="94">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hidden="1" customHeight="1" x14ac:dyDescent="0.35">
      <c r="A5400" s="94">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hidden="1" customHeight="1" x14ac:dyDescent="0.35">
      <c r="A5401" s="94">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hidden="1" customHeight="1" x14ac:dyDescent="0.35">
      <c r="A5402" s="94">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hidden="1" customHeight="1" x14ac:dyDescent="0.35">
      <c r="A5403" s="94">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hidden="1" customHeight="1" x14ac:dyDescent="0.35">
      <c r="A5404" s="94">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hidden="1" customHeight="1" x14ac:dyDescent="0.35">
      <c r="A5405" s="94">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hidden="1" customHeight="1" x14ac:dyDescent="0.35">
      <c r="A5406" s="94">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hidden="1" customHeight="1" x14ac:dyDescent="0.35">
      <c r="A5407" s="94">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hidden="1" customHeight="1" x14ac:dyDescent="0.35">
      <c r="A5408" s="94">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hidden="1" customHeight="1" x14ac:dyDescent="0.35">
      <c r="A5409" s="94">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hidden="1" customHeight="1" x14ac:dyDescent="0.35">
      <c r="A5410" s="94">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hidden="1" customHeight="1" x14ac:dyDescent="0.35">
      <c r="A5411" s="94">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hidden="1" customHeight="1" x14ac:dyDescent="0.35">
      <c r="A5412" s="94">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hidden="1" customHeight="1" x14ac:dyDescent="0.35">
      <c r="A5413" s="94">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hidden="1" customHeight="1" x14ac:dyDescent="0.35">
      <c r="A5414" s="94">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hidden="1" customHeight="1" x14ac:dyDescent="0.35">
      <c r="A5415" s="94">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hidden="1" customHeight="1" x14ac:dyDescent="0.35">
      <c r="A5416" s="94">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hidden="1" customHeight="1" x14ac:dyDescent="0.35">
      <c r="A5417" s="94">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hidden="1" customHeight="1" x14ac:dyDescent="0.35">
      <c r="A5418" s="94">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hidden="1" customHeight="1" x14ac:dyDescent="0.35">
      <c r="A5419" s="94">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hidden="1" customHeight="1" x14ac:dyDescent="0.35">
      <c r="A5420" s="94">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hidden="1" customHeight="1" x14ac:dyDescent="0.35">
      <c r="A5421" s="94">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hidden="1" customHeight="1" x14ac:dyDescent="0.35">
      <c r="A5422" s="94">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hidden="1" customHeight="1" x14ac:dyDescent="0.35">
      <c r="A5423" s="94">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hidden="1" customHeight="1" x14ac:dyDescent="0.35">
      <c r="A5424" s="94">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hidden="1" customHeight="1" x14ac:dyDescent="0.35">
      <c r="A5425" s="94">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hidden="1" customHeight="1" x14ac:dyDescent="0.35">
      <c r="A5426" s="94">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hidden="1" customHeight="1" x14ac:dyDescent="0.35">
      <c r="A5427" s="94">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hidden="1" customHeight="1" x14ac:dyDescent="0.35">
      <c r="A5428" s="94">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hidden="1" customHeight="1" x14ac:dyDescent="0.35">
      <c r="A5429" s="94">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hidden="1" customHeight="1" x14ac:dyDescent="0.35">
      <c r="A5430" s="94">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hidden="1" customHeight="1" x14ac:dyDescent="0.35">
      <c r="A5431" s="94">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hidden="1" customHeight="1" x14ac:dyDescent="0.35">
      <c r="A5432" s="94">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hidden="1" customHeight="1" x14ac:dyDescent="0.35">
      <c r="A5433" s="94">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hidden="1" customHeight="1" x14ac:dyDescent="0.35">
      <c r="A5434" s="94">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hidden="1" customHeight="1" x14ac:dyDescent="0.35">
      <c r="A5435" s="94">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hidden="1" customHeight="1" x14ac:dyDescent="0.35">
      <c r="A5436" s="94">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hidden="1" customHeight="1" x14ac:dyDescent="0.35">
      <c r="A5437" s="94">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hidden="1" customHeight="1" x14ac:dyDescent="0.35">
      <c r="A5438" s="94">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hidden="1" customHeight="1" x14ac:dyDescent="0.35">
      <c r="A5439" s="94">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hidden="1" customHeight="1" x14ac:dyDescent="0.35">
      <c r="A5440" s="94">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hidden="1" customHeight="1" x14ac:dyDescent="0.35">
      <c r="A5441" s="94">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hidden="1" customHeight="1" x14ac:dyDescent="0.35">
      <c r="A5442" s="94">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hidden="1" customHeight="1" x14ac:dyDescent="0.35">
      <c r="A5443" s="94">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hidden="1" customHeight="1" x14ac:dyDescent="0.35">
      <c r="A5444" s="94">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hidden="1" customHeight="1" x14ac:dyDescent="0.35">
      <c r="A5445" s="94">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hidden="1" customHeight="1" x14ac:dyDescent="0.35">
      <c r="A5446" s="94">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hidden="1" customHeight="1" x14ac:dyDescent="0.35">
      <c r="A5447" s="94">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hidden="1" customHeight="1" x14ac:dyDescent="0.35">
      <c r="A5448" s="94">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hidden="1" customHeight="1" x14ac:dyDescent="0.35">
      <c r="A5449" s="94">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hidden="1" customHeight="1" x14ac:dyDescent="0.35">
      <c r="A5450" s="94">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hidden="1" customHeight="1" x14ac:dyDescent="0.35">
      <c r="A5451" s="94">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hidden="1" customHeight="1" x14ac:dyDescent="0.35">
      <c r="A5452" s="94">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hidden="1" customHeight="1" x14ac:dyDescent="0.35">
      <c r="A5453" s="94">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hidden="1" customHeight="1" x14ac:dyDescent="0.35">
      <c r="A5454" s="94">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hidden="1" customHeight="1" x14ac:dyDescent="0.35">
      <c r="A5455" s="94">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hidden="1" customHeight="1" x14ac:dyDescent="0.35">
      <c r="A5456" s="94">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hidden="1" customHeight="1" x14ac:dyDescent="0.35">
      <c r="A5457" s="94">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hidden="1" customHeight="1" x14ac:dyDescent="0.35">
      <c r="A5458" s="94">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hidden="1" customHeight="1" x14ac:dyDescent="0.35">
      <c r="A5459" s="94">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hidden="1" customHeight="1" x14ac:dyDescent="0.35">
      <c r="A5460" s="94">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hidden="1" customHeight="1" x14ac:dyDescent="0.35">
      <c r="A5461" s="94">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hidden="1" customHeight="1" x14ac:dyDescent="0.35">
      <c r="A5462" s="94">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hidden="1" customHeight="1" x14ac:dyDescent="0.35">
      <c r="A5463" s="94">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hidden="1" customHeight="1" x14ac:dyDescent="0.35">
      <c r="A5464" s="94">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hidden="1" customHeight="1" x14ac:dyDescent="0.35">
      <c r="A5465" s="94">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hidden="1" customHeight="1" x14ac:dyDescent="0.35">
      <c r="A5466" s="94">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hidden="1" customHeight="1" x14ac:dyDescent="0.35">
      <c r="A5467" s="94">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hidden="1" customHeight="1" x14ac:dyDescent="0.35">
      <c r="A5468" s="94">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hidden="1" customHeight="1" x14ac:dyDescent="0.35">
      <c r="A5469" s="94">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hidden="1" customHeight="1" x14ac:dyDescent="0.35">
      <c r="A5470" s="94">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hidden="1" customHeight="1" x14ac:dyDescent="0.35">
      <c r="A5471" s="94">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hidden="1" customHeight="1" x14ac:dyDescent="0.35">
      <c r="A5472" s="94">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hidden="1" customHeight="1" x14ac:dyDescent="0.35">
      <c r="A5473" s="94">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hidden="1" customHeight="1" x14ac:dyDescent="0.35">
      <c r="A5474" s="94">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hidden="1" customHeight="1" x14ac:dyDescent="0.35">
      <c r="A5475" s="94">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hidden="1" customHeight="1" x14ac:dyDescent="0.35">
      <c r="A5476" s="94">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hidden="1" customHeight="1" x14ac:dyDescent="0.35">
      <c r="A5477" s="94">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hidden="1" customHeight="1" x14ac:dyDescent="0.35">
      <c r="A5478" s="94">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hidden="1" customHeight="1" x14ac:dyDescent="0.35">
      <c r="A5479" s="94">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hidden="1" customHeight="1" x14ac:dyDescent="0.35">
      <c r="A5480" s="94">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hidden="1" customHeight="1" x14ac:dyDescent="0.35">
      <c r="A5481" s="94">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hidden="1" customHeight="1" x14ac:dyDescent="0.35">
      <c r="A5482" s="94">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hidden="1" customHeight="1" x14ac:dyDescent="0.35">
      <c r="A5483" s="94">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hidden="1" customHeight="1" x14ac:dyDescent="0.35">
      <c r="A5484" s="94">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hidden="1" customHeight="1" x14ac:dyDescent="0.35">
      <c r="A5485" s="94">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hidden="1" customHeight="1" x14ac:dyDescent="0.35">
      <c r="A5486" s="94">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hidden="1" customHeight="1" x14ac:dyDescent="0.35">
      <c r="A5487" s="94">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hidden="1" customHeight="1" x14ac:dyDescent="0.35">
      <c r="A5488" s="94">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hidden="1" customHeight="1" x14ac:dyDescent="0.35">
      <c r="A5489" s="94">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hidden="1" customHeight="1" x14ac:dyDescent="0.35">
      <c r="A5490" s="94">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hidden="1" customHeight="1" x14ac:dyDescent="0.35">
      <c r="A5491" s="94">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hidden="1" customHeight="1" x14ac:dyDescent="0.35">
      <c r="A5492" s="94">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hidden="1" customHeight="1" x14ac:dyDescent="0.35">
      <c r="A5493" s="94">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hidden="1" customHeight="1" x14ac:dyDescent="0.35">
      <c r="A5494" s="94">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hidden="1" customHeight="1" x14ac:dyDescent="0.35">
      <c r="A5495" s="94">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hidden="1" customHeight="1" x14ac:dyDescent="0.35">
      <c r="A5496" s="94">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hidden="1" customHeight="1" x14ac:dyDescent="0.35">
      <c r="A5497" s="94">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hidden="1" customHeight="1" x14ac:dyDescent="0.35">
      <c r="A5498" s="94">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hidden="1" customHeight="1" x14ac:dyDescent="0.35">
      <c r="A5499" s="94">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hidden="1" customHeight="1" x14ac:dyDescent="0.35">
      <c r="A5500" s="94">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hidden="1" customHeight="1" x14ac:dyDescent="0.35">
      <c r="A5501" s="94">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hidden="1" customHeight="1" x14ac:dyDescent="0.35">
      <c r="A5502" s="94">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hidden="1" customHeight="1" x14ac:dyDescent="0.35">
      <c r="A5503" s="94">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hidden="1" customHeight="1" x14ac:dyDescent="0.35">
      <c r="A5504" s="94">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hidden="1" customHeight="1" x14ac:dyDescent="0.35">
      <c r="A5505" s="94">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hidden="1" customHeight="1" x14ac:dyDescent="0.35">
      <c r="A5506" s="94">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hidden="1" customHeight="1" x14ac:dyDescent="0.35">
      <c r="A5507" s="94">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hidden="1" customHeight="1" x14ac:dyDescent="0.35">
      <c r="A5508" s="94">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hidden="1" customHeight="1" x14ac:dyDescent="0.35">
      <c r="A5509" s="94">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hidden="1" customHeight="1" x14ac:dyDescent="0.35">
      <c r="A5510" s="94">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hidden="1" customHeight="1" x14ac:dyDescent="0.35">
      <c r="A5511" s="94">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hidden="1" customHeight="1" x14ac:dyDescent="0.35">
      <c r="A5512" s="94">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hidden="1" customHeight="1" x14ac:dyDescent="0.35">
      <c r="A5513" s="94">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hidden="1" customHeight="1" x14ac:dyDescent="0.35">
      <c r="A5514" s="94">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hidden="1" customHeight="1" x14ac:dyDescent="0.35">
      <c r="A5515" s="94">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hidden="1" customHeight="1" x14ac:dyDescent="0.35">
      <c r="A5516" s="94">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hidden="1" customHeight="1" x14ac:dyDescent="0.35">
      <c r="A5517" s="94">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hidden="1" customHeight="1" x14ac:dyDescent="0.35">
      <c r="A5518" s="94">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hidden="1" customHeight="1" x14ac:dyDescent="0.35">
      <c r="A5519" s="94">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hidden="1" customHeight="1" x14ac:dyDescent="0.35">
      <c r="A5520" s="94">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hidden="1" customHeight="1" x14ac:dyDescent="0.35">
      <c r="A5521" s="94">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hidden="1" customHeight="1" x14ac:dyDescent="0.35">
      <c r="A5522" s="94">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hidden="1" customHeight="1" x14ac:dyDescent="0.35">
      <c r="A5523" s="94">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hidden="1" customHeight="1" x14ac:dyDescent="0.35">
      <c r="A5524" s="94">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hidden="1" customHeight="1" x14ac:dyDescent="0.35">
      <c r="A5525" s="94">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hidden="1" customHeight="1" x14ac:dyDescent="0.35">
      <c r="A5526" s="94">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hidden="1" customHeight="1" x14ac:dyDescent="0.35">
      <c r="A5527" s="94">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hidden="1" customHeight="1" x14ac:dyDescent="0.35">
      <c r="A5528" s="94">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hidden="1" customHeight="1" x14ac:dyDescent="0.35">
      <c r="A5529" s="94">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hidden="1" customHeight="1" x14ac:dyDescent="0.35">
      <c r="A5530" s="94">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hidden="1" customHeight="1" x14ac:dyDescent="0.35">
      <c r="A5531" s="94">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hidden="1" customHeight="1" x14ac:dyDescent="0.35">
      <c r="A5532" s="94">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hidden="1" customHeight="1" x14ac:dyDescent="0.35">
      <c r="A5533" s="94">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hidden="1" customHeight="1" x14ac:dyDescent="0.35">
      <c r="A5534" s="94">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hidden="1" customHeight="1" x14ac:dyDescent="0.35">
      <c r="A5535" s="94">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hidden="1" customHeight="1" x14ac:dyDescent="0.35">
      <c r="A5536" s="94">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hidden="1" customHeight="1" x14ac:dyDescent="0.35">
      <c r="A5537" s="94">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hidden="1" customHeight="1" x14ac:dyDescent="0.35">
      <c r="A5538" s="94">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hidden="1" customHeight="1" x14ac:dyDescent="0.35">
      <c r="A5539" s="94">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hidden="1" customHeight="1" x14ac:dyDescent="0.35">
      <c r="A5540" s="94">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hidden="1" customHeight="1" x14ac:dyDescent="0.35">
      <c r="A5541" s="94">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hidden="1" customHeight="1" x14ac:dyDescent="0.35">
      <c r="A5542" s="94">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hidden="1" customHeight="1" x14ac:dyDescent="0.35">
      <c r="A5543" s="94">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hidden="1" customHeight="1" x14ac:dyDescent="0.35">
      <c r="A5544" s="94">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hidden="1" customHeight="1" x14ac:dyDescent="0.35">
      <c r="A5545" s="94">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hidden="1" customHeight="1" x14ac:dyDescent="0.35">
      <c r="A5546" s="94">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hidden="1" customHeight="1" x14ac:dyDescent="0.35">
      <c r="A5547" s="94">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hidden="1" customHeight="1" x14ac:dyDescent="0.35">
      <c r="A5548" s="94">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hidden="1" customHeight="1" x14ac:dyDescent="0.35">
      <c r="A5549" s="94">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hidden="1" customHeight="1" x14ac:dyDescent="0.35">
      <c r="A5550" s="94">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hidden="1" customHeight="1" x14ac:dyDescent="0.35">
      <c r="A5551" s="94">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hidden="1" customHeight="1" x14ac:dyDescent="0.35">
      <c r="A5552" s="94">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hidden="1" customHeight="1" x14ac:dyDescent="0.35">
      <c r="A5553" s="94">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hidden="1" customHeight="1" x14ac:dyDescent="0.35">
      <c r="A5554" s="94">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hidden="1" customHeight="1" x14ac:dyDescent="0.35">
      <c r="A5555" s="94">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hidden="1" customHeight="1" x14ac:dyDescent="0.35">
      <c r="A5556" s="94">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hidden="1" customHeight="1" x14ac:dyDescent="0.35">
      <c r="A5557" s="94">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hidden="1" customHeight="1" x14ac:dyDescent="0.35">
      <c r="A5558" s="94">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hidden="1" customHeight="1" x14ac:dyDescent="0.35">
      <c r="A5559" s="94">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hidden="1" customHeight="1" x14ac:dyDescent="0.35">
      <c r="A5560" s="94">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hidden="1" customHeight="1" x14ac:dyDescent="0.35">
      <c r="A5561" s="94">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hidden="1" customHeight="1" x14ac:dyDescent="0.35">
      <c r="A5562" s="94">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hidden="1" customHeight="1" x14ac:dyDescent="0.35">
      <c r="A5563" s="94">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hidden="1" customHeight="1" x14ac:dyDescent="0.35">
      <c r="A5564" s="94">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hidden="1" customHeight="1" x14ac:dyDescent="0.35">
      <c r="A5565" s="94">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hidden="1" customHeight="1" x14ac:dyDescent="0.35">
      <c r="A5566" s="94">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hidden="1" customHeight="1" x14ac:dyDescent="0.35">
      <c r="A5567" s="94">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hidden="1" customHeight="1" x14ac:dyDescent="0.35">
      <c r="A5568" s="94">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hidden="1" customHeight="1" x14ac:dyDescent="0.35">
      <c r="A5569" s="94">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hidden="1" customHeight="1" x14ac:dyDescent="0.35">
      <c r="A5570" s="94">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hidden="1" customHeight="1" x14ac:dyDescent="0.35">
      <c r="A5571" s="94">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hidden="1" customHeight="1" x14ac:dyDescent="0.35">
      <c r="A5572" s="94">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hidden="1" customHeight="1" x14ac:dyDescent="0.35">
      <c r="A5573" s="94">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hidden="1" customHeight="1" x14ac:dyDescent="0.35">
      <c r="A5574" s="94">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hidden="1" customHeight="1" x14ac:dyDescent="0.35">
      <c r="A5575" s="94">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hidden="1" customHeight="1" x14ac:dyDescent="0.35">
      <c r="A5576" s="94">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hidden="1" customHeight="1" x14ac:dyDescent="0.35">
      <c r="A5577" s="94">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hidden="1" customHeight="1" x14ac:dyDescent="0.35">
      <c r="A5578" s="94">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hidden="1" customHeight="1" x14ac:dyDescent="0.35">
      <c r="A5579" s="94">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hidden="1" customHeight="1" x14ac:dyDescent="0.35">
      <c r="A5580" s="94">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hidden="1" customHeight="1" x14ac:dyDescent="0.35">
      <c r="A5581" s="94">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hidden="1" customHeight="1" x14ac:dyDescent="0.35">
      <c r="A5582" s="94">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hidden="1" customHeight="1" x14ac:dyDescent="0.35">
      <c r="A5583" s="94">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hidden="1" customHeight="1" x14ac:dyDescent="0.35">
      <c r="A5584" s="94">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hidden="1" customHeight="1" x14ac:dyDescent="0.35">
      <c r="A5585" s="94">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hidden="1" customHeight="1" x14ac:dyDescent="0.35">
      <c r="A5586" s="94">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hidden="1" customHeight="1" x14ac:dyDescent="0.35">
      <c r="A5587" s="94">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hidden="1" customHeight="1" x14ac:dyDescent="0.35">
      <c r="A5588" s="94">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hidden="1" customHeight="1" x14ac:dyDescent="0.35">
      <c r="A5589" s="94">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hidden="1" customHeight="1" x14ac:dyDescent="0.35">
      <c r="A5590" s="94">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hidden="1" customHeight="1" x14ac:dyDescent="0.35">
      <c r="A5591" s="94">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hidden="1" customHeight="1" x14ac:dyDescent="0.35">
      <c r="A5592" s="94">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hidden="1" customHeight="1" x14ac:dyDescent="0.35">
      <c r="A5593" s="94">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hidden="1" customHeight="1" x14ac:dyDescent="0.35">
      <c r="A5594" s="94">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hidden="1" customHeight="1" x14ac:dyDescent="0.35">
      <c r="A5595" s="94">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hidden="1" customHeight="1" x14ac:dyDescent="0.35">
      <c r="A5596" s="94">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hidden="1" customHeight="1" x14ac:dyDescent="0.35">
      <c r="A5597" s="94">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hidden="1" customHeight="1" x14ac:dyDescent="0.35">
      <c r="A5598" s="94">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hidden="1" customHeight="1" x14ac:dyDescent="0.35">
      <c r="A5599" s="94">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hidden="1" customHeight="1" x14ac:dyDescent="0.35">
      <c r="A5600" s="94">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hidden="1" customHeight="1" x14ac:dyDescent="0.35">
      <c r="A5601" s="94">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hidden="1" customHeight="1" x14ac:dyDescent="0.35">
      <c r="A5602" s="94">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hidden="1" customHeight="1" x14ac:dyDescent="0.35">
      <c r="A5603" s="94">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hidden="1" customHeight="1" x14ac:dyDescent="0.35">
      <c r="A5604" s="94">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hidden="1" customHeight="1" x14ac:dyDescent="0.35">
      <c r="A5605" s="94">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hidden="1" customHeight="1" x14ac:dyDescent="0.35">
      <c r="A5606" s="94">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hidden="1" customHeight="1" x14ac:dyDescent="0.35">
      <c r="A5607" s="94">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hidden="1" customHeight="1" x14ac:dyDescent="0.35">
      <c r="A5608" s="94">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hidden="1" customHeight="1" x14ac:dyDescent="0.35">
      <c r="A5609" s="94">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hidden="1" customHeight="1" x14ac:dyDescent="0.35">
      <c r="A5610" s="94">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hidden="1" customHeight="1" x14ac:dyDescent="0.35">
      <c r="A5611" s="94">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hidden="1" customHeight="1" x14ac:dyDescent="0.35">
      <c r="A5612" s="94">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hidden="1" customHeight="1" x14ac:dyDescent="0.35">
      <c r="A5613" s="94">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hidden="1" customHeight="1" x14ac:dyDescent="0.35">
      <c r="A5614" s="94">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hidden="1" customHeight="1" x14ac:dyDescent="0.35">
      <c r="A5615" s="94">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hidden="1" customHeight="1" x14ac:dyDescent="0.35">
      <c r="A5616" s="94">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hidden="1" customHeight="1" x14ac:dyDescent="0.35">
      <c r="A5617" s="94">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hidden="1" customHeight="1" x14ac:dyDescent="0.35">
      <c r="A5618" s="94">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hidden="1" customHeight="1" x14ac:dyDescent="0.35">
      <c r="A5619" s="94">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hidden="1" customHeight="1" x14ac:dyDescent="0.35">
      <c r="A5620" s="94">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hidden="1" customHeight="1" x14ac:dyDescent="0.35">
      <c r="A5621" s="94">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hidden="1" customHeight="1" x14ac:dyDescent="0.35">
      <c r="A5622" s="94">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hidden="1" customHeight="1" x14ac:dyDescent="0.35">
      <c r="A5623" s="94">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hidden="1" customHeight="1" x14ac:dyDescent="0.35">
      <c r="A5624" s="94">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hidden="1" customHeight="1" x14ac:dyDescent="0.35">
      <c r="A5625" s="94">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hidden="1" customHeight="1" x14ac:dyDescent="0.35">
      <c r="A5626" s="94">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hidden="1" customHeight="1" x14ac:dyDescent="0.35">
      <c r="A5627" s="94">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hidden="1" customHeight="1" x14ac:dyDescent="0.35">
      <c r="A5628" s="94">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hidden="1" customHeight="1" x14ac:dyDescent="0.35">
      <c r="A5629" s="94">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hidden="1" customHeight="1" x14ac:dyDescent="0.35">
      <c r="A5630" s="94">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hidden="1" customHeight="1" x14ac:dyDescent="0.35">
      <c r="A5631" s="94">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hidden="1" customHeight="1" x14ac:dyDescent="0.35">
      <c r="A5632" s="94">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hidden="1" customHeight="1" x14ac:dyDescent="0.35">
      <c r="A5633" s="94">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hidden="1" customHeight="1" x14ac:dyDescent="0.35">
      <c r="A5634" s="94">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hidden="1" customHeight="1" x14ac:dyDescent="0.35">
      <c r="A5635" s="94">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hidden="1" customHeight="1" x14ac:dyDescent="0.35">
      <c r="A5636" s="94">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hidden="1" customHeight="1" x14ac:dyDescent="0.35">
      <c r="A5637" s="94">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hidden="1" customHeight="1" x14ac:dyDescent="0.35">
      <c r="A5638" s="94">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hidden="1" customHeight="1" x14ac:dyDescent="0.35">
      <c r="A5639" s="94">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hidden="1" customHeight="1" x14ac:dyDescent="0.35">
      <c r="A5640" s="94">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hidden="1" customHeight="1" x14ac:dyDescent="0.35">
      <c r="A5641" s="94">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hidden="1" customHeight="1" x14ac:dyDescent="0.35">
      <c r="A5642" s="94">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hidden="1" customHeight="1" x14ac:dyDescent="0.35">
      <c r="A5643" s="94">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hidden="1" customHeight="1" x14ac:dyDescent="0.35">
      <c r="A5644" s="94">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hidden="1" customHeight="1" x14ac:dyDescent="0.35">
      <c r="A5645" s="94">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hidden="1" customHeight="1" x14ac:dyDescent="0.35">
      <c r="A5646" s="94">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hidden="1" customHeight="1" x14ac:dyDescent="0.35">
      <c r="A5647" s="94">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hidden="1" customHeight="1" x14ac:dyDescent="0.35">
      <c r="A5648" s="94">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hidden="1" customHeight="1" x14ac:dyDescent="0.35">
      <c r="A5649" s="94">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hidden="1" customHeight="1" x14ac:dyDescent="0.35">
      <c r="A5650" s="94">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hidden="1" customHeight="1" x14ac:dyDescent="0.35">
      <c r="A5651" s="94">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hidden="1" customHeight="1" x14ac:dyDescent="0.35">
      <c r="A5652" s="94">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hidden="1" customHeight="1" x14ac:dyDescent="0.35">
      <c r="A5653" s="94">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hidden="1" customHeight="1" x14ac:dyDescent="0.35">
      <c r="A5654" s="94">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hidden="1" customHeight="1" x14ac:dyDescent="0.35">
      <c r="A5655" s="94">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hidden="1" customHeight="1" x14ac:dyDescent="0.35">
      <c r="A5656" s="94">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hidden="1" customHeight="1" x14ac:dyDescent="0.35">
      <c r="A5657" s="94">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hidden="1" customHeight="1" x14ac:dyDescent="0.35">
      <c r="A5658" s="94">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hidden="1" customHeight="1" x14ac:dyDescent="0.35">
      <c r="A5659" s="94">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hidden="1" customHeight="1" x14ac:dyDescent="0.35">
      <c r="A5660" s="94">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hidden="1" customHeight="1" x14ac:dyDescent="0.35">
      <c r="A5661" s="94">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hidden="1" customHeight="1" x14ac:dyDescent="0.35">
      <c r="A5662" s="94">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hidden="1" customHeight="1" x14ac:dyDescent="0.35">
      <c r="A5663" s="94">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hidden="1" customHeight="1" x14ac:dyDescent="0.35">
      <c r="A5664" s="94">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hidden="1" customHeight="1" x14ac:dyDescent="0.35">
      <c r="A5665" s="94">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hidden="1" customHeight="1" x14ac:dyDescent="0.35">
      <c r="A5666" s="94">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hidden="1" customHeight="1" x14ac:dyDescent="0.35">
      <c r="A5667" s="94">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hidden="1" customHeight="1" x14ac:dyDescent="0.35">
      <c r="A5668" s="94">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hidden="1" customHeight="1" x14ac:dyDescent="0.35">
      <c r="A5669" s="94">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hidden="1" customHeight="1" x14ac:dyDescent="0.35">
      <c r="A5670" s="94">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hidden="1" customHeight="1" x14ac:dyDescent="0.35">
      <c r="A5671" s="94">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hidden="1" customHeight="1" x14ac:dyDescent="0.35">
      <c r="A5672" s="94">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hidden="1" customHeight="1" x14ac:dyDescent="0.35">
      <c r="A5673" s="94">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hidden="1" customHeight="1" x14ac:dyDescent="0.35">
      <c r="A5674" s="94">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hidden="1" customHeight="1" x14ac:dyDescent="0.35">
      <c r="A5675" s="94">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hidden="1" customHeight="1" x14ac:dyDescent="0.35">
      <c r="A5676" s="94">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hidden="1" customHeight="1" x14ac:dyDescent="0.35">
      <c r="A5677" s="94">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hidden="1" customHeight="1" x14ac:dyDescent="0.35">
      <c r="A5678" s="94">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hidden="1" customHeight="1" x14ac:dyDescent="0.35">
      <c r="A5679" s="94">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hidden="1" customHeight="1" x14ac:dyDescent="0.35">
      <c r="A5680" s="94">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hidden="1" customHeight="1" x14ac:dyDescent="0.35">
      <c r="A5681" s="94">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hidden="1" customHeight="1" x14ac:dyDescent="0.35">
      <c r="A5682" s="94">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hidden="1" customHeight="1" x14ac:dyDescent="0.35">
      <c r="A5683" s="94">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hidden="1" customHeight="1" x14ac:dyDescent="0.35">
      <c r="A5684" s="94">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hidden="1" customHeight="1" x14ac:dyDescent="0.35">
      <c r="A5685" s="94">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hidden="1" customHeight="1" x14ac:dyDescent="0.35">
      <c r="A5686" s="94">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hidden="1" customHeight="1" x14ac:dyDescent="0.35">
      <c r="A5687" s="94">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hidden="1" customHeight="1" x14ac:dyDescent="0.35">
      <c r="A5688" s="94">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hidden="1" customHeight="1" x14ac:dyDescent="0.35">
      <c r="A5689" s="94">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hidden="1" customHeight="1" x14ac:dyDescent="0.35">
      <c r="A5690" s="94">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hidden="1" customHeight="1" x14ac:dyDescent="0.35">
      <c r="A5691" s="94">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hidden="1" customHeight="1" x14ac:dyDescent="0.35">
      <c r="A5692" s="94">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hidden="1" customHeight="1" x14ac:dyDescent="0.35">
      <c r="A5693" s="94">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hidden="1" customHeight="1" x14ac:dyDescent="0.35">
      <c r="A5694" s="94">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hidden="1" customHeight="1" x14ac:dyDescent="0.35">
      <c r="A5695" s="94">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hidden="1" customHeight="1" x14ac:dyDescent="0.35">
      <c r="A5696" s="94">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hidden="1" customHeight="1" x14ac:dyDescent="0.35">
      <c r="A5697" s="94">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hidden="1" customHeight="1" x14ac:dyDescent="0.35">
      <c r="A5698" s="94">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hidden="1" customHeight="1" x14ac:dyDescent="0.35">
      <c r="A5699" s="94">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hidden="1" customHeight="1" x14ac:dyDescent="0.35">
      <c r="A5700" s="94">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hidden="1" customHeight="1" x14ac:dyDescent="0.35">
      <c r="A5701" s="94">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hidden="1" customHeight="1" x14ac:dyDescent="0.35">
      <c r="A5702" s="94">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hidden="1" customHeight="1" x14ac:dyDescent="0.35">
      <c r="A5703" s="94">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hidden="1" customHeight="1" x14ac:dyDescent="0.35">
      <c r="A5704" s="94">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hidden="1" customHeight="1" x14ac:dyDescent="0.35">
      <c r="A5705" s="94">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hidden="1" customHeight="1" x14ac:dyDescent="0.35">
      <c r="A5706" s="94">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hidden="1" customHeight="1" x14ac:dyDescent="0.35">
      <c r="A5707" s="94">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hidden="1" customHeight="1" x14ac:dyDescent="0.35">
      <c r="A5708" s="94">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hidden="1" customHeight="1" x14ac:dyDescent="0.35">
      <c r="A5709" s="94">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hidden="1" customHeight="1" x14ac:dyDescent="0.35">
      <c r="A5710" s="94">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hidden="1" customHeight="1" x14ac:dyDescent="0.35">
      <c r="A5711" s="94">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hidden="1" customHeight="1" x14ac:dyDescent="0.35">
      <c r="A5712" s="94">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hidden="1" customHeight="1" x14ac:dyDescent="0.35">
      <c r="A5713" s="94">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hidden="1" customHeight="1" x14ac:dyDescent="0.35">
      <c r="A5714" s="94">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hidden="1" customHeight="1" x14ac:dyDescent="0.35">
      <c r="A5715" s="94">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hidden="1" customHeight="1" x14ac:dyDescent="0.35">
      <c r="A5716" s="94">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hidden="1" customHeight="1" x14ac:dyDescent="0.35">
      <c r="A5717" s="94">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hidden="1" customHeight="1" x14ac:dyDescent="0.35">
      <c r="A5718" s="94">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hidden="1" customHeight="1" x14ac:dyDescent="0.35">
      <c r="A5719" s="94">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hidden="1" customHeight="1" x14ac:dyDescent="0.35">
      <c r="A5720" s="94">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hidden="1" customHeight="1" x14ac:dyDescent="0.35">
      <c r="A5721" s="94">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hidden="1" customHeight="1" x14ac:dyDescent="0.35">
      <c r="A5722" s="94">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hidden="1" customHeight="1" x14ac:dyDescent="0.35">
      <c r="A5723" s="94">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hidden="1" customHeight="1" x14ac:dyDescent="0.35">
      <c r="A5724" s="94">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hidden="1" customHeight="1" x14ac:dyDescent="0.35">
      <c r="A5725" s="94">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hidden="1" customHeight="1" x14ac:dyDescent="0.35">
      <c r="A5726" s="94">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hidden="1" customHeight="1" x14ac:dyDescent="0.35">
      <c r="A5727" s="94">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hidden="1" customHeight="1" x14ac:dyDescent="0.35">
      <c r="A5728" s="94">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hidden="1" customHeight="1" x14ac:dyDescent="0.35">
      <c r="A5729" s="94">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hidden="1" customHeight="1" x14ac:dyDescent="0.35">
      <c r="A5730" s="94">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hidden="1" customHeight="1" x14ac:dyDescent="0.35">
      <c r="A5731" s="94">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hidden="1" customHeight="1" x14ac:dyDescent="0.35">
      <c r="A5732" s="94">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hidden="1" customHeight="1" x14ac:dyDescent="0.35">
      <c r="A5733" s="94">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hidden="1" customHeight="1" x14ac:dyDescent="0.35">
      <c r="A5734" s="94">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hidden="1" customHeight="1" x14ac:dyDescent="0.35">
      <c r="A5735" s="94">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hidden="1" customHeight="1" x14ac:dyDescent="0.35">
      <c r="A5736" s="94">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hidden="1" customHeight="1" x14ac:dyDescent="0.35">
      <c r="A5737" s="94">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hidden="1" customHeight="1" x14ac:dyDescent="0.35">
      <c r="A5738" s="94">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hidden="1" customHeight="1" x14ac:dyDescent="0.35">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hidden="1" customHeight="1" x14ac:dyDescent="0.35">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hidden="1" customHeight="1" x14ac:dyDescent="0.35">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hidden="1" customHeight="1" x14ac:dyDescent="0.35">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hidden="1" customHeight="1" x14ac:dyDescent="0.35">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hidden="1" customHeight="1" x14ac:dyDescent="0.35">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hidden="1" customHeight="1" x14ac:dyDescent="0.35">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hidden="1" customHeight="1" x14ac:dyDescent="0.35">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hidden="1" customHeight="1" x14ac:dyDescent="0.35">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hidden="1" customHeight="1" x14ac:dyDescent="0.35">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hidden="1" customHeight="1" x14ac:dyDescent="0.35">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hidden="1" customHeight="1" x14ac:dyDescent="0.35">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hidden="1" customHeight="1" x14ac:dyDescent="0.35">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hidden="1" customHeight="1" x14ac:dyDescent="0.35">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hidden="1" customHeight="1" x14ac:dyDescent="0.35">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hidden="1" customHeight="1" x14ac:dyDescent="0.35">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hidden="1" customHeight="1" x14ac:dyDescent="0.35">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hidden="1" customHeight="1" x14ac:dyDescent="0.35">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hidden="1" customHeight="1" x14ac:dyDescent="0.35">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hidden="1" customHeight="1" x14ac:dyDescent="0.35">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hidden="1" customHeight="1" x14ac:dyDescent="0.35">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hidden="1" customHeight="1" x14ac:dyDescent="0.35">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hidden="1" customHeight="1" x14ac:dyDescent="0.35">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hidden="1" customHeight="1" x14ac:dyDescent="0.35">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hidden="1" customHeight="1" x14ac:dyDescent="0.35">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hidden="1" customHeight="1" x14ac:dyDescent="0.35">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hidden="1" customHeight="1" x14ac:dyDescent="0.35">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hidden="1" customHeight="1" x14ac:dyDescent="0.35">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hidden="1" customHeight="1" x14ac:dyDescent="0.35">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hidden="1" customHeight="1" x14ac:dyDescent="0.35">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hidden="1" customHeight="1" x14ac:dyDescent="0.35">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hidden="1" customHeight="1" x14ac:dyDescent="0.35">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hidden="1" customHeight="1" x14ac:dyDescent="0.35">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hidden="1" customHeight="1" x14ac:dyDescent="0.35">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hidden="1" customHeight="1" x14ac:dyDescent="0.35">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hidden="1" customHeight="1" x14ac:dyDescent="0.35">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hidden="1" customHeight="1" x14ac:dyDescent="0.35">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hidden="1" customHeight="1" x14ac:dyDescent="0.35">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hidden="1" customHeight="1" x14ac:dyDescent="0.35">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hidden="1" customHeight="1" x14ac:dyDescent="0.35">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hidden="1" customHeight="1" x14ac:dyDescent="0.35">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hidden="1" customHeight="1" x14ac:dyDescent="0.35">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hidden="1" customHeight="1" x14ac:dyDescent="0.35">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hidden="1" customHeight="1" x14ac:dyDescent="0.35">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hidden="1" customHeight="1" x14ac:dyDescent="0.35">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hidden="1" customHeight="1" x14ac:dyDescent="0.35">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hidden="1" customHeight="1" x14ac:dyDescent="0.35">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hidden="1" customHeight="1" x14ac:dyDescent="0.35">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hidden="1" customHeight="1" x14ac:dyDescent="0.35">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hidden="1" customHeight="1" x14ac:dyDescent="0.35">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hidden="1" customHeight="1" x14ac:dyDescent="0.35">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hidden="1" customHeight="1" x14ac:dyDescent="0.35">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hidden="1" customHeight="1" x14ac:dyDescent="0.35">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hidden="1" customHeight="1" x14ac:dyDescent="0.35">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hidden="1" customHeight="1" x14ac:dyDescent="0.35">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5">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5">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5">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5">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5">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5">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5">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5">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5">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5">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5">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5">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5">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5">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5">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5">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5">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5">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5">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5">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5">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5">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5">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5">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5">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5">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5">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5">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5">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5">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5">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5">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5">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5">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5">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5">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5">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5">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5">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5">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5">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5">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5">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5">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5">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5">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5">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5">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5">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5">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5">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5">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5">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5">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5">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5">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5">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5">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5">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5">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5">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5">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5">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5">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5">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5">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5">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5">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5">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5">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5">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5">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5">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5">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5">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5">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5">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5">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5">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5">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5">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5">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5">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5">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5">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5">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5">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5">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5">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5">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5">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5">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5">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5">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5">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5">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5">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5">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5">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5">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5">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5">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5">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5">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5">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5">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5">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5">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5">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5">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5">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5">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5">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5">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5">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5">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5">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5">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5">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5">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5">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5">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5">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5">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5">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5">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5">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5">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5">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5">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5">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5">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5">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5">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5">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5">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5">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5">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5">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5">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5">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5">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5">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5">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5">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5">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5">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5">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5">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5">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5">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5">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5">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5">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5">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5">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5">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5">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5">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5">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5">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5">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5">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5">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5">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5">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5">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5">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5">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5">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5">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5">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5">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5">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5">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5">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5">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5">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5">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5">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5">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5">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5">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5">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5">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5">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5">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5">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5">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5">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5">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5">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5">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5">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5">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5">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5">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5">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5">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5">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5">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5">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5">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5">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5">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5">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5">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5">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5">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5">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5">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5"/>
  </sheetData>
  <sheetProtection autoFilter="0"/>
  <autoFilter ref="A4:BS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9:BJ6003" xr:uid="{35B2AABC-2FCB-4E70-A444-93C43474D1A7}">
      <formula1>ISNUMBER(BJ59) * (BJ59&gt;=DATE(2023,10,1)) * (BJ59&lt;=DATE(2031,12,31)) * (INT(BJ59)=BJ59)</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BJ5:BJ58 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2026-03-28T05:08:31Z</dcterms:modified>
</cp:coreProperties>
</file>