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17-04-2026\FN25-26-03753\"/>
    </mc:Choice>
  </mc:AlternateContent>
  <xr:revisionPtr revIDLastSave="0" documentId="13_ncr:1_{1E631C32-2C9D-4290-9612-037D0EAA16B0}"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<sst xmlns="http://schemas.openxmlformats.org/spreadsheetml/2006/main" count="3947" uniqueCount="850">
  <si>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</si>
  <si>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</si>
  <si>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</si>
  <si>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</si>
  <si>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</si>
  <si>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</si>
  <si>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</si>
  <si>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</si>
  <si>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</si>
  <si>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</si>
  <si>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</si>
  <si>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</si>
  <si>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</si>
  <si>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</si>
  <si>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</si>
  <si>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</si>
  <si>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</si>
  <si>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</si>
  <si>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</si>
  <si>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</si>
  <si>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</si>
  <si>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</si>
  <si>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</si>
  <si>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</si>
  <si>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</si>
  <si>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</si>
  <si>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</si>
  <si>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</si>
  <si>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</si>
  <si>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</si>
  <si>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</si>
  <si>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</si>
  <si>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</si>
  <si>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</si>
  <si>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</si>
  <si>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</si>
  <si>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</si>
  <si>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</si>
  <si>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</si>
  <si>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</si>
  <si>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</si>
  <si>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</si>
  <si>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</si>
  <si>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</si>
  <si>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</si>
  <si>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</si>
  <si>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</si>
  <si>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</si>
  <si>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</si>
  <si>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</si>
  <si>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</si>
  <si>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</si>
  <si>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</si>
  <si>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</si>
  <si>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</si>
  <si>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</si>
  <si>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</si>
  <si>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</si>
  <si>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</si>
  <si>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</si>
  <si>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</si>
  <si>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</si>
  <si>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</si>
  <si>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</si>
  <si>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</si>
  <si>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</si>
  <si>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</si>
  <si>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</si>
  <si>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</si>
  <si>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</si>
  <si>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</si>
  <si>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</si>
  <si>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</si>
  <si>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</si>
  <si>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</si>
  <si>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</si>
  <si>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</si>
  <si>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</si>
  <si>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</si>
  <si>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</si>
  <si>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</si>
  <si>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</si>
  <si>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</si>
  <si>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</si>
  <si>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</si>
  <si>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</si>
  <si>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</si>
  <si>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</si>
  <si>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</si>
  <si>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</si>
  <si>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</si>
  <si>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</si>
  <si>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</si>
  <si>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</si>
  <si>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</si>
  <si>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</si>
  <si>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</si>
  <si>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</si>
  <si>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</si>
  <si>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</si>
  <si>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</si>
  <si>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</si>
  <si>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</si>
  <si>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</si>
  <si>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</si>
  <si>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</si>
  <si>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</si>
  <si>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</si>
  <si>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</si>
  <si>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</si>
  <si>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</si>
  <si>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</si>
  <si>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</si>
  <si>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</si>
  <si>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</si>
  <si>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</si>
  <si>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</si>
  <si>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</si>
  <si>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</si>
  <si>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</si>
  <si>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</si>
  <si>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</si>
  <si>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</si>
  <si>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</si>
  <si>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</si>
  <si>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</si>
  <si>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</si>
  <si>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</si>
  <si>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</si>
  <si>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</si>
  <si>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</si>
  <si>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</si>
  <si>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</si>
  <si>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</si>
  <si>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</si>
  <si>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</si>
  <si>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</si>
  <si>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</si>
  <si>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</si>
  <si>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</si>
  <si>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</si>
  <si>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</si>
  <si>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</si>
  <si>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</si>
  <si>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</si>
  <si>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</si>
  <si>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</si>
  <si>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</si>
  <si>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</si>
  <si>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</si>
  <si>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</si>
  <si>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</si>
  <si>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</si>
  <si>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</si>
  <si>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</si>
  <si>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</si>
  <si>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</si>
  <si>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</si>
  <si>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</si>
  <si>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</si>
  <si>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</si>
  <si>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</si>
  <si>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</si>
  <si>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</si>
  <si>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</si>
  <si>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</si>
  <si>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</si>
  <si>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</si>
  <si>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</si>
  <si>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</si>
  <si>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</si>
  <si>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</si>
  <si>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</si>
  <si>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</si>
  <si>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</si>
  <si>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</si>
  <si>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</si>
  <si>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</si>
  <si>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</si>
  <si>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</si>
  <si>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</si>
  <si>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</si>
  <si>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</si>
  <si>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</si>
  <si>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</si>
  <si>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</si>
  <si>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</si>
  <si>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</si>
  <si>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</si>
  <si>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</si>
  <si>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</si>
  <si>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</si>
  <si>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</si>
  <si>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</si>
  <si>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</si>
  <si>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</si>
  <si>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</si>
  <si>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</si>
  <si>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</si>
  <si>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</si>
  <si>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</si>
  <si>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</si>
  <si>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</si>
  <si>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</si>
  <si>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</si>
  <si>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</si>
  <si>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</si>
  <si>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</si>
  <si>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</si>
  <si>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</si>
  <si>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</si>
  <si>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</si>
  <si>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</si>
  <si>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</si>
  <si>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</si>
  <si>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</si>
  <si>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</si>
  <si>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</si>
  <si>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</si>
  <si>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</si>
  <si>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</si>
  <si>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</si>
  <si>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</si>
  <si>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</si>
  <si>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</si>
  <si>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</si>
  <si>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</si>
  <si>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</si>
  <si>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</si>
  <si>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</si>
  <si>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</si>
  <si>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</si>
  <si>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</si>
  <si>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</si>
  <si>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</si>
  <si>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</si>
  <si>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</si>
  <si>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</si>
  <si>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</si>
  <si>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</si>
  <si>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</si>
  <si>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</si>
  <si>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</si>
  <si>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</si>
  <si>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</si>
  <si>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</si>
  <si>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Maharashtra</t>
  </si>
  <si>
    <t>Sambhajinagar</t>
  </si>
  <si>
    <t>Loha</t>
  </si>
  <si>
    <t>MR3056</t>
  </si>
  <si>
    <t>Mukhed</t>
  </si>
  <si>
    <t>JAMBHALI</t>
  </si>
  <si>
    <t>SF0101726</t>
  </si>
  <si>
    <t>Bhoyewar Kalidas Chandu</t>
  </si>
  <si>
    <t>JAMBHALI C8</t>
  </si>
  <si>
    <t>JAMBHALI C8 Sai21</t>
  </si>
  <si>
    <t>Chetana</t>
  </si>
  <si>
    <t>SSF3754983</t>
  </si>
  <si>
    <t>GENERAL</t>
  </si>
  <si>
    <t>HINDU</t>
  </si>
  <si>
    <t>Animal Husbandry &amp; Poultry</t>
  </si>
  <si>
    <t>CHANDRAKALABAI SHIVRAJ HIVRALE</t>
  </si>
  <si>
    <t>21-Apr-2023</t>
  </si>
  <si>
    <t>2.93 Yrs</t>
  </si>
  <si>
    <t>21 Apr 2023</t>
  </si>
  <si>
    <t>&gt; 2 to 4 Years</t>
  </si>
  <si>
    <t>02-Jun-2023</t>
  </si>
  <si>
    <t>02-Dec-2024</t>
  </si>
  <si>
    <t>Open</t>
  </si>
  <si>
    <t>30-Sep-2024</t>
  </si>
  <si>
    <t>Unnati</t>
  </si>
  <si>
    <t>23-Mar-2024</t>
  </si>
  <si>
    <t>06-May-2024</t>
  </si>
  <si>
    <t>29-Jan-2026</t>
  </si>
  <si>
    <t>SSF3877774</t>
  </si>
  <si>
    <t>CHITRAKALA AVINASH GHATE</t>
  </si>
  <si>
    <t>02-Mar-2024</t>
  </si>
  <si>
    <t>2.85 Yrs</t>
  </si>
  <si>
    <t>18 May 2023</t>
  </si>
  <si>
    <t>01-Apr-2024</t>
  </si>
  <si>
    <t>JAMBHALI C5</t>
  </si>
  <si>
    <t>JAMBHALI C5 Jijau 21</t>
  </si>
  <si>
    <t>SSF2689054</t>
  </si>
  <si>
    <t>CANTEEN</t>
  </si>
  <si>
    <t>GIRJABAI TULSHIRAM KAMBELE</t>
  </si>
  <si>
    <t>12-Aug-2022</t>
  </si>
  <si>
    <t>3.62 Yrs</t>
  </si>
  <si>
    <t>12 Aug 2022</t>
  </si>
  <si>
    <t>02-Oct-2022</t>
  </si>
  <si>
    <t>01-Jul-2024</t>
  </si>
  <si>
    <t>31-Dec-2024</t>
  </si>
  <si>
    <t>SSF2915928</t>
  </si>
  <si>
    <t>Agriculture &amp; Farming</t>
  </si>
  <si>
    <t>JYOTI ANKUSH GHATE</t>
  </si>
  <si>
    <t>03-Mar-2024</t>
  </si>
  <si>
    <t>3.26 Yrs</t>
  </si>
  <si>
    <t>19 Dec 2022</t>
  </si>
  <si>
    <t>JAMBHALI C7</t>
  </si>
  <si>
    <t>JAMBHALI C7 Madhukar1</t>
  </si>
  <si>
    <t>SSF2879487</t>
  </si>
  <si>
    <t>Bangles Selling</t>
  </si>
  <si>
    <t xml:space="preserve">KALUBAI PARLAHD KAMBLE </t>
  </si>
  <si>
    <t>3.44 Yrs</t>
  </si>
  <si>
    <t>17 Oct 2022</t>
  </si>
  <si>
    <t>Unnati Product</t>
  </si>
  <si>
    <t>KAMBELE GIRAJABAI TULASHIRAM</t>
  </si>
  <si>
    <t>31-Mar-2023</t>
  </si>
  <si>
    <t>02-May-2023</t>
  </si>
  <si>
    <t>JAMBHALI C8 Rajmata1</t>
  </si>
  <si>
    <t>SSF3109429</t>
  </si>
  <si>
    <t>MIRA RAJU KAMBLE</t>
  </si>
  <si>
    <t>11-Dec-2023</t>
  </si>
  <si>
    <t>3.25 Yrs</t>
  </si>
  <si>
    <t>24 Dec 2022</t>
  </si>
  <si>
    <t>01-Jan-2024</t>
  </si>
  <si>
    <t>JAMBHALI C4</t>
  </si>
  <si>
    <t>JAMBHALI C4 Shivnery1</t>
  </si>
  <si>
    <t>SSF2664837</t>
  </si>
  <si>
    <t>Fisheries</t>
  </si>
  <si>
    <t xml:space="preserve">RANJANA ASHOK KAMBLE </t>
  </si>
  <si>
    <t>04-Aug-2025</t>
  </si>
  <si>
    <t>GL-3</t>
  </si>
  <si>
    <t>3.73 Yrs</t>
  </si>
  <si>
    <t>30 Jun 2022</t>
  </si>
  <si>
    <t>01-Sep-2025</t>
  </si>
  <si>
    <t>02-Mar-2026</t>
  </si>
  <si>
    <t>SSF2932285</t>
  </si>
  <si>
    <t>SATYABAI PIRAJI MORE</t>
  </si>
  <si>
    <t>17-Nov-2023</t>
  </si>
  <si>
    <t>3.39 Yrs</t>
  </si>
  <si>
    <t>01 Nov 2022</t>
  </si>
  <si>
    <t>05-Aug-2024</t>
  </si>
  <si>
    <t xml:space="preserve">SATYABAI PIRAJI MORE </t>
  </si>
  <si>
    <t>01-Nov-2022</t>
  </si>
  <si>
    <t>02-Dec-2022</t>
  </si>
  <si>
    <t>30-Sep-2025</t>
  </si>
  <si>
    <t>JAMBHALI C1</t>
  </si>
  <si>
    <t>JAMBHALI C1 Shivsai1</t>
  </si>
  <si>
    <t>SSF2902055</t>
  </si>
  <si>
    <t>SONI SHARAN JAMBHLIKAR</t>
  </si>
  <si>
    <t>01-Oct-2024</t>
  </si>
  <si>
    <t>GL-2</t>
  </si>
  <si>
    <t>3.34 Yrs</t>
  </si>
  <si>
    <t>21 Nov 2022</t>
  </si>
  <si>
    <t>04-Nov-2024</t>
  </si>
  <si>
    <t>07-Jul-2025</t>
  </si>
  <si>
    <t>31-Dec-2025</t>
  </si>
  <si>
    <t>SSF2826892</t>
  </si>
  <si>
    <t xml:space="preserve">SONI SHIVAJI KAMBLE </t>
  </si>
  <si>
    <t>28-Sep-2022</t>
  </si>
  <si>
    <t>3.49 Yrs</t>
  </si>
  <si>
    <t>28 Sep 2022</t>
  </si>
  <si>
    <t>02-Nov-2022</t>
  </si>
  <si>
    <t>24-Sep-2023</t>
  </si>
  <si>
    <t>Reporting Time : Tuesday, March 24, 2026 5:01 PM</t>
  </si>
  <si>
    <t>To Date : 24 Mar 2026</t>
  </si>
  <si>
    <t>Form Date : 24 Mar 2026</t>
  </si>
  <si>
    <t>Include in previous fraud of Subodh Turerao  with amount Rs 13864/-</t>
  </si>
  <si>
    <t>Without intimation LD process to borrower and LO Subodh Turerao demanding the credited amount to borrower after LD Process but borrower not give the credited amount to LO Subodh and also not paid the any instalment from LD; After that on dated 29 Jan 26 borrower paid Rs 40000/- and remaining will commit as paid ASAP.</t>
  </si>
  <si>
    <t>Borrower and co borrower leave at Hydrabad and not paid the any instalment.</t>
  </si>
  <si>
    <t>Co borrower Tulshiram declaring as paid the all instalment regular and close the loan but not provided any evidence of paid the amount; Borrower son's Mira Raju Kamble live at same house .</t>
  </si>
  <si>
    <t>During visit only borrower meet and co borrower go to wages; Borrower not aware about these non starter loan</t>
  </si>
  <si>
    <t>Kalubai Pralhad Kamble; Soni Shivaji Kamble now live at Mukhed and not paid the amount; during visit not meet</t>
  </si>
  <si>
    <t>Borrower declaring as paid the all instalment to LO Subodh Turerao but not provided any evidence; Co borrower Ankush's Mother Girjabai Tulshiram live at same home.</t>
  </si>
  <si>
    <t>Borrower affected by fraud amount Rs 9900/- which conducted by LO Subodh Turerao; After that fraud booked on dated 18 Nov 25 with only Rs 7640/- which less by Rs 2260/- (Actual required the fraud booked of Rs 9900/-)</t>
  </si>
  <si>
    <t>During visit not at home; Neibourer Mira Raju Kamble said that return by wages from Hydrabad.</t>
  </si>
  <si>
    <t>Borrower said that she give loan to other person so she will paid the entire amount from April 26.</t>
  </si>
  <si>
    <t>Kamjalga</t>
  </si>
  <si>
    <t>Kamjalga C1</t>
  </si>
  <si>
    <t>Kamjalga C1 Jalkot New1</t>
  </si>
  <si>
    <t>SSF3300834</t>
  </si>
  <si>
    <t>MANGAL SHIVAJI JAMADADE</t>
  </si>
  <si>
    <t>08-Jan-2025</t>
  </si>
  <si>
    <t>2.95 Yrs</t>
  </si>
  <si>
    <t>02 Feb 2023</t>
  </si>
  <si>
    <t>12-Feb-2025</t>
  </si>
  <si>
    <t>07-Mar-2026</t>
  </si>
  <si>
    <t>09-Nov-2025</t>
  </si>
  <si>
    <t>IL-2</t>
  </si>
  <si>
    <t>07-Dec-2025</t>
  </si>
  <si>
    <t>SF0089110</t>
  </si>
  <si>
    <t>Gaikwad Akash Rama</t>
  </si>
  <si>
    <t>Mukhed 12 Fule nagar  C5</t>
  </si>
  <si>
    <t>Fule nagar  C5 G1</t>
  </si>
  <si>
    <t>SSF3906218</t>
  </si>
  <si>
    <t>UJWALA RAM VALLEPAVAR</t>
  </si>
  <si>
    <t>2.81 Yrs</t>
  </si>
  <si>
    <t>02 Jun 2023</t>
  </si>
  <si>
    <t>04-Apr-2024</t>
  </si>
  <si>
    <t>09-Jun-2025</t>
  </si>
  <si>
    <t>Borrower's son declaring that all instalment paid to Subodh Turerao but not submit and not posting the amount</t>
  </si>
  <si>
    <t>Barahali</t>
  </si>
  <si>
    <t>Barhali  C2</t>
  </si>
  <si>
    <t>Barhali  C2 Nandani1</t>
  </si>
  <si>
    <t>SID951375725382</t>
  </si>
  <si>
    <t>Agarbathi Making</t>
  </si>
  <si>
    <t>KANTABAI DADARAO PANCHAL</t>
  </si>
  <si>
    <t>15-Sep-2022</t>
  </si>
  <si>
    <t>3.52 Yrs</t>
  </si>
  <si>
    <t>22 Feb 2020</t>
  </si>
  <si>
    <t>08-Nov-2022</t>
  </si>
  <si>
    <t>20-Aug-2025</t>
  </si>
  <si>
    <t>08-May-2023</t>
  </si>
  <si>
    <t>27-Jan-2026</t>
  </si>
  <si>
    <t>As per Digital receipt borrower 348755362_KANTABAI DADARAO PANCHAL paid the instalment via digital on dated 30 Oct 2024 Rs 4400/- of both Loan Instalment (Loan ID 348755362 Rs 2250 &amp; 351318218 Rs 2150/-) to LO Sahebrao Patange_SF0061627 but he not submit and nor posting on concern Loan ID.</t>
  </si>
  <si>
    <t>Umesh Halmare/SF0031505</t>
  </si>
  <si>
    <t>Paratpur</t>
  </si>
  <si>
    <t>PALASWADI C2</t>
  </si>
  <si>
    <t>PALASWADI C2 Khawaja1</t>
  </si>
  <si>
    <t>SSF4821829</t>
  </si>
  <si>
    <t>EBC</t>
  </si>
  <si>
    <t>ARCHANA BALAJI CHAMANAR</t>
  </si>
  <si>
    <t>03-Nov-2023</t>
  </si>
  <si>
    <t>2.39 Yrs</t>
  </si>
  <si>
    <t>03 Nov 2023</t>
  </si>
  <si>
    <t>08-Dec-2023</t>
  </si>
  <si>
    <t>05-Jan-2026</t>
  </si>
  <si>
    <t>30-Jun-2025</t>
  </si>
  <si>
    <t>01-May-2024</t>
  </si>
  <si>
    <t>14-Jun-2024</t>
  </si>
  <si>
    <t>PALASWADI C1</t>
  </si>
  <si>
    <t>PALASWADI C1 Hanuman1</t>
  </si>
  <si>
    <t>SSF2706451</t>
  </si>
  <si>
    <t>BHARATABAI DHONDIBA HIVARALE</t>
  </si>
  <si>
    <t>01-Jun-2024</t>
  </si>
  <si>
    <t>3.57 Yrs</t>
  </si>
  <si>
    <t>29 Aug 2022</t>
  </si>
  <si>
    <t>12-Jul-2024</t>
  </si>
  <si>
    <t>10-Mar-2026</t>
  </si>
  <si>
    <t>SSF2893497</t>
  </si>
  <si>
    <t>DHONDaYABAI RAJENDRA HIVAraLE</t>
  </si>
  <si>
    <t>27-Oct-2022</t>
  </si>
  <si>
    <t>3.41 Yrs</t>
  </si>
  <si>
    <t>27 Oct 2022</t>
  </si>
  <si>
    <t>10-Dec-2022</t>
  </si>
  <si>
    <t>28-May-2024</t>
  </si>
  <si>
    <t>PALASWADI C1 Honwadaj Tanda1</t>
  </si>
  <si>
    <t>SSF3188586</t>
  </si>
  <si>
    <t>OBC</t>
  </si>
  <si>
    <t>GANGASAGAR VINOD HIVRALE</t>
  </si>
  <si>
    <t>24-Nov-2023</t>
  </si>
  <si>
    <t>3.19 Yrs</t>
  </si>
  <si>
    <t>13 Jan 2023</t>
  </si>
  <si>
    <t>12-Jan-2024</t>
  </si>
  <si>
    <t>05-Dec-2024</t>
  </si>
  <si>
    <t>31-Mar-2025</t>
  </si>
  <si>
    <t xml:space="preserve">GANGASAGAR VINOD HIVRALE </t>
  </si>
  <si>
    <t>13-Jan-2023</t>
  </si>
  <si>
    <t>10-Mar-2023</t>
  </si>
  <si>
    <t>SSF2706450</t>
  </si>
  <si>
    <t>JYOTI GOVIND HIVRALE</t>
  </si>
  <si>
    <t>29-Aug-2022</t>
  </si>
  <si>
    <t>10-Oct-2022</t>
  </si>
  <si>
    <t>10-Apr-2024</t>
  </si>
  <si>
    <t>SSF3188587</t>
  </si>
  <si>
    <t>Irrigation</t>
  </si>
  <si>
    <t>KOMAL DNYANESHWAR HIVARALE</t>
  </si>
  <si>
    <t>13-Mar-2025</t>
  </si>
  <si>
    <t xml:space="preserve">KOMAL DNYANESWAR HIVRALE </t>
  </si>
  <si>
    <t>SSF2706449</t>
  </si>
  <si>
    <t>LAXMIBAI TUKARAM HIVARALE</t>
  </si>
  <si>
    <t>23-Dec-2023</t>
  </si>
  <si>
    <t>09-Feb-2024</t>
  </si>
  <si>
    <t>31-Jul-2025</t>
  </si>
  <si>
    <t>08-Nov-2024</t>
  </si>
  <si>
    <t>PALASWADI C1 Honwadaj Tanda11</t>
  </si>
  <si>
    <t>SSF3458151</t>
  </si>
  <si>
    <t xml:space="preserve">NILABAI RAMKISHAN HIVRALE </t>
  </si>
  <si>
    <t>25-Feb-2023</t>
  </si>
  <si>
    <t>3.08 Yrs</t>
  </si>
  <si>
    <t>25 Feb 2023</t>
  </si>
  <si>
    <t>10-Apr-2023</t>
  </si>
  <si>
    <t>SSF3528494</t>
  </si>
  <si>
    <t>PANCHPULABAI GOVIND YALLURE</t>
  </si>
  <si>
    <t>11-Mar-2023</t>
  </si>
  <si>
    <t>3.04 Yrs</t>
  </si>
  <si>
    <t>11 Mar 2023</t>
  </si>
  <si>
    <t>06-Aug-2024</t>
  </si>
  <si>
    <t>SSF2712528</t>
  </si>
  <si>
    <t>RANJANA TUKARAM HIVARALE</t>
  </si>
  <si>
    <t>SSF2706452</t>
  </si>
  <si>
    <t xml:space="preserve">SWATI MADHAV HIVRALE </t>
  </si>
  <si>
    <t>13-Mar-2024</t>
  </si>
  <si>
    <t>12-Apr-2024</t>
  </si>
  <si>
    <t>03-Dec-2025</t>
  </si>
  <si>
    <t>SSF2713365</t>
  </si>
  <si>
    <t>UJVALA MADHAV HIVEALE</t>
  </si>
  <si>
    <t>19-Oct-2022</t>
  </si>
  <si>
    <t>3.43 Yrs</t>
  </si>
  <si>
    <t>19 Oct 2022</t>
  </si>
  <si>
    <t>01-Aug-2024</t>
  </si>
  <si>
    <t>05-Feb-2024</t>
  </si>
  <si>
    <t>08-Mar-2024</t>
  </si>
  <si>
    <t>18-Feb-2025</t>
  </si>
  <si>
    <t>SSF3548121</t>
  </si>
  <si>
    <t>VIDHYATAI DATTA SHINDE</t>
  </si>
  <si>
    <t>14-Mar-2023</t>
  </si>
  <si>
    <t>3.03 Yrs</t>
  </si>
  <si>
    <t>14 Mar 2023</t>
  </si>
  <si>
    <t>10-May-2023</t>
  </si>
  <si>
    <t>06-Oct-2025</t>
  </si>
  <si>
    <t>30-Mar-2024</t>
  </si>
  <si>
    <t>10-May-2024</t>
  </si>
  <si>
    <t xml:space="preserve">Sign updated on loan card and LO Gangaprasad Mahewar accepted that amount collected by LO Prashant and mention name as ganga on loan card; Fraud conducted by LO Gangaprasad Mahewar but sign are suspected </t>
  </si>
  <si>
    <t>During visit the borrower 356878177_BHARATABAI DHONDIBA HIVARALE said that she not remember as when the paid instalment of month Dec 2025 but she paid the three instalment which was pending by her side gave on dated 24 Feb 2026. LO Akash Kalaba Waghmare already accepted as collected amount in month Dec 25 but not submited.</t>
  </si>
  <si>
    <t>Borrower are aged and she declaring that only Two EMI pending by her end and remaining paid the all instalment but not provided any evidence.</t>
  </si>
  <si>
    <t>Co borrower Vinod, Komal Dnyaneshwar and his mother Laxmibai Tukaram Hivarale live at same home and intentionly not paid the loan amount. They declaring as amount paid to LO Subodh but not any evidence</t>
  </si>
  <si>
    <t>Borrower declaring that paid the all instalment but not provided the evidence.</t>
  </si>
  <si>
    <t>Co borrower Vinod, Komal Dnyaneshwar and his mother Laxmibai Tukaram Hivarale live at same home and intentionly not paid the loan amount. They declaring as amount paid to LO Subodh but not any evidence; These loan amount taken by CM Bharatabai Dhondiba Hivarale</t>
  </si>
  <si>
    <t>Borrower declaring that paid the all instalment but not provided any evidence during visit</t>
  </si>
  <si>
    <t>Borroewr declaring as some amount sent to staff via digital but not provided the Digital receipt during visit.</t>
  </si>
  <si>
    <t>Pipeline_Loan given to CM Bharatabai Dhondiba Hivarale</t>
  </si>
  <si>
    <t xml:space="preserve">Borrower declaring as pending the one instalment which will paid up to 31st Mar 26; Co borrower are Police Patil; These loan given to other </t>
  </si>
  <si>
    <t>Intentionly not paid and declaring that paid the all instalment to staff but not provided any evidence; Aged borrower and co borrower</t>
  </si>
  <si>
    <t>Live at Pune; Borrower affected by fraud which include in previous fraud report of LO Gangaprasad Mahewar</t>
  </si>
  <si>
    <t>Barhali  C6</t>
  </si>
  <si>
    <t>Barhali  C6 Ganga1</t>
  </si>
  <si>
    <t>SSF3737564</t>
  </si>
  <si>
    <t>ANUSYA SHIVAJI KASLE</t>
  </si>
  <si>
    <t>19-May-2023</t>
  </si>
  <si>
    <t>19 May 2023</t>
  </si>
  <si>
    <t>08-Jul-2023</t>
  </si>
  <si>
    <t>30-Jun-2024</t>
  </si>
  <si>
    <t>Barhali  C3</t>
  </si>
  <si>
    <t>Barhali  C3 Mahadev1</t>
  </si>
  <si>
    <t>SSF3109640</t>
  </si>
  <si>
    <t>Animal Feed And Fodder</t>
  </si>
  <si>
    <t>ANVARBI RASULSAB SHAIKH</t>
  </si>
  <si>
    <t>10-Oct-2025</t>
  </si>
  <si>
    <t>GL-1</t>
  </si>
  <si>
    <t>0.45 Yrs</t>
  </si>
  <si>
    <t>26 Dec 2022</t>
  </si>
  <si>
    <t>&lt;= 2 Years</t>
  </si>
  <si>
    <t>08-Nov-2025</t>
  </si>
  <si>
    <t>08-Mar-2026</t>
  </si>
  <si>
    <t>SSF5245110</t>
  </si>
  <si>
    <t>BALIKA KONDIBA GUDME</t>
  </si>
  <si>
    <t>26-Sep-2025</t>
  </si>
  <si>
    <t>2.23 Yrs</t>
  </si>
  <si>
    <t>01 Jan 2024</t>
  </si>
  <si>
    <t>08-Oct-2025</t>
  </si>
  <si>
    <t>Barhali  C3 Pari1</t>
  </si>
  <si>
    <t>SSF2755548</t>
  </si>
  <si>
    <t>CHAYA SUNIL GUDME</t>
  </si>
  <si>
    <t>16-Sep-2022</t>
  </si>
  <si>
    <t>16 Sep 2022</t>
  </si>
  <si>
    <t>Barhali  C4</t>
  </si>
  <si>
    <t>Barhali  C4 Raje1</t>
  </si>
  <si>
    <t>SSF3011957</t>
  </si>
  <si>
    <t>JAYSHRI SUDHAKAR RATHOD</t>
  </si>
  <si>
    <t>27-Jan-2025</t>
  </si>
  <si>
    <t>28 Nov 2022</t>
  </si>
  <si>
    <t>14-Mar-2025</t>
  </si>
  <si>
    <t>Barhali  C2 Rani1</t>
  </si>
  <si>
    <t>SSF3573102</t>
  </si>
  <si>
    <t>KAUSHALYA NIVRUTTI KAMBALE</t>
  </si>
  <si>
    <t>17-Mar-2023</t>
  </si>
  <si>
    <t>3.02 Yrs</t>
  </si>
  <si>
    <t>17 Mar 2023</t>
  </si>
  <si>
    <t>08-Jun-2024</t>
  </si>
  <si>
    <t>23-Feb-2024</t>
  </si>
  <si>
    <t>05-Apr-2024</t>
  </si>
  <si>
    <t>SSF2614418</t>
  </si>
  <si>
    <t>KAVITA ANIL CHAVAN</t>
  </si>
  <si>
    <t>3.77 Yrs</t>
  </si>
  <si>
    <t>16 Jun 2022</t>
  </si>
  <si>
    <t>03-May-2024</t>
  </si>
  <si>
    <t>23-Mar-2026</t>
  </si>
  <si>
    <t>683333 Barahali</t>
  </si>
  <si>
    <t>683333 Kartik1</t>
  </si>
  <si>
    <t>SSF4601189</t>
  </si>
  <si>
    <t>LATA SANJAY RATHOD</t>
  </si>
  <si>
    <t>29-Sep-2023</t>
  </si>
  <si>
    <t>2.48 Yrs</t>
  </si>
  <si>
    <t>29 Sep 2023</t>
  </si>
  <si>
    <t>SSF2614415</t>
  </si>
  <si>
    <t>LAXMIBAI GUNDERAO PAVITRE</t>
  </si>
  <si>
    <t>SSF3780027</t>
  </si>
  <si>
    <t>LAXMIBAI RAJU DEVKATTE</t>
  </si>
  <si>
    <t>SHIVANI</t>
  </si>
  <si>
    <t>SID951375606888</t>
  </si>
  <si>
    <t>MNISHA TANAJI GHATE</t>
  </si>
  <si>
    <t>19-Jan-2023</t>
  </si>
  <si>
    <t>3.18 Yrs</t>
  </si>
  <si>
    <t>23 Jan 2020</t>
  </si>
  <si>
    <t>08-Mar-2023</t>
  </si>
  <si>
    <t>28-Feb-2024</t>
  </si>
  <si>
    <t>SSF3890183</t>
  </si>
  <si>
    <t>NILABAI PRAKASH VARSEWAD</t>
  </si>
  <si>
    <t>Barhali  C6 Saroja1</t>
  </si>
  <si>
    <t>SSF3893999</t>
  </si>
  <si>
    <t>PARUBAI SHANKAR CHAVAN</t>
  </si>
  <si>
    <t>11-Nov-2025</t>
  </si>
  <si>
    <t>2.75 Yrs</t>
  </si>
  <si>
    <t>24 May 2023</t>
  </si>
  <si>
    <t>08-Dec-2025</t>
  </si>
  <si>
    <t>16-Mar-2026</t>
  </si>
  <si>
    <t>Chetana Loans-Montly-Migrated</t>
  </si>
  <si>
    <t>SID951375606887</t>
  </si>
  <si>
    <t>MUSLIM</t>
  </si>
  <si>
    <t>Auto Repair</t>
  </si>
  <si>
    <t>Parvin Chandsab Shaikh</t>
  </si>
  <si>
    <t>26-Dec-2020</t>
  </si>
  <si>
    <t>6.17 Yrs</t>
  </si>
  <si>
    <t>26 Dec 2020</t>
  </si>
  <si>
    <t>&gt; 6 to 10 Years</t>
  </si>
  <si>
    <t>27-Dec-2023</t>
  </si>
  <si>
    <t>Barhali  C3 Lokshahir1</t>
  </si>
  <si>
    <t>SSF2645901</t>
  </si>
  <si>
    <t>PRATIBHA SANJAY GHATE</t>
  </si>
  <si>
    <t>22-Jun-2022</t>
  </si>
  <si>
    <t>3.76 Yrs</t>
  </si>
  <si>
    <t>22 Jun 2022</t>
  </si>
  <si>
    <t>08-Aug-2022</t>
  </si>
  <si>
    <t>SSF2645900</t>
  </si>
  <si>
    <t>PRIYANKA BALAJI GHATE</t>
  </si>
  <si>
    <t>08-Apr-2024</t>
  </si>
  <si>
    <t>SSF4601205</t>
  </si>
  <si>
    <t>RAHUBAI SHIVAJI BARGE</t>
  </si>
  <si>
    <t>23-Apr-2024</t>
  </si>
  <si>
    <t>SSF3078858</t>
  </si>
  <si>
    <t>Farming Material Purchase</t>
  </si>
  <si>
    <t>RANJANA BALAJI RATHOD</t>
  </si>
  <si>
    <t>09-Jul-2025</t>
  </si>
  <si>
    <t>0.71 Yrs</t>
  </si>
  <si>
    <t>08-Aug-2025</t>
  </si>
  <si>
    <t>SSF2775534</t>
  </si>
  <si>
    <t>RANJANA MADHAV GUDME</t>
  </si>
  <si>
    <t>23-Jan-2023</t>
  </si>
  <si>
    <t>3.17 Yrs</t>
  </si>
  <si>
    <t>23 Jan 2023</t>
  </si>
  <si>
    <t>SSF3890167</t>
  </si>
  <si>
    <t>REKHA BALAJI KASALE</t>
  </si>
  <si>
    <t>22-Dec-2023</t>
  </si>
  <si>
    <t>02-Feb-2024</t>
  </si>
  <si>
    <t>31-May-2024</t>
  </si>
  <si>
    <t>Barhali  C4 Vitthal1</t>
  </si>
  <si>
    <t>SSF2870541</t>
  </si>
  <si>
    <t>REKHABAI RAJU GUDME</t>
  </si>
  <si>
    <t>14-Oct-2022</t>
  </si>
  <si>
    <t>14 Oct 2022</t>
  </si>
  <si>
    <t>08-Dec-2022</t>
  </si>
  <si>
    <t>02-Sep-2023</t>
  </si>
  <si>
    <t>06-Oct-2023</t>
  </si>
  <si>
    <t>24-Apr-2024</t>
  </si>
  <si>
    <t>SSF2823516</t>
  </si>
  <si>
    <t>RENUKA NAGANATH VARSAWED</t>
  </si>
  <si>
    <t>2.98 Yrs</t>
  </si>
  <si>
    <t>31 Mar 2023</t>
  </si>
  <si>
    <t>29-Nov-2024</t>
  </si>
  <si>
    <t>SSF3720711</t>
  </si>
  <si>
    <t>RENUKA SHANKAR VALLEPWAD</t>
  </si>
  <si>
    <t>07-Apr-2023</t>
  </si>
  <si>
    <t>2.96 Yrs</t>
  </si>
  <si>
    <t>07 Apr 2023</t>
  </si>
  <si>
    <t>26-Mar-2025</t>
  </si>
  <si>
    <t>SSF2870540</t>
  </si>
  <si>
    <t>RENUKA SHIVAJI GHATE</t>
  </si>
  <si>
    <t>24-Jan-2023</t>
  </si>
  <si>
    <t>3.16 Yrs</t>
  </si>
  <si>
    <t>24 Jan 2023</t>
  </si>
  <si>
    <t>15-Dec-2023</t>
  </si>
  <si>
    <t>SSF3349726</t>
  </si>
  <si>
    <t>RIHANA AFJAL SHAIKH</t>
  </si>
  <si>
    <t>10-Feb-2023</t>
  </si>
  <si>
    <t>3.12 Yrs</t>
  </si>
  <si>
    <t>10 Feb 2023</t>
  </si>
  <si>
    <t>08-Apr-2023</t>
  </si>
  <si>
    <t>29-Mar-2025</t>
  </si>
  <si>
    <t>27-Jan-2024</t>
  </si>
  <si>
    <t>01-Mar-2024</t>
  </si>
  <si>
    <t>SSF2646024</t>
  </si>
  <si>
    <t>SARIKA DILIP SURYAWANSHI</t>
  </si>
  <si>
    <t>20-Feb-2024</t>
  </si>
  <si>
    <t>SID951375606885</t>
  </si>
  <si>
    <t>SARUBAI PANDURANG YARAGALWAD</t>
  </si>
  <si>
    <t>31-Mar-2022</t>
  </si>
  <si>
    <t>08-May-2022</t>
  </si>
  <si>
    <t>SSF3109639</t>
  </si>
  <si>
    <t xml:space="preserve">SHALU DHONDIBA KAMBLEApplicant Maiden Name </t>
  </si>
  <si>
    <t>Barhali  C6 Balaji1</t>
  </si>
  <si>
    <t>SSF3666349</t>
  </si>
  <si>
    <t>SHAMLA NARSHING PANGATWAD</t>
  </si>
  <si>
    <t>27-Mar-2023</t>
  </si>
  <si>
    <t>2.99 Yrs</t>
  </si>
  <si>
    <t>27 Mar 2023</t>
  </si>
  <si>
    <t>11-Jun-2024</t>
  </si>
  <si>
    <t>SSF2823514</t>
  </si>
  <si>
    <t>SHANTABAI DASHRATH VALLEPWAD</t>
  </si>
  <si>
    <t>SID951375588408</t>
  </si>
  <si>
    <t>SHESHABAI MAROTI SHINAGARE</t>
  </si>
  <si>
    <t>01-Feb-2024</t>
  </si>
  <si>
    <t>6.05 Yrs</t>
  </si>
  <si>
    <t>20 Jan 2020</t>
  </si>
  <si>
    <t>09-Oct-2025</t>
  </si>
  <si>
    <t>SSF2750836</t>
  </si>
  <si>
    <t>Tent House</t>
  </si>
  <si>
    <t>SONALI RAOSAHEB SINGARE</t>
  </si>
  <si>
    <t>30-May-2024</t>
  </si>
  <si>
    <t>05-Jul-2024</t>
  </si>
  <si>
    <t>SSF2795493</t>
  </si>
  <si>
    <t>SUMAYYA RABBANI SHAIKH</t>
  </si>
  <si>
    <t>26 Sep 2022</t>
  </si>
  <si>
    <t>21-Jan-2026</t>
  </si>
  <si>
    <t>Barhali  C2 Dharputa Mata1</t>
  </si>
  <si>
    <t>SSF2614416</t>
  </si>
  <si>
    <t>SUNITA RAJIV CHAVAN</t>
  </si>
  <si>
    <t>SID951375732872</t>
  </si>
  <si>
    <t>SWATI SANJAY CHAVHAN</t>
  </si>
  <si>
    <t>14-Jun-2023</t>
  </si>
  <si>
    <t>6.09 Yrs</t>
  </si>
  <si>
    <t>08-Aug-2023</t>
  </si>
  <si>
    <t>24-Dec-2023</t>
  </si>
  <si>
    <t>SSF2955196</t>
  </si>
  <si>
    <t>VAISHALI DNYNESHWAR NIMMALWAD</t>
  </si>
  <si>
    <t>24-Jan-2025</t>
  </si>
  <si>
    <t>3.23 Yrs</t>
  </si>
  <si>
    <t>16 Nov 2022</t>
  </si>
  <si>
    <t>SSF4643538</t>
  </si>
  <si>
    <t>VARSHA VIJAY JADHAV</t>
  </si>
  <si>
    <t>02-Oct-2023</t>
  </si>
  <si>
    <t>02 Oct 2023</t>
  </si>
  <si>
    <t>26-Dec-2025</t>
  </si>
  <si>
    <t>SSF3573075</t>
  </si>
  <si>
    <t>VIMAL HANMANT VARSHWAD</t>
  </si>
  <si>
    <t>Walmik Nagar, Mukhed</t>
  </si>
  <si>
    <t>655128</t>
  </si>
  <si>
    <t>655128 Bhagyashri1</t>
  </si>
  <si>
    <t>SSF2983046</t>
  </si>
  <si>
    <t>ANITA LAXMAN KONHORE</t>
  </si>
  <si>
    <t>21-Nov-2022</t>
  </si>
  <si>
    <t>03-Jan-2023</t>
  </si>
  <si>
    <t>03-Apr-2024</t>
  </si>
  <si>
    <t>21-Jun-2023</t>
  </si>
  <si>
    <t>03-Aug-2023</t>
  </si>
  <si>
    <t>SSF2927780</t>
  </si>
  <si>
    <t>BALABAI CHIMANAJI CHAPALWAD</t>
  </si>
  <si>
    <t>21-Mar-2024</t>
  </si>
  <si>
    <t>3.40 Yrs</t>
  </si>
  <si>
    <t>29 Oct 2022</t>
  </si>
  <si>
    <t>07-May-2024</t>
  </si>
  <si>
    <t>Walmik Nagar, Mukhed C1</t>
  </si>
  <si>
    <t>Walmik Nagar, Mukhed C1 KGN1</t>
  </si>
  <si>
    <t>SSF3455912</t>
  </si>
  <si>
    <t>BANOBI GAFARSAB SHAIKH</t>
  </si>
  <si>
    <t>03-Apr-2023</t>
  </si>
  <si>
    <t>14-Jan-2025</t>
  </si>
  <si>
    <t>SSF2914901</t>
  </si>
  <si>
    <t>KRANTI GYANOBA DEO</t>
  </si>
  <si>
    <t>03-Mar-2026</t>
  </si>
  <si>
    <t>SSF3064168</t>
  </si>
  <si>
    <t>LAXMI JEJERAO GAIKWAD</t>
  </si>
  <si>
    <t>3.27 Yrs</t>
  </si>
  <si>
    <t>16 Dec 2022</t>
  </si>
  <si>
    <t>05-Nov-2024</t>
  </si>
  <si>
    <t>SSF3312075</t>
  </si>
  <si>
    <t>MAYAVATI SANDIP SHRIRAME</t>
  </si>
  <si>
    <t>3.14 Yrs</t>
  </si>
  <si>
    <t>02-Apr-2024</t>
  </si>
  <si>
    <t>Walmik Nagar, Mukhed C1 Chachi1</t>
  </si>
  <si>
    <t>SSF5543467</t>
  </si>
  <si>
    <t>Saree Business</t>
  </si>
  <si>
    <t>MOODABI RAFIK CHOUDHARI</t>
  </si>
  <si>
    <t>19-Feb-2024</t>
  </si>
  <si>
    <t>2.09 Yrs</t>
  </si>
  <si>
    <t>19 Feb 2024</t>
  </si>
  <si>
    <t>11-Feb-2026</t>
  </si>
  <si>
    <t>Consumer Durable</t>
  </si>
  <si>
    <t>Mobile</t>
  </si>
  <si>
    <t>01-Sep-2024</t>
  </si>
  <si>
    <t>CDL-1</t>
  </si>
  <si>
    <t>18-Mar-2025</t>
  </si>
  <si>
    <t>SSF3872538</t>
  </si>
  <si>
    <t>PARMESHVARI RAJU MANDLEKAR</t>
  </si>
  <si>
    <t>28-Mar-2024</t>
  </si>
  <si>
    <t>2.86 Yrs</t>
  </si>
  <si>
    <t>16 May 2023</t>
  </si>
  <si>
    <t>17-Mar-2025</t>
  </si>
  <si>
    <t>SSF2914990</t>
  </si>
  <si>
    <t>PARVATI MADHAV MANJALWAD</t>
  </si>
  <si>
    <t>20-Mar-2024</t>
  </si>
  <si>
    <t>07-May-2025</t>
  </si>
  <si>
    <t>SSF2927781</t>
  </si>
  <si>
    <t>OTHERS</t>
  </si>
  <si>
    <t>PIRABAI GANESH KASLE</t>
  </si>
  <si>
    <t>02-Jul-2024</t>
  </si>
  <si>
    <t>SSF2927782</t>
  </si>
  <si>
    <t>REKHABAI MAHADU KASALE</t>
  </si>
  <si>
    <t>29-Oct-2022</t>
  </si>
  <si>
    <t>03-Dec-2022</t>
  </si>
  <si>
    <t>18-Aug-2023</t>
  </si>
  <si>
    <t>03-Oct-2023</t>
  </si>
  <si>
    <t>SSF2929625</t>
  </si>
  <si>
    <t>SANGITA TUKARAM PAWAR</t>
  </si>
  <si>
    <t>31-Mar-2024</t>
  </si>
  <si>
    <t>655128 Hanuman1</t>
  </si>
  <si>
    <t>SSF3190916</t>
  </si>
  <si>
    <t>SAROJA CHANDRAKANT PATIL</t>
  </si>
  <si>
    <t>25 Jan 2023</t>
  </si>
  <si>
    <t>SSF5543903</t>
  </si>
  <si>
    <t>Fabrication Material Purchase</t>
  </si>
  <si>
    <t>SARUBAI NARAYAN SHRIRAME</t>
  </si>
  <si>
    <t>14-Mar-2026</t>
  </si>
  <si>
    <t>SSF2983047</t>
  </si>
  <si>
    <t>SHAKUNTALA NAMDEV MORE</t>
  </si>
  <si>
    <t>SSF4123294</t>
  </si>
  <si>
    <t xml:space="preserve">SHOBHA RAOSAHEB MAGAR </t>
  </si>
  <si>
    <t>20-Jul-2023</t>
  </si>
  <si>
    <t>2.68 Yrs</t>
  </si>
  <si>
    <t>20 Jul 2023</t>
  </si>
  <si>
    <t>05-Sep-2023</t>
  </si>
  <si>
    <t>03-Jun-2025</t>
  </si>
  <si>
    <t>05-Mar-2024</t>
  </si>
  <si>
    <t>SSF2976110</t>
  </si>
  <si>
    <t>VANDANA SANJAY BELADE</t>
  </si>
  <si>
    <t>3.20 Yrs</t>
  </si>
  <si>
    <t>04-Mar-2025</t>
  </si>
  <si>
    <t>04-Feb-2026</t>
  </si>
  <si>
    <t>IL-1</t>
  </si>
  <si>
    <t>Visited at branch, New LD process without deduct this loan; New LD date on 27 Mar 26</t>
  </si>
  <si>
    <t>Borrower live at Pune; She declaring that all instalment paid via Digital but till not provided the evidence of that.</t>
  </si>
  <si>
    <t>Her relative declaring as paid the all instalment but not provided any evidence</t>
  </si>
  <si>
    <t>During visit not meet at home; Regular loan declaring by BM Sangameshwar</t>
  </si>
  <si>
    <t>Loan card available but not updated found</t>
  </si>
  <si>
    <t>Non starter borrower which was not meet during visit; Contact number also not reach</t>
  </si>
  <si>
    <t>Borrower not know to any one; Contact number also wrong so not contact to borrower</t>
  </si>
  <si>
    <t>During visit borrower not meet; Mention contact number are wrong</t>
  </si>
  <si>
    <t xml:space="preserve">Intentionly not paid the instalment observe during visit; Borrower's son declaring as paid the all instalment; Pappu Kasle which live at Pune </t>
  </si>
  <si>
    <t>FN25-26-03753</t>
  </si>
  <si>
    <t>Sahebrao Patange</t>
  </si>
  <si>
    <t>SF0061627</t>
  </si>
  <si>
    <t>Credit Assistant</t>
  </si>
  <si>
    <t>Barhali C2</t>
  </si>
  <si>
    <t>Business</t>
  </si>
  <si>
    <t>AH Shivprasad Umakant Chitte/SF0098144</t>
  </si>
  <si>
    <t>RH Sumit Pralhadrao Chandanshive/SF0087245</t>
  </si>
  <si>
    <t>Dual Staff</t>
  </si>
  <si>
    <t>G1</t>
  </si>
  <si>
    <t>Sangameshwar Dalale</t>
  </si>
  <si>
    <t>SF0060340</t>
  </si>
  <si>
    <t>Branch Manager</t>
  </si>
  <si>
    <t>Available &amp; Updated</t>
  </si>
  <si>
    <t>G2</t>
  </si>
  <si>
    <t>Arvind Madpatte</t>
  </si>
  <si>
    <t>SF0089108</t>
  </si>
  <si>
    <t>Loan Officer</t>
  </si>
  <si>
    <t>Complaint Lodged</t>
  </si>
  <si>
    <t>Terminated</t>
  </si>
  <si>
    <t>Completed-Report Submitted</t>
  </si>
  <si>
    <t>During verification Trigger confirm with amount Rs 4400/- which collected via Digital by LO Sahebrao Patange_SF0061627 from borrower KANTABAI DADARAO PANCHAL of loan ID 348755362_351318218.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</si>
</sst>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3" fillId="8" borderId="0" xfId="0" applyFont="1" applyFill="1" applyProtection="1">
      <protection locked="0"/>
    </xf>
    <xf numFmtId="0" fontId="30" fillId="0" borderId="15" xfId="0" applyFont="1" applyBorder="1" applyAlignment="1">
      <alignment vertical="center" readingOrder="1"/>
    </xf>
    <xf numFmtId="172" fontId="30" fillId="0" borderId="15" xfId="0" applyNumberFormat="1" applyFont="1" applyBorder="1" applyAlignment="1">
      <alignment vertical="center" readingOrder="1"/>
    </xf>
    <xf numFmtId="0" fontId="33" fillId="0" borderId="1" xfId="0" applyFont="1" applyBorder="1" applyAlignment="1">
      <alignment horizontal="left" vertical="top"/>
    </xf>
    <xf numFmtId="0" fontId="33" fillId="0" borderId="1" xfId="0" applyFont="1" applyBorder="1" applyAlignment="1">
      <alignment vertical="top"/>
    </xf>
    <xf numFmtId="15" fontId="0" fillId="8" borderId="1" xfId="0" applyNumberFormat="1" applyFill="1" applyBorder="1" applyAlignment="1" applyProtection="1">
      <alignment horizontal="center" vertical="center"/>
      <protection locked="0"/>
    </xf>
    <xf numFmtId="0" fontId="36" fillId="0" borderId="1" xfId="0" applyFont="1" applyBorder="1" applyAlignment="1">
      <alignment horizontal="center" vertical="center"/>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233</v>
      </c>
      <c r="K2" s="101"/>
    </row>
    <row r="3" spans="1:11" x14ac:dyDescent="0.35">
      <c r="A3" s="56" t="s">
        <v>133</v>
      </c>
      <c r="B3" t="s">
        <v>105</v>
      </c>
      <c r="C3" s="54" t="s">
        <v>118</v>
      </c>
      <c r="D3" t="s">
        <v>109</v>
      </c>
      <c r="E3" t="s">
        <v>114</v>
      </c>
      <c r="F3" t="s">
        <v>185</v>
      </c>
      <c r="G3" t="s">
        <v>114</v>
      </c>
      <c r="H3" t="s">
        <v>193</v>
      </c>
      <c r="I3" t="s">
        <v>195</v>
      </c>
      <c r="J3" t="s">
        <v>234</v>
      </c>
      <c r="K3" s="101"/>
    </row>
    <row r="4" spans="1:11" x14ac:dyDescent="0.35">
      <c r="A4" s="56" t="s">
        <v>125</v>
      </c>
      <c r="B4" t="s">
        <v>106</v>
      </c>
      <c r="C4" s="54" t="s">
        <v>119</v>
      </c>
      <c r="D4" t="s">
        <v>154</v>
      </c>
      <c r="E4" t="s">
        <v>124</v>
      </c>
      <c r="F4" t="s">
        <v>186</v>
      </c>
      <c r="G4" s="54"/>
      <c r="I4" t="s">
        <v>196</v>
      </c>
      <c r="J4" t="s">
        <v>235</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1" zoomScaleNormal="100" workbookViewId="0">
      <pane ySplit="4" topLeftCell="A5" activePane="bottomLeft" state="frozen"/>
      <selection pane="bottomLeft" activeCell="T5" sqref="T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236</v>
      </c>
    </row>
    <row r="3" spans="1:34" ht="15.5" x14ac:dyDescent="0.35">
      <c r="A3" s="71" t="s">
        <v>237</v>
      </c>
      <c r="H3" s="113"/>
    </row>
    <row r="4" spans="1:34" ht="52" x14ac:dyDescent="0.35">
      <c r="A4" s="4" t="s">
        <v>3</v>
      </c>
      <c r="B4" s="4" t="s">
        <v>150</v>
      </c>
      <c r="C4" s="5" t="s">
        <v>149</v>
      </c>
      <c r="D4" s="4" t="s">
        <v>151</v>
      </c>
      <c r="E4" s="5" t="s">
        <v>152</v>
      </c>
      <c r="F4" s="5" t="s">
        <v>204</v>
      </c>
      <c r="G4" s="4" t="s">
        <v>98</v>
      </c>
      <c r="H4" s="4" t="s">
        <v>232</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243</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MR3056</v>
      </c>
      <c r="D5" s="64" t="str">
        <f>IF('Physical Cash at Safe'!D28="Yes", 'Physical Cash at Safe'!A4, 'Borrower Wise Details'!C5)</f>
        <v>Mukhed</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46099</v>
      </c>
      <c r="H5" s="62" t="s">
        <v>833</v>
      </c>
      <c r="I5" s="61">
        <v>46100</v>
      </c>
      <c r="J5" s="79" t="str">
        <f>IF('Physical Cash at Safe'!D28="Yes",'Physical Cash at Safe'!E28,IF('Borrower Wise Details'!D5&lt;&gt;"",'Borrower Wise Details'!D5,""))</f>
        <v>FN25-26-03753</v>
      </c>
      <c r="K5" s="90">
        <v>1</v>
      </c>
      <c r="L5" s="91">
        <v>4400</v>
      </c>
      <c r="M5" s="91">
        <v>0</v>
      </c>
      <c r="N5" s="91" t="s">
        <v>235</v>
      </c>
      <c r="O5" s="91" t="s">
        <v>834</v>
      </c>
      <c r="P5" s="91" t="s">
        <v>835</v>
      </c>
      <c r="Q5" s="91" t="s">
        <v>235</v>
      </c>
      <c r="R5" s="80" t="str">
        <f>IF('Physical Cash at Safe'!$D$28="Yes", 'Physical Cash at Safe'!$A$28, IF('Borrower Wise Details'!F5&lt;&gt;"", 'Borrower Wise Details'!F5, ""))</f>
        <v>Sahebrao Patange</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SF0061627</v>
      </c>
      <c r="U5" s="84" t="s">
        <v>847</v>
      </c>
      <c r="V5" s="61">
        <v>45920</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848</v>
      </c>
      <c r="Z5" s="61">
        <v>46105</v>
      </c>
      <c r="AA5" s="61">
        <v>46107</v>
      </c>
      <c r="AB5" s="111" cm="1">
        <f t="array" ref="AB5">IF(COUNTA('Loan Outstanding Report'!$BI$5:$BI$6000)=0,"",SUMPRODUCT(--(FREQUENCY(IF('Loan Outstanding Report'!$BI$5:$BI$6000&lt;&gt;"",MATCH('Loan Outstanding Report'!$S$5:$S$6000,'Loan Outstanding Report'!$S$5:$S$6000,0)),ROW('Loan Outstanding Report'!$S$5:$S$6000)-ROW('Loan Outstanding Report'!S5)+1)&gt;0)))</f>
        <v>81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4400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4400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46129</v>
      </c>
      <c r="AH5" s="75" t="s">
        <v>849</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Q5" sqref="Q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236</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1" t="s">
        <v>84</v>
      </c>
      <c r="I3" s="131"/>
      <c r="J3" s="131"/>
      <c r="K3" s="131"/>
      <c r="L3" s="131"/>
      <c r="M3" s="131"/>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MR3056</v>
      </c>
      <c r="C5" s="50" t="str">
        <f>IF('Fraud Investigation Report'!D5="", "", 'Fraud Investigation Report'!D5)</f>
        <v>Mukhed</v>
      </c>
      <c r="D5" s="73" t="str">
        <f>IF(OR('Fraud Investigation Report'!R5="", 'Fraud Investigation Report'!R5=0), "", 'Fraud Investigation Report'!R5)</f>
        <v>Sahebrao Patange</v>
      </c>
      <c r="E5" s="73" t="str">
        <f>IF(OR('Fraud Investigation Report'!T5="", 'Fraud Investigation Report'!T5=0), "", 'Fraud Investigation Report'!T5)</f>
        <v>SF0061627</v>
      </c>
      <c r="F5" s="73" t="str">
        <f>IF(OR('Fraud Investigation Report'!S5="", 'Fraud Investigation Report'!S5=0), "", 'Fraud Investigation Report'!S5)</f>
        <v>Credit Assistant</v>
      </c>
      <c r="G5" s="50" t="str">
        <f>IF('Fraud Investigation Report'!J5="", "", 'Fraud Investigation Report'!J5)</f>
        <v>FN25-26-03753</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4400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4400</v>
      </c>
      <c r="O5" s="107">
        <f>IF('Fraud Investigation Report'!AD5="", "", 'Fraud Investigation Report'!AD5)</f>
        <v>0</v>
      </c>
      <c r="P5" s="106">
        <f>IF(AND(N5="", O5=""), "", IF(O5="", N5, N5 - IF(ISNUMBER(O5), O5, 0)))</f>
        <v>4400</v>
      </c>
      <c r="Q5" s="49" t="s">
        <v>235</v>
      </c>
      <c r="R5" s="95" t="s">
        <v>846</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9"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236</v>
      </c>
      <c r="C2" s="136"/>
      <c r="D2" s="136"/>
      <c r="E2" s="15"/>
    </row>
    <row r="3" spans="1:5" ht="14.5" x14ac:dyDescent="0.35">
      <c r="A3" s="16" t="s">
        <v>1</v>
      </c>
      <c r="B3" s="16" t="s">
        <v>0</v>
      </c>
      <c r="C3" s="16" t="s">
        <v>64</v>
      </c>
      <c r="D3" s="16" t="s">
        <v>65</v>
      </c>
      <c r="E3" s="16" t="s">
        <v>66</v>
      </c>
    </row>
    <row r="4" spans="1:5" ht="24" customHeight="1" x14ac:dyDescent="0.35">
      <c r="A4" s="40" t="s">
        <v>249</v>
      </c>
      <c r="B4" s="41" t="s">
        <v>250</v>
      </c>
      <c r="C4" s="41" t="s">
        <v>235</v>
      </c>
      <c r="D4" s="41" t="s">
        <v>248</v>
      </c>
      <c r="E4" s="41" t="s">
        <v>247</v>
      </c>
    </row>
    <row r="5" spans="1:5" ht="35.25" customHeight="1" x14ac:dyDescent="0.35">
      <c r="A5" s="17" t="s">
        <v>4</v>
      </c>
      <c r="B5" s="17" t="s">
        <v>96</v>
      </c>
      <c r="C5" s="17" t="s">
        <v>206</v>
      </c>
      <c r="D5" s="17" t="s">
        <v>97</v>
      </c>
      <c r="E5" s="17" t="s">
        <v>67</v>
      </c>
    </row>
    <row r="6" spans="1:5" ht="25.5" customHeight="1" x14ac:dyDescent="0.35">
      <c r="A6" s="42" t="s">
        <v>246</v>
      </c>
      <c r="B6" s="18">
        <v>46106</v>
      </c>
      <c r="C6" s="18">
        <v>46105</v>
      </c>
      <c r="D6" s="18">
        <v>46106</v>
      </c>
      <c r="E6" s="19">
        <v>0.30208333333333331</v>
      </c>
    </row>
    <row r="7" spans="1:5" ht="15.5" x14ac:dyDescent="0.35">
      <c r="A7" s="137" t="s">
        <v>68</v>
      </c>
      <c r="B7" s="138"/>
      <c r="C7" s="138"/>
      <c r="D7" s="138"/>
      <c r="E7" s="138"/>
    </row>
    <row r="8" spans="1:5" ht="15" customHeight="1" x14ac:dyDescent="0.35">
      <c r="A8" s="139" t="s">
        <v>69</v>
      </c>
      <c r="B8" s="141" t="s">
        <v>89</v>
      </c>
      <c r="C8" s="142"/>
      <c r="D8" s="143" t="s">
        <v>70</v>
      </c>
      <c r="E8" s="144"/>
    </row>
    <row r="9" spans="1:5" ht="14.5" x14ac:dyDescent="0.35">
      <c r="A9" s="140"/>
      <c r="B9" s="20" t="s">
        <v>71</v>
      </c>
      <c r="C9" s="21" t="s">
        <v>72</v>
      </c>
      <c r="D9" s="21" t="s">
        <v>71</v>
      </c>
      <c r="E9" s="21" t="s">
        <v>72</v>
      </c>
    </row>
    <row r="10" spans="1:5" ht="14.5" x14ac:dyDescent="0.35">
      <c r="A10" s="22">
        <v>2000</v>
      </c>
      <c r="B10" s="108"/>
      <c r="C10" s="23"/>
      <c r="D10" s="108"/>
      <c r="E10" s="23">
        <f>D10*A10</f>
        <v>0</v>
      </c>
    </row>
    <row r="11" spans="1:5" ht="14.5" x14ac:dyDescent="0.35">
      <c r="A11" s="24">
        <v>500</v>
      </c>
      <c r="B11" s="25">
        <v>25</v>
      </c>
      <c r="C11" s="23">
        <f>B11*A11</f>
        <v>12500</v>
      </c>
      <c r="D11" s="25">
        <v>25</v>
      </c>
      <c r="E11" s="23">
        <f t="shared" ref="E11:E17" si="0">D11*A11</f>
        <v>12500</v>
      </c>
    </row>
    <row r="12" spans="1:5" ht="14.5" x14ac:dyDescent="0.35">
      <c r="A12" s="24">
        <v>200</v>
      </c>
      <c r="B12" s="25">
        <v>2</v>
      </c>
      <c r="C12" s="23">
        <f>B12*A12</f>
        <v>400</v>
      </c>
      <c r="D12" s="25">
        <v>2</v>
      </c>
      <c r="E12" s="23">
        <f t="shared" si="0"/>
        <v>400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12900</v>
      </c>
      <c r="D19" s="30" t="s">
        <v>74</v>
      </c>
      <c r="E19" s="31">
        <f>SUM(E10:E18)</f>
        <v>12900</v>
      </c>
    </row>
    <row r="20" spans="1:5" ht="30" customHeight="1" x14ac:dyDescent="0.35">
      <c r="A20" s="145" t="s">
        <v>94</v>
      </c>
      <c r="B20" s="146"/>
      <c r="C20" s="32"/>
      <c r="D20" s="33" t="s">
        <v>88</v>
      </c>
      <c r="E20" s="34"/>
    </row>
    <row r="21" spans="1:5" ht="30" customHeight="1" x14ac:dyDescent="0.35">
      <c r="A21" s="147" t="s">
        <v>85</v>
      </c>
      <c r="B21" s="148"/>
      <c r="C21" s="34"/>
      <c r="D21" s="33" t="s">
        <v>86</v>
      </c>
      <c r="E21" s="34"/>
    </row>
    <row r="22" spans="1:5" ht="30" customHeight="1" x14ac:dyDescent="0.35">
      <c r="A22" s="147" t="s">
        <v>75</v>
      </c>
      <c r="B22" s="148"/>
      <c r="C22" s="34"/>
      <c r="D22" s="35" t="s">
        <v>76</v>
      </c>
      <c r="E22" s="34"/>
    </row>
    <row r="23" spans="1:5" ht="30" customHeight="1" x14ac:dyDescent="0.35">
      <c r="A23" s="147" t="s">
        <v>77</v>
      </c>
      <c r="B23" s="148"/>
      <c r="C23" s="52">
        <f>(C19+C21)-(E20+E21)-E19</f>
        <v>0</v>
      </c>
      <c r="D23" s="53" t="s">
        <v>205</v>
      </c>
      <c r="E23" s="34"/>
    </row>
    <row r="24" spans="1:5" ht="82.5" customHeight="1" x14ac:dyDescent="0.35">
      <c r="A24" s="33" t="s">
        <v>242</v>
      </c>
      <c r="B24" s="132"/>
      <c r="C24" s="132"/>
      <c r="D24" s="132"/>
      <c r="E24" s="132"/>
    </row>
    <row r="25" spans="1:5" ht="57.75" customHeight="1" x14ac:dyDescent="0.35">
      <c r="A25" s="36" t="s">
        <v>78</v>
      </c>
      <c r="B25" s="154"/>
      <c r="C25" s="154"/>
      <c r="D25" s="154"/>
      <c r="E25" s="154"/>
    </row>
    <row r="26" spans="1:5" ht="20.149999999999999" customHeight="1" x14ac:dyDescent="0.35">
      <c r="A26" s="159" t="s">
        <v>182</v>
      </c>
      <c r="B26" s="159"/>
      <c r="C26" s="159"/>
      <c r="D26" s="159"/>
      <c r="E26" s="159"/>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207</v>
      </c>
      <c r="D29" s="157" t="s">
        <v>208</v>
      </c>
      <c r="E29" s="158"/>
    </row>
    <row r="30" spans="1:5" ht="40" customHeight="1" x14ac:dyDescent="0.35">
      <c r="A30" s="86"/>
      <c r="B30" s="86"/>
      <c r="C30" s="87" t="str">
        <f>IF(AND(A30="",B30=""),"",A30-B30)</f>
        <v/>
      </c>
      <c r="D30" s="160"/>
      <c r="E30" s="161"/>
    </row>
    <row r="31" spans="1:5" ht="15" customHeight="1" x14ac:dyDescent="0.35">
      <c r="A31" s="162"/>
      <c r="B31" s="163"/>
      <c r="C31" s="163"/>
      <c r="D31" s="163"/>
      <c r="E31" s="164"/>
    </row>
    <row r="32" spans="1:5" ht="24.75" customHeight="1" x14ac:dyDescent="0.35">
      <c r="A32" s="37" t="s">
        <v>209</v>
      </c>
      <c r="B32" s="38" t="s">
        <v>836</v>
      </c>
      <c r="C32" s="37" t="s">
        <v>79</v>
      </c>
      <c r="D32" s="155" t="s">
        <v>841</v>
      </c>
      <c r="E32" s="156"/>
    </row>
    <row r="33" spans="1:5" ht="18" customHeight="1" x14ac:dyDescent="0.35">
      <c r="A33" s="37" t="s">
        <v>80</v>
      </c>
      <c r="B33" s="38" t="s">
        <v>837</v>
      </c>
      <c r="C33" s="39" t="s">
        <v>81</v>
      </c>
      <c r="D33" s="149" t="s">
        <v>842</v>
      </c>
      <c r="E33" s="150"/>
    </row>
    <row r="34" spans="1:5" ht="26" x14ac:dyDescent="0.35">
      <c r="A34" s="39" t="s">
        <v>210</v>
      </c>
      <c r="B34" s="38" t="s">
        <v>838</v>
      </c>
      <c r="C34" s="39" t="s">
        <v>211</v>
      </c>
      <c r="D34" s="151" t="s">
        <v>843</v>
      </c>
      <c r="E34" s="152"/>
    </row>
    <row r="35" spans="1:5" ht="26" x14ac:dyDescent="0.35">
      <c r="A35" s="39" t="s">
        <v>212</v>
      </c>
      <c r="B35" s="38" t="s">
        <v>839</v>
      </c>
      <c r="C35" s="39" t="s">
        <v>214</v>
      </c>
      <c r="D35" s="151" t="s">
        <v>844</v>
      </c>
      <c r="E35" s="152"/>
    </row>
    <row r="36" spans="1:5" ht="25.5" customHeight="1" x14ac:dyDescent="0.35">
      <c r="A36" s="39" t="s">
        <v>213</v>
      </c>
      <c r="B36" s="38" t="s">
        <v>840</v>
      </c>
      <c r="C36" s="39" t="s">
        <v>215</v>
      </c>
      <c r="D36" s="153" t="s">
        <v>845</v>
      </c>
      <c r="E36" s="153"/>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P5" activePane="bottomRight" state="frozen"/>
      <selection pane="topRight" activeCell="E1" sqref="E1"/>
      <selection pane="bottomLeft" activeCell="A5" sqref="A5"/>
      <selection pane="bottomRight" activeCell="Q4" sqref="Q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236</v>
      </c>
    </row>
    <row r="3" spans="1:23" ht="15.5" x14ac:dyDescent="0.35">
      <c r="A3" s="71" t="s">
        <v>238</v>
      </c>
      <c r="E3" s="114" t="s">
        <v>229</v>
      </c>
      <c r="F3" s="114" t="s">
        <v>230</v>
      </c>
      <c r="U3" s="114" t="s">
        <v>229</v>
      </c>
      <c r="V3" s="114" t="s">
        <v>230</v>
      </c>
    </row>
    <row r="4" spans="1:23" ht="42.75" customHeight="1" x14ac:dyDescent="0.3">
      <c r="A4" s="8" t="s">
        <v>3</v>
      </c>
      <c r="B4" s="9" t="s">
        <v>155</v>
      </c>
      <c r="C4" s="9" t="s">
        <v>156</v>
      </c>
      <c r="D4" s="9" t="s">
        <v>157</v>
      </c>
      <c r="E4" s="9" t="s">
        <v>244</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MR3056</v>
      </c>
      <c r="C5" s="60" t="str">
        <f>IF('Loan Outstanding Report'!$H$5="", "", 'Loan Outstanding Report'!$H$5)</f>
        <v>Mukhed</v>
      </c>
      <c r="D5" s="41" t="s">
        <v>828</v>
      </c>
      <c r="E5" s="66">
        <v>46105</v>
      </c>
      <c r="F5" s="93" t="s">
        <v>829</v>
      </c>
      <c r="G5" s="49" t="s">
        <v>830</v>
      </c>
      <c r="H5" s="49" t="s">
        <v>831</v>
      </c>
      <c r="I5" s="49" t="s">
        <v>832</v>
      </c>
      <c r="J5" s="49" t="s">
        <v>394</v>
      </c>
      <c r="K5" s="49" t="s">
        <v>396</v>
      </c>
      <c r="L5" s="11">
        <v>348755362</v>
      </c>
      <c r="M5" s="67" t="s">
        <v>397</v>
      </c>
      <c r="N5" s="49">
        <v>41952</v>
      </c>
      <c r="O5" s="49">
        <v>2250</v>
      </c>
      <c r="P5" s="67" t="s">
        <v>132</v>
      </c>
      <c r="Q5" s="89">
        <v>45595</v>
      </c>
      <c r="R5" s="49">
        <v>2250</v>
      </c>
      <c r="S5" s="49">
        <v>0</v>
      </c>
      <c r="T5" s="49">
        <v>0</v>
      </c>
      <c r="U5" s="68">
        <f t="shared" ref="U5:U69" si="0">IF(AND(ISBLANK(R5),ISBLANK(S5),ISBLANK(T5)),"",R5-(S5+T5))</f>
        <v>2250</v>
      </c>
      <c r="V5" s="42" t="s">
        <v>195</v>
      </c>
      <c r="W5" s="69" t="s">
        <v>404</v>
      </c>
    </row>
    <row r="6" spans="1:23" ht="30" customHeight="1" x14ac:dyDescent="0.3">
      <c r="A6" s="65">
        <v>2</v>
      </c>
      <c r="B6" s="60" t="str">
        <f>IF(J6&lt;&gt;"", $B$5, "")</f>
        <v>MR3056</v>
      </c>
      <c r="C6" s="50" t="str">
        <f>IF(J6&lt;&gt;"", $C$5, "")</f>
        <v>Mukhed</v>
      </c>
      <c r="D6" s="50" t="str">
        <f>IF(J6&lt;&gt;"", $D$5, "")</f>
        <v>FN25-26-03753</v>
      </c>
      <c r="E6" s="66">
        <v>46105</v>
      </c>
      <c r="F6" s="50" t="str">
        <f>IF(J6&lt;&gt;"", $F$5, "")</f>
        <v>Sahebrao Patange</v>
      </c>
      <c r="G6" s="50" t="str">
        <f>IF(J6&lt;&gt;"", $G$5, "")</f>
        <v>SF0061627</v>
      </c>
      <c r="H6" s="50" t="str">
        <f>IF(J6&lt;&gt;"", $H$5, "")</f>
        <v>Credit Assistant</v>
      </c>
      <c r="I6" s="49" t="s">
        <v>832</v>
      </c>
      <c r="J6" s="49" t="s">
        <v>394</v>
      </c>
      <c r="K6" s="49" t="s">
        <v>396</v>
      </c>
      <c r="L6" s="11">
        <v>351318218</v>
      </c>
      <c r="M6" s="67" t="s">
        <v>306</v>
      </c>
      <c r="N6" s="49">
        <v>31514</v>
      </c>
      <c r="O6" s="49">
        <v>2150</v>
      </c>
      <c r="P6" s="67" t="s">
        <v>132</v>
      </c>
      <c r="Q6" s="67">
        <v>45595</v>
      </c>
      <c r="R6" s="49">
        <v>2150</v>
      </c>
      <c r="S6" s="49">
        <v>0</v>
      </c>
      <c r="T6" s="49">
        <v>0</v>
      </c>
      <c r="U6" s="68">
        <f t="shared" si="0"/>
        <v>2150</v>
      </c>
      <c r="V6" s="42" t="s">
        <v>195</v>
      </c>
      <c r="W6" s="69" t="s">
        <v>404</v>
      </c>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J4" zoomScale="90" zoomScaleNormal="90" workbookViewId="0">
      <pane xSplit="19" ySplit="1" topLeftCell="BM5" activePane="bottomRight" state="frozen"/>
      <selection activeCell="J4" sqref="J4"/>
      <selection pane="topRight" activeCell="AC4" sqref="AC4"/>
      <selection pane="bottomLeft" activeCell="J5" sqref="J5"/>
      <selection pane="bottomRight" activeCell="BN21" sqref="BN21"/>
    </sheetView>
  </sheetViews>
  <sheetFormatPr defaultColWidth="0" defaultRowHeight="14.5" zeroHeight="1" x14ac:dyDescent="0.35"/>
  <cols>
    <col min="1" max="1" width="8.54296875" style="116" customWidth="1"/>
    <col min="2" max="10" width="8.81640625" style="116" customWidth="1"/>
    <col min="11" max="24" width="8.81640625" style="116" hidden="1" customWidth="1"/>
    <col min="25" max="25" width="10.6328125" style="116" customWidth="1"/>
    <col min="26" max="26" width="20.90625" style="116" customWidth="1"/>
    <col min="27" max="27" width="11.1796875" style="116" customWidth="1"/>
    <col min="28" max="50" width="8.81640625" style="116" customWidth="1"/>
    <col min="51" max="51" width="13.08984375" style="116" customWidth="1"/>
    <col min="52" max="52" width="10.453125" style="116" customWidth="1"/>
    <col min="53" max="53" width="12.6328125" style="116" customWidth="1"/>
    <col min="54" max="54" width="13.81640625" style="116" customWidth="1"/>
    <col min="55" max="58" width="8.81640625" style="116" customWidth="1"/>
    <col min="59" max="59" width="15.6328125" style="116" customWidth="1"/>
    <col min="60" max="60" width="24.1796875" style="116" customWidth="1"/>
    <col min="61" max="61" width="19.453125" style="116" customWidth="1"/>
    <col min="62" max="62" width="24.1796875" style="116" customWidth="1"/>
    <col min="63" max="63" width="23.54296875" style="117" customWidth="1"/>
    <col min="64" max="64" width="21.453125" style="117" bestFit="1" customWidth="1"/>
    <col min="65" max="65" width="23" style="118" bestFit="1" customWidth="1"/>
    <col min="66" max="66" width="27.453125" style="119" customWidth="1"/>
    <col min="67" max="67" width="18.54296875" style="120" customWidth="1"/>
    <col min="68" max="68" width="12.1796875" style="116" customWidth="1"/>
    <col min="69" max="69" width="27" style="121" customWidth="1"/>
    <col min="70" max="70" width="78.81640625" style="116" customWidth="1"/>
    <col min="71" max="71" width="8.81640625" style="116" customWidth="1"/>
    <col min="72" max="16384" width="8.81640625" style="116" hidden="1"/>
  </cols>
  <sheetData>
    <row r="1" spans="1:70" x14ac:dyDescent="0.35">
      <c r="A1" s="105" t="s">
        <v>356</v>
      </c>
      <c r="B1" s="124"/>
      <c r="C1" s="124"/>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5">
      <c r="A2" s="105" t="s">
        <v>355</v>
      </c>
      <c r="B2" s="124"/>
      <c r="C2" s="124"/>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5">
      <c r="A3" s="105" t="s">
        <v>354</v>
      </c>
      <c r="B3" s="124"/>
      <c r="C3" s="124"/>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229</v>
      </c>
      <c r="BH3" s="115" t="s">
        <v>231</v>
      </c>
      <c r="BI3" s="102"/>
      <c r="BJ3" s="102"/>
      <c r="BK3" s="102"/>
      <c r="BL3" s="103"/>
      <c r="BM3" s="104"/>
      <c r="BN3" s="102"/>
      <c r="BO3" s="102"/>
      <c r="BP3" s="102"/>
      <c r="BQ3" s="115" t="s">
        <v>229</v>
      </c>
      <c r="BR3" s="115" t="s">
        <v>231</v>
      </c>
    </row>
    <row r="4" spans="1:70" ht="39" x14ac:dyDescent="0.35">
      <c r="A4" s="109" t="s">
        <v>216</v>
      </c>
      <c r="B4" s="109" t="s">
        <v>5</v>
      </c>
      <c r="C4" s="109" t="s">
        <v>4</v>
      </c>
      <c r="D4" s="109" t="s">
        <v>66</v>
      </c>
      <c r="E4" s="109" t="s">
        <v>65</v>
      </c>
      <c r="F4" s="109" t="s">
        <v>20</v>
      </c>
      <c r="G4" s="109" t="s">
        <v>1</v>
      </c>
      <c r="H4" s="109" t="s">
        <v>217</v>
      </c>
      <c r="I4" s="109" t="s">
        <v>21</v>
      </c>
      <c r="J4" s="109" t="s">
        <v>218</v>
      </c>
      <c r="K4" s="109" t="s">
        <v>22</v>
      </c>
      <c r="L4" s="109" t="s">
        <v>23</v>
      </c>
      <c r="M4" s="109" t="s">
        <v>24</v>
      </c>
      <c r="N4" s="109" t="s">
        <v>25</v>
      </c>
      <c r="O4" s="109" t="s">
        <v>10</v>
      </c>
      <c r="P4" s="109" t="s">
        <v>26</v>
      </c>
      <c r="Q4" s="109" t="s">
        <v>27</v>
      </c>
      <c r="R4" s="109" t="s">
        <v>28</v>
      </c>
      <c r="S4" s="109" t="s">
        <v>219</v>
      </c>
      <c r="T4" s="109" t="s">
        <v>220</v>
      </c>
      <c r="U4" s="109" t="s">
        <v>29</v>
      </c>
      <c r="V4" s="109" t="s">
        <v>30</v>
      </c>
      <c r="W4" s="109" t="s">
        <v>31</v>
      </c>
      <c r="X4" s="109" t="s">
        <v>32</v>
      </c>
      <c r="Y4" s="109" t="s">
        <v>33</v>
      </c>
      <c r="Z4" s="109" t="s">
        <v>34</v>
      </c>
      <c r="AA4" s="109" t="s">
        <v>35</v>
      </c>
      <c r="AB4" s="109" t="s">
        <v>36</v>
      </c>
      <c r="AC4" s="109" t="s">
        <v>37</v>
      </c>
      <c r="AD4" s="109" t="s">
        <v>38</v>
      </c>
      <c r="AE4" s="109" t="s">
        <v>39</v>
      </c>
      <c r="AF4" s="109" t="s">
        <v>221</v>
      </c>
      <c r="AG4" s="109" t="s">
        <v>222</v>
      </c>
      <c r="AH4" s="109" t="s">
        <v>223</v>
      </c>
      <c r="AI4" s="109" t="s">
        <v>40</v>
      </c>
      <c r="AJ4" s="109" t="s">
        <v>41</v>
      </c>
      <c r="AK4" s="109" t="s">
        <v>42</v>
      </c>
      <c r="AL4" s="109" t="s">
        <v>43</v>
      </c>
      <c r="AM4" s="109" t="s">
        <v>224</v>
      </c>
      <c r="AN4" s="109" t="s">
        <v>44</v>
      </c>
      <c r="AO4" s="109" t="s">
        <v>45</v>
      </c>
      <c r="AP4" s="109" t="s">
        <v>225</v>
      </c>
      <c r="AQ4" s="109" t="s">
        <v>226</v>
      </c>
      <c r="AR4" s="109" t="s">
        <v>46</v>
      </c>
      <c r="AS4" s="109" t="s">
        <v>47</v>
      </c>
      <c r="AT4" s="109" t="s">
        <v>48</v>
      </c>
      <c r="AU4" s="109" t="s">
        <v>49</v>
      </c>
      <c r="AV4" s="109" t="s">
        <v>227</v>
      </c>
      <c r="AW4" s="109" t="s">
        <v>50</v>
      </c>
      <c r="AX4" s="109" t="s">
        <v>51</v>
      </c>
      <c r="AY4" s="109" t="s">
        <v>52</v>
      </c>
      <c r="AZ4" s="109" t="s">
        <v>53</v>
      </c>
      <c r="BA4" s="109" t="s">
        <v>54</v>
      </c>
      <c r="BB4" s="109" t="s">
        <v>55</v>
      </c>
      <c r="BC4" s="109" t="s">
        <v>56</v>
      </c>
      <c r="BD4" s="109" t="s">
        <v>57</v>
      </c>
      <c r="BE4" s="110" t="s">
        <v>58</v>
      </c>
      <c r="BF4" s="109" t="s">
        <v>228</v>
      </c>
      <c r="BG4" s="55" t="s">
        <v>129</v>
      </c>
      <c r="BH4" s="12" t="s">
        <v>239</v>
      </c>
      <c r="BI4" s="12" t="s">
        <v>240</v>
      </c>
      <c r="BJ4" s="12" t="s">
        <v>241</v>
      </c>
      <c r="BK4" s="12" t="s">
        <v>107</v>
      </c>
      <c r="BL4" s="94" t="s">
        <v>190</v>
      </c>
      <c r="BM4" s="12" t="s">
        <v>63</v>
      </c>
      <c r="BN4" s="12" t="s">
        <v>95</v>
      </c>
      <c r="BO4" s="12" t="s">
        <v>62</v>
      </c>
      <c r="BP4" s="12" t="s">
        <v>189</v>
      </c>
      <c r="BQ4" s="12" t="s">
        <v>92</v>
      </c>
      <c r="BR4" s="12" t="s">
        <v>188</v>
      </c>
    </row>
    <row r="5" spans="1:70" ht="30" hidden="1" customHeight="1" x14ac:dyDescent="0.35">
      <c r="A5" s="95">
        <v>1</v>
      </c>
      <c r="B5" s="125" t="s">
        <v>245</v>
      </c>
      <c r="C5" s="125" t="s">
        <v>246</v>
      </c>
      <c r="D5" s="125" t="s">
        <v>247</v>
      </c>
      <c r="E5" s="125" t="s">
        <v>248</v>
      </c>
      <c r="F5" s="125" t="s">
        <v>248</v>
      </c>
      <c r="G5" s="125" t="s">
        <v>249</v>
      </c>
      <c r="H5" s="125" t="s">
        <v>250</v>
      </c>
      <c r="I5" s="125">
        <v>181378</v>
      </c>
      <c r="J5" s="125" t="s">
        <v>251</v>
      </c>
      <c r="K5" s="125">
        <v>181378</v>
      </c>
      <c r="L5" s="125" t="s">
        <v>252</v>
      </c>
      <c r="M5" s="125" t="s">
        <v>253</v>
      </c>
      <c r="N5" s="125">
        <v>362074</v>
      </c>
      <c r="O5" s="125" t="s">
        <v>254</v>
      </c>
      <c r="P5" s="125">
        <v>521700</v>
      </c>
      <c r="Q5" s="125" t="s">
        <v>255</v>
      </c>
      <c r="R5" s="125" t="s">
        <v>256</v>
      </c>
      <c r="S5" s="125" t="s">
        <v>257</v>
      </c>
      <c r="T5" s="125" t="s">
        <v>257</v>
      </c>
      <c r="U5" s="125" t="s">
        <v>258</v>
      </c>
      <c r="V5" s="125" t="s">
        <v>259</v>
      </c>
      <c r="W5" s="125">
        <v>541</v>
      </c>
      <c r="X5" s="125" t="s">
        <v>260</v>
      </c>
      <c r="Y5" s="125">
        <v>351389382</v>
      </c>
      <c r="Z5" s="125" t="s">
        <v>261</v>
      </c>
      <c r="AA5" s="125" t="s">
        <v>262</v>
      </c>
      <c r="AB5" s="126">
        <v>42000</v>
      </c>
      <c r="AC5" s="125">
        <v>2</v>
      </c>
      <c r="AD5" s="125">
        <v>24</v>
      </c>
      <c r="AE5" s="125">
        <v>1</v>
      </c>
      <c r="AF5" s="125" t="s">
        <v>263</v>
      </c>
      <c r="AG5" s="125" t="s">
        <v>264</v>
      </c>
      <c r="AH5" s="125" t="s">
        <v>265</v>
      </c>
      <c r="AI5" s="125" t="s">
        <v>266</v>
      </c>
      <c r="AJ5" s="126">
        <v>2250</v>
      </c>
      <c r="AK5" s="126">
        <v>2250</v>
      </c>
      <c r="AL5" s="125" t="s">
        <v>267</v>
      </c>
      <c r="AM5" s="126">
        <v>29146.35</v>
      </c>
      <c r="AN5" s="126">
        <v>11353.65</v>
      </c>
      <c r="AO5" s="126">
        <v>40500</v>
      </c>
      <c r="AP5" s="126">
        <v>12853.65</v>
      </c>
      <c r="AQ5" s="126">
        <v>964.35</v>
      </c>
      <c r="AR5" s="126">
        <v>13818</v>
      </c>
      <c r="AS5" s="126">
        <v>12853.65</v>
      </c>
      <c r="AT5" s="126">
        <v>964.35</v>
      </c>
      <c r="AU5" s="126">
        <v>13818</v>
      </c>
      <c r="AV5" s="125">
        <v>35</v>
      </c>
      <c r="AW5" s="125"/>
      <c r="AX5" s="125"/>
      <c r="AY5" s="125"/>
      <c r="AZ5" s="125"/>
      <c r="BA5" s="125"/>
      <c r="BB5" s="125" t="s">
        <v>268</v>
      </c>
      <c r="BC5" s="125" t="s">
        <v>138</v>
      </c>
      <c r="BD5" s="125" t="s">
        <v>269</v>
      </c>
      <c r="BE5" s="126">
        <v>42000</v>
      </c>
      <c r="BF5" s="125" t="s">
        <v>257</v>
      </c>
      <c r="BG5" s="130">
        <v>8459636968</v>
      </c>
      <c r="BH5" s="97" t="s">
        <v>405</v>
      </c>
      <c r="BI5" s="95" t="s">
        <v>104</v>
      </c>
      <c r="BJ5" s="97">
        <v>46107</v>
      </c>
      <c r="BK5" s="95"/>
      <c r="BL5" s="95" t="s">
        <v>108</v>
      </c>
      <c r="BM5" s="98" t="s">
        <v>113</v>
      </c>
      <c r="BN5" s="99" t="s">
        <v>192</v>
      </c>
      <c r="BO5" s="95" t="s">
        <v>234</v>
      </c>
      <c r="BP5" s="122"/>
      <c r="BQ5" s="42"/>
      <c r="BR5" s="127" t="s">
        <v>357</v>
      </c>
    </row>
    <row r="6" spans="1:70" ht="30" hidden="1" customHeight="1" x14ac:dyDescent="0.35">
      <c r="A6" s="95">
        <v>2</v>
      </c>
      <c r="B6" s="125" t="s">
        <v>245</v>
      </c>
      <c r="C6" s="125" t="s">
        <v>246</v>
      </c>
      <c r="D6" s="125" t="s">
        <v>247</v>
      </c>
      <c r="E6" s="125" t="s">
        <v>248</v>
      </c>
      <c r="F6" s="125" t="s">
        <v>248</v>
      </c>
      <c r="G6" s="125" t="s">
        <v>249</v>
      </c>
      <c r="H6" s="125" t="s">
        <v>250</v>
      </c>
      <c r="I6" s="125">
        <v>181378</v>
      </c>
      <c r="J6" s="125" t="s">
        <v>251</v>
      </c>
      <c r="K6" s="125">
        <v>181378</v>
      </c>
      <c r="L6" s="125" t="s">
        <v>252</v>
      </c>
      <c r="M6" s="125" t="s">
        <v>253</v>
      </c>
      <c r="N6" s="125">
        <v>362074</v>
      </c>
      <c r="O6" s="125" t="s">
        <v>254</v>
      </c>
      <c r="P6" s="125">
        <v>521700</v>
      </c>
      <c r="Q6" s="125" t="s">
        <v>255</v>
      </c>
      <c r="R6" s="125" t="s">
        <v>270</v>
      </c>
      <c r="S6" s="125" t="s">
        <v>257</v>
      </c>
      <c r="T6" s="125" t="s">
        <v>257</v>
      </c>
      <c r="U6" s="125" t="s">
        <v>258</v>
      </c>
      <c r="V6" s="125" t="s">
        <v>259</v>
      </c>
      <c r="W6" s="125">
        <v>0</v>
      </c>
      <c r="X6" s="125" t="s">
        <v>260</v>
      </c>
      <c r="Y6" s="125">
        <v>356080084</v>
      </c>
      <c r="Z6" s="125" t="s">
        <v>261</v>
      </c>
      <c r="AA6" s="125" t="s">
        <v>271</v>
      </c>
      <c r="AB6" s="126">
        <v>40000</v>
      </c>
      <c r="AC6" s="125">
        <v>2</v>
      </c>
      <c r="AD6" s="125">
        <v>18</v>
      </c>
      <c r="AE6" s="125">
        <v>0</v>
      </c>
      <c r="AF6" s="125" t="s">
        <v>263</v>
      </c>
      <c r="AG6" s="125" t="s">
        <v>264</v>
      </c>
      <c r="AH6" s="125" t="s">
        <v>265</v>
      </c>
      <c r="AI6" s="125" t="s">
        <v>272</v>
      </c>
      <c r="AJ6" s="126">
        <v>2690</v>
      </c>
      <c r="AK6" s="126">
        <v>2690</v>
      </c>
      <c r="AL6" s="125" t="s">
        <v>273</v>
      </c>
      <c r="AM6" s="126">
        <v>31484.14</v>
      </c>
      <c r="AN6" s="126">
        <v>8515.86</v>
      </c>
      <c r="AO6" s="126">
        <v>40000</v>
      </c>
      <c r="AP6" s="126">
        <v>8515.86</v>
      </c>
      <c r="AQ6" s="126">
        <v>338.14</v>
      </c>
      <c r="AR6" s="126">
        <v>8854</v>
      </c>
      <c r="AS6" s="126">
        <v>8515.86</v>
      </c>
      <c r="AT6" s="126">
        <v>338.14</v>
      </c>
      <c r="AU6" s="126">
        <v>8854</v>
      </c>
      <c r="AV6" s="125">
        <v>23</v>
      </c>
      <c r="AW6" s="125"/>
      <c r="AX6" s="125"/>
      <c r="AY6" s="125"/>
      <c r="AZ6" s="125"/>
      <c r="BA6" s="125"/>
      <c r="BB6" s="125" t="s">
        <v>268</v>
      </c>
      <c r="BC6" s="125" t="s">
        <v>138</v>
      </c>
      <c r="BD6" s="125" t="s">
        <v>269</v>
      </c>
      <c r="BE6" s="126">
        <v>40000</v>
      </c>
      <c r="BF6" s="125" t="s">
        <v>257</v>
      </c>
      <c r="BG6" s="130">
        <v>9699376454</v>
      </c>
      <c r="BH6" s="97" t="s">
        <v>405</v>
      </c>
      <c r="BI6" s="95" t="s">
        <v>104</v>
      </c>
      <c r="BJ6" s="97">
        <v>46107</v>
      </c>
      <c r="BK6" s="95"/>
      <c r="BL6" s="95" t="s">
        <v>108</v>
      </c>
      <c r="BM6" s="98" t="s">
        <v>113</v>
      </c>
      <c r="BN6" s="99" t="s">
        <v>193</v>
      </c>
      <c r="BO6" s="95" t="s">
        <v>234</v>
      </c>
      <c r="BP6" s="123"/>
      <c r="BQ6" s="42"/>
      <c r="BR6" s="127" t="s">
        <v>358</v>
      </c>
    </row>
    <row r="7" spans="1:70" ht="30" hidden="1" customHeight="1" x14ac:dyDescent="0.35">
      <c r="A7" s="95">
        <v>3</v>
      </c>
      <c r="B7" s="125" t="s">
        <v>245</v>
      </c>
      <c r="C7" s="125" t="s">
        <v>246</v>
      </c>
      <c r="D7" s="125" t="s">
        <v>247</v>
      </c>
      <c r="E7" s="125" t="s">
        <v>248</v>
      </c>
      <c r="F7" s="125" t="s">
        <v>248</v>
      </c>
      <c r="G7" s="125" t="s">
        <v>249</v>
      </c>
      <c r="H7" s="125" t="s">
        <v>250</v>
      </c>
      <c r="I7" s="125">
        <v>181378</v>
      </c>
      <c r="J7" s="125" t="s">
        <v>251</v>
      </c>
      <c r="K7" s="125">
        <v>181378</v>
      </c>
      <c r="L7" s="125" t="s">
        <v>252</v>
      </c>
      <c r="M7" s="125" t="s">
        <v>253</v>
      </c>
      <c r="N7" s="125">
        <v>362074</v>
      </c>
      <c r="O7" s="125" t="s">
        <v>254</v>
      </c>
      <c r="P7" s="125">
        <v>521700</v>
      </c>
      <c r="Q7" s="125" t="s">
        <v>255</v>
      </c>
      <c r="R7" s="125" t="s">
        <v>256</v>
      </c>
      <c r="S7" s="125" t="s">
        <v>274</v>
      </c>
      <c r="T7" s="125" t="s">
        <v>274</v>
      </c>
      <c r="U7" s="125" t="s">
        <v>258</v>
      </c>
      <c r="V7" s="125" t="s">
        <v>259</v>
      </c>
      <c r="W7" s="125">
        <v>0</v>
      </c>
      <c r="X7" s="125" t="s">
        <v>260</v>
      </c>
      <c r="Y7" s="125">
        <v>354771201</v>
      </c>
      <c r="Z7" s="125" t="s">
        <v>275</v>
      </c>
      <c r="AA7" s="125" t="s">
        <v>276</v>
      </c>
      <c r="AB7" s="126">
        <v>40000</v>
      </c>
      <c r="AC7" s="125">
        <v>2</v>
      </c>
      <c r="AD7" s="125">
        <v>24</v>
      </c>
      <c r="AE7" s="125">
        <v>2</v>
      </c>
      <c r="AF7" s="125" t="s">
        <v>277</v>
      </c>
      <c r="AG7" s="125" t="s">
        <v>278</v>
      </c>
      <c r="AH7" s="125" t="s">
        <v>265</v>
      </c>
      <c r="AI7" s="125" t="s">
        <v>279</v>
      </c>
      <c r="AJ7" s="126">
        <v>2130</v>
      </c>
      <c r="AK7" s="126">
        <v>2130</v>
      </c>
      <c r="AL7" s="125"/>
      <c r="AM7" s="126">
        <v>0</v>
      </c>
      <c r="AN7" s="126">
        <v>0</v>
      </c>
      <c r="AO7" s="126">
        <v>0</v>
      </c>
      <c r="AP7" s="126">
        <v>40000</v>
      </c>
      <c r="AQ7" s="126">
        <v>11386</v>
      </c>
      <c r="AR7" s="126">
        <v>51386</v>
      </c>
      <c r="AS7" s="126">
        <v>40000</v>
      </c>
      <c r="AT7" s="126">
        <v>11386</v>
      </c>
      <c r="AU7" s="126">
        <v>51386</v>
      </c>
      <c r="AV7" s="125">
        <v>24</v>
      </c>
      <c r="AW7" s="125"/>
      <c r="AX7" s="125"/>
      <c r="AY7" s="125"/>
      <c r="AZ7" s="125"/>
      <c r="BA7" s="125"/>
      <c r="BB7" s="125" t="s">
        <v>268</v>
      </c>
      <c r="BC7" s="125" t="s">
        <v>138</v>
      </c>
      <c r="BD7" s="125" t="s">
        <v>269</v>
      </c>
      <c r="BE7" s="126">
        <v>40000</v>
      </c>
      <c r="BF7" s="125" t="s">
        <v>274</v>
      </c>
      <c r="BG7" s="130">
        <v>7488546664</v>
      </c>
      <c r="BH7" s="97" t="s">
        <v>405</v>
      </c>
      <c r="BI7" s="95" t="s">
        <v>104</v>
      </c>
      <c r="BJ7" s="97">
        <v>46107</v>
      </c>
      <c r="BK7" s="95"/>
      <c r="BL7" s="95" t="s">
        <v>109</v>
      </c>
      <c r="BM7" s="98" t="s">
        <v>114</v>
      </c>
      <c r="BN7" s="99" t="s">
        <v>193</v>
      </c>
      <c r="BO7" s="95" t="s">
        <v>234</v>
      </c>
      <c r="BP7" s="123"/>
      <c r="BQ7" s="42"/>
      <c r="BR7" s="127" t="s">
        <v>359</v>
      </c>
    </row>
    <row r="8" spans="1:70" ht="30" hidden="1" customHeight="1" x14ac:dyDescent="0.35">
      <c r="A8" s="95">
        <v>4</v>
      </c>
      <c r="B8" s="125" t="s">
        <v>245</v>
      </c>
      <c r="C8" s="125" t="s">
        <v>246</v>
      </c>
      <c r="D8" s="125" t="s">
        <v>247</v>
      </c>
      <c r="E8" s="125" t="s">
        <v>248</v>
      </c>
      <c r="F8" s="125" t="s">
        <v>248</v>
      </c>
      <c r="G8" s="125" t="s">
        <v>249</v>
      </c>
      <c r="H8" s="125" t="s">
        <v>250</v>
      </c>
      <c r="I8" s="125">
        <v>181378</v>
      </c>
      <c r="J8" s="125" t="s">
        <v>251</v>
      </c>
      <c r="K8" s="125">
        <v>181378</v>
      </c>
      <c r="L8" s="125" t="s">
        <v>252</v>
      </c>
      <c r="M8" s="125" t="s">
        <v>253</v>
      </c>
      <c r="N8" s="125">
        <v>346903</v>
      </c>
      <c r="O8" s="125" t="s">
        <v>280</v>
      </c>
      <c r="P8" s="125">
        <v>490278</v>
      </c>
      <c r="Q8" s="125" t="s">
        <v>281</v>
      </c>
      <c r="R8" s="125" t="s">
        <v>256</v>
      </c>
      <c r="S8" s="125" t="s">
        <v>282</v>
      </c>
      <c r="T8" s="125" t="s">
        <v>282</v>
      </c>
      <c r="U8" s="125" t="s">
        <v>258</v>
      </c>
      <c r="V8" s="125" t="s">
        <v>259</v>
      </c>
      <c r="W8" s="125">
        <v>541</v>
      </c>
      <c r="X8" s="125" t="s">
        <v>283</v>
      </c>
      <c r="Y8" s="125">
        <v>348681469</v>
      </c>
      <c r="Z8" s="125" t="s">
        <v>284</v>
      </c>
      <c r="AA8" s="125" t="s">
        <v>285</v>
      </c>
      <c r="AB8" s="126">
        <v>41952</v>
      </c>
      <c r="AC8" s="125">
        <v>2</v>
      </c>
      <c r="AD8" s="125">
        <v>24</v>
      </c>
      <c r="AE8" s="125">
        <v>1</v>
      </c>
      <c r="AF8" s="125" t="s">
        <v>286</v>
      </c>
      <c r="AG8" s="125" t="s">
        <v>287</v>
      </c>
      <c r="AH8" s="125" t="s">
        <v>265</v>
      </c>
      <c r="AI8" s="125" t="s">
        <v>288</v>
      </c>
      <c r="AJ8" s="126">
        <v>2207</v>
      </c>
      <c r="AK8" s="126">
        <v>2250</v>
      </c>
      <c r="AL8" s="125" t="s">
        <v>289</v>
      </c>
      <c r="AM8" s="126">
        <v>35463.93</v>
      </c>
      <c r="AN8" s="126">
        <v>11743.07</v>
      </c>
      <c r="AO8" s="126">
        <v>47207</v>
      </c>
      <c r="AP8" s="126">
        <v>6488.07</v>
      </c>
      <c r="AQ8" s="126">
        <v>261.93</v>
      </c>
      <c r="AR8" s="126">
        <v>6750</v>
      </c>
      <c r="AS8" s="126">
        <v>6488.07</v>
      </c>
      <c r="AT8" s="126">
        <v>261.93</v>
      </c>
      <c r="AU8" s="126">
        <v>6750</v>
      </c>
      <c r="AV8" s="125">
        <v>42</v>
      </c>
      <c r="AW8" s="125"/>
      <c r="AX8" s="125"/>
      <c r="AY8" s="125"/>
      <c r="AZ8" s="125"/>
      <c r="BA8" s="125"/>
      <c r="BB8" s="125" t="s">
        <v>268</v>
      </c>
      <c r="BC8" s="125" t="s">
        <v>138</v>
      </c>
      <c r="BD8" s="125" t="s">
        <v>290</v>
      </c>
      <c r="BE8" s="126">
        <v>41952</v>
      </c>
      <c r="BF8" s="125" t="s">
        <v>282</v>
      </c>
      <c r="BG8" s="130">
        <v>9835983497</v>
      </c>
      <c r="BH8" s="97" t="s">
        <v>405</v>
      </c>
      <c r="BI8" s="95" t="s">
        <v>104</v>
      </c>
      <c r="BJ8" s="97">
        <v>46107</v>
      </c>
      <c r="BK8" s="95"/>
      <c r="BL8" s="95" t="s">
        <v>108</v>
      </c>
      <c r="BM8" s="98" t="s">
        <v>113</v>
      </c>
      <c r="BN8" s="99" t="s">
        <v>193</v>
      </c>
      <c r="BO8" s="95" t="s">
        <v>234</v>
      </c>
      <c r="BP8" s="123"/>
      <c r="BQ8" s="42"/>
      <c r="BR8" s="127" t="s">
        <v>360</v>
      </c>
    </row>
    <row r="9" spans="1:70" ht="30" hidden="1" customHeight="1" x14ac:dyDescent="0.35">
      <c r="A9" s="95">
        <v>5</v>
      </c>
      <c r="B9" s="125" t="s">
        <v>245</v>
      </c>
      <c r="C9" s="125" t="s">
        <v>246</v>
      </c>
      <c r="D9" s="125" t="s">
        <v>247</v>
      </c>
      <c r="E9" s="125" t="s">
        <v>248</v>
      </c>
      <c r="F9" s="125" t="s">
        <v>248</v>
      </c>
      <c r="G9" s="125" t="s">
        <v>249</v>
      </c>
      <c r="H9" s="125" t="s">
        <v>250</v>
      </c>
      <c r="I9" s="125">
        <v>181378</v>
      </c>
      <c r="J9" s="125" t="s">
        <v>251</v>
      </c>
      <c r="K9" s="125">
        <v>181378</v>
      </c>
      <c r="L9" s="125" t="s">
        <v>252</v>
      </c>
      <c r="M9" s="125" t="s">
        <v>253</v>
      </c>
      <c r="N9" s="125">
        <v>362074</v>
      </c>
      <c r="O9" s="125" t="s">
        <v>254</v>
      </c>
      <c r="P9" s="125">
        <v>521700</v>
      </c>
      <c r="Q9" s="125" t="s">
        <v>255</v>
      </c>
      <c r="R9" s="125" t="s">
        <v>256</v>
      </c>
      <c r="S9" s="125" t="s">
        <v>291</v>
      </c>
      <c r="T9" s="125" t="s">
        <v>291</v>
      </c>
      <c r="U9" s="125" t="s">
        <v>258</v>
      </c>
      <c r="V9" s="125" t="s">
        <v>259</v>
      </c>
      <c r="W9" s="125">
        <v>0</v>
      </c>
      <c r="X9" s="125" t="s">
        <v>292</v>
      </c>
      <c r="Y9" s="125">
        <v>355374407</v>
      </c>
      <c r="Z9" s="125" t="s">
        <v>293</v>
      </c>
      <c r="AA9" s="125" t="s">
        <v>294</v>
      </c>
      <c r="AB9" s="126">
        <v>32000</v>
      </c>
      <c r="AC9" s="125">
        <v>2</v>
      </c>
      <c r="AD9" s="125">
        <v>24</v>
      </c>
      <c r="AE9" s="125">
        <v>2</v>
      </c>
      <c r="AF9" s="125" t="s">
        <v>295</v>
      </c>
      <c r="AG9" s="125" t="s">
        <v>296</v>
      </c>
      <c r="AH9" s="125" t="s">
        <v>265</v>
      </c>
      <c r="AI9" s="125" t="s">
        <v>279</v>
      </c>
      <c r="AJ9" s="126">
        <v>1710</v>
      </c>
      <c r="AK9" s="126">
        <v>1710</v>
      </c>
      <c r="AL9" s="125"/>
      <c r="AM9" s="126">
        <v>0</v>
      </c>
      <c r="AN9" s="126">
        <v>0</v>
      </c>
      <c r="AO9" s="126">
        <v>0</v>
      </c>
      <c r="AP9" s="126">
        <v>32000</v>
      </c>
      <c r="AQ9" s="126">
        <v>9034</v>
      </c>
      <c r="AR9" s="126">
        <v>41034</v>
      </c>
      <c r="AS9" s="126">
        <v>32000</v>
      </c>
      <c r="AT9" s="126">
        <v>9034</v>
      </c>
      <c r="AU9" s="126">
        <v>41034</v>
      </c>
      <c r="AV9" s="125">
        <v>24</v>
      </c>
      <c r="AW9" s="125"/>
      <c r="AX9" s="125"/>
      <c r="AY9" s="125"/>
      <c r="AZ9" s="125"/>
      <c r="BA9" s="125"/>
      <c r="BB9" s="125" t="s">
        <v>268</v>
      </c>
      <c r="BC9" s="125" t="s">
        <v>138</v>
      </c>
      <c r="BD9" s="125" t="s">
        <v>269</v>
      </c>
      <c r="BE9" s="126">
        <v>32000</v>
      </c>
      <c r="BF9" s="125" t="s">
        <v>291</v>
      </c>
      <c r="BG9" s="130">
        <v>7521645484</v>
      </c>
      <c r="BH9" s="97" t="s">
        <v>405</v>
      </c>
      <c r="BI9" s="95" t="s">
        <v>104</v>
      </c>
      <c r="BJ9" s="97">
        <v>46107</v>
      </c>
      <c r="BK9" s="95"/>
      <c r="BL9" s="95" t="s">
        <v>108</v>
      </c>
      <c r="BM9" s="98" t="s">
        <v>113</v>
      </c>
      <c r="BN9" s="99" t="s">
        <v>193</v>
      </c>
      <c r="BO9" s="95" t="s">
        <v>234</v>
      </c>
      <c r="BP9" s="123"/>
      <c r="BQ9" s="42"/>
      <c r="BR9" s="127" t="s">
        <v>361</v>
      </c>
    </row>
    <row r="10" spans="1:70" ht="30" hidden="1" customHeight="1" x14ac:dyDescent="0.35">
      <c r="A10" s="95">
        <v>6</v>
      </c>
      <c r="B10" s="125" t="s">
        <v>245</v>
      </c>
      <c r="C10" s="125" t="s">
        <v>246</v>
      </c>
      <c r="D10" s="125" t="s">
        <v>247</v>
      </c>
      <c r="E10" s="125" t="s">
        <v>248</v>
      </c>
      <c r="F10" s="125" t="s">
        <v>248</v>
      </c>
      <c r="G10" s="125" t="s">
        <v>249</v>
      </c>
      <c r="H10" s="125" t="s">
        <v>250</v>
      </c>
      <c r="I10" s="125">
        <v>181378</v>
      </c>
      <c r="J10" s="125" t="s">
        <v>251</v>
      </c>
      <c r="K10" s="125">
        <v>181378</v>
      </c>
      <c r="L10" s="125" t="s">
        <v>252</v>
      </c>
      <c r="M10" s="125" t="s">
        <v>253</v>
      </c>
      <c r="N10" s="125">
        <v>354110</v>
      </c>
      <c r="O10" s="125" t="s">
        <v>297</v>
      </c>
      <c r="P10" s="125">
        <v>503653</v>
      </c>
      <c r="Q10" s="125" t="s">
        <v>298</v>
      </c>
      <c r="R10" s="125" t="s">
        <v>256</v>
      </c>
      <c r="S10" s="125" t="s">
        <v>299</v>
      </c>
      <c r="T10" s="125" t="s">
        <v>299</v>
      </c>
      <c r="U10" s="125" t="s">
        <v>258</v>
      </c>
      <c r="V10" s="125" t="s">
        <v>259</v>
      </c>
      <c r="W10" s="125">
        <v>0</v>
      </c>
      <c r="X10" s="125" t="s">
        <v>300</v>
      </c>
      <c r="Y10" s="125">
        <v>354192495</v>
      </c>
      <c r="Z10" s="125" t="s">
        <v>301</v>
      </c>
      <c r="AA10" s="125" t="s">
        <v>276</v>
      </c>
      <c r="AB10" s="126">
        <v>32000</v>
      </c>
      <c r="AC10" s="125">
        <v>2</v>
      </c>
      <c r="AD10" s="125">
        <v>24</v>
      </c>
      <c r="AE10" s="125">
        <v>2</v>
      </c>
      <c r="AF10" s="125" t="s">
        <v>302</v>
      </c>
      <c r="AG10" s="125" t="s">
        <v>303</v>
      </c>
      <c r="AH10" s="125" t="s">
        <v>265</v>
      </c>
      <c r="AI10" s="125" t="s">
        <v>279</v>
      </c>
      <c r="AJ10" s="126">
        <v>1710</v>
      </c>
      <c r="AK10" s="126">
        <v>1710</v>
      </c>
      <c r="AL10" s="125"/>
      <c r="AM10" s="126">
        <v>0</v>
      </c>
      <c r="AN10" s="126">
        <v>0</v>
      </c>
      <c r="AO10" s="126">
        <v>0</v>
      </c>
      <c r="AP10" s="126">
        <v>32000</v>
      </c>
      <c r="AQ10" s="126">
        <v>9069</v>
      </c>
      <c r="AR10" s="126">
        <v>41069</v>
      </c>
      <c r="AS10" s="126">
        <v>32000</v>
      </c>
      <c r="AT10" s="126">
        <v>9069</v>
      </c>
      <c r="AU10" s="126">
        <v>41069</v>
      </c>
      <c r="AV10" s="125">
        <v>24</v>
      </c>
      <c r="AW10" s="125"/>
      <c r="AX10" s="125"/>
      <c r="AY10" s="125"/>
      <c r="AZ10" s="125"/>
      <c r="BA10" s="125"/>
      <c r="BB10" s="125" t="s">
        <v>268</v>
      </c>
      <c r="BC10" s="125" t="s">
        <v>138</v>
      </c>
      <c r="BD10" s="125" t="s">
        <v>269</v>
      </c>
      <c r="BE10" s="126">
        <v>32000</v>
      </c>
      <c r="BF10" s="125" t="s">
        <v>299</v>
      </c>
      <c r="BG10" s="130">
        <v>8935579980</v>
      </c>
      <c r="BH10" s="97" t="s">
        <v>405</v>
      </c>
      <c r="BI10" s="95" t="s">
        <v>104</v>
      </c>
      <c r="BJ10" s="97">
        <v>46107</v>
      </c>
      <c r="BK10" s="95"/>
      <c r="BL10" s="95" t="s">
        <v>109</v>
      </c>
      <c r="BM10" s="98" t="s">
        <v>114</v>
      </c>
      <c r="BN10" s="99" t="s">
        <v>193</v>
      </c>
      <c r="BO10" s="95" t="s">
        <v>234</v>
      </c>
      <c r="BP10" s="123"/>
      <c r="BQ10" s="42"/>
      <c r="BR10" s="127" t="s">
        <v>362</v>
      </c>
    </row>
    <row r="11" spans="1:70" ht="30" hidden="1" customHeight="1" x14ac:dyDescent="0.35">
      <c r="A11" s="95">
        <v>7</v>
      </c>
      <c r="B11" s="125" t="s">
        <v>245</v>
      </c>
      <c r="C11" s="125" t="s">
        <v>246</v>
      </c>
      <c r="D11" s="125" t="s">
        <v>247</v>
      </c>
      <c r="E11" s="125" t="s">
        <v>248</v>
      </c>
      <c r="F11" s="125" t="s">
        <v>248</v>
      </c>
      <c r="G11" s="125" t="s">
        <v>249</v>
      </c>
      <c r="H11" s="125" t="s">
        <v>250</v>
      </c>
      <c r="I11" s="125">
        <v>181378</v>
      </c>
      <c r="J11" s="125" t="s">
        <v>251</v>
      </c>
      <c r="K11" s="125">
        <v>181378</v>
      </c>
      <c r="L11" s="125" t="s">
        <v>252</v>
      </c>
      <c r="M11" s="125" t="s">
        <v>253</v>
      </c>
      <c r="N11" s="125">
        <v>346903</v>
      </c>
      <c r="O11" s="125" t="s">
        <v>280</v>
      </c>
      <c r="P11" s="125">
        <v>490278</v>
      </c>
      <c r="Q11" s="125" t="s">
        <v>281</v>
      </c>
      <c r="R11" s="125" t="s">
        <v>304</v>
      </c>
      <c r="S11" s="125" t="s">
        <v>282</v>
      </c>
      <c r="T11" s="125" t="s">
        <v>282</v>
      </c>
      <c r="U11" s="125" t="s">
        <v>258</v>
      </c>
      <c r="V11" s="125" t="s">
        <v>259</v>
      </c>
      <c r="W11" s="125">
        <v>541</v>
      </c>
      <c r="X11" s="125" t="s">
        <v>292</v>
      </c>
      <c r="Y11" s="125">
        <v>351204999</v>
      </c>
      <c r="Z11" s="125" t="s">
        <v>305</v>
      </c>
      <c r="AA11" s="125" t="s">
        <v>306</v>
      </c>
      <c r="AB11" s="126">
        <v>31514</v>
      </c>
      <c r="AC11" s="125">
        <v>2</v>
      </c>
      <c r="AD11" s="125">
        <v>18</v>
      </c>
      <c r="AE11" s="125">
        <v>0</v>
      </c>
      <c r="AF11" s="125" t="s">
        <v>286</v>
      </c>
      <c r="AG11" s="125" t="s">
        <v>287</v>
      </c>
      <c r="AH11" s="125" t="s">
        <v>265</v>
      </c>
      <c r="AI11" s="125" t="s">
        <v>307</v>
      </c>
      <c r="AJ11" s="126">
        <v>1716</v>
      </c>
      <c r="AK11" s="126">
        <v>2150</v>
      </c>
      <c r="AL11" s="125" t="s">
        <v>289</v>
      </c>
      <c r="AM11" s="126">
        <v>23345.01</v>
      </c>
      <c r="AN11" s="126">
        <v>6320.99</v>
      </c>
      <c r="AO11" s="126">
        <v>29666</v>
      </c>
      <c r="AP11" s="126">
        <v>8168.99</v>
      </c>
      <c r="AQ11" s="126">
        <v>431.01</v>
      </c>
      <c r="AR11" s="126">
        <v>8600</v>
      </c>
      <c r="AS11" s="126">
        <v>8168.99</v>
      </c>
      <c r="AT11" s="126">
        <v>431.01</v>
      </c>
      <c r="AU11" s="126">
        <v>8600</v>
      </c>
      <c r="AV11" s="125">
        <v>36</v>
      </c>
      <c r="AW11" s="125"/>
      <c r="AX11" s="125"/>
      <c r="AY11" s="125"/>
      <c r="AZ11" s="125"/>
      <c r="BA11" s="125"/>
      <c r="BB11" s="125" t="s">
        <v>268</v>
      </c>
      <c r="BC11" s="125" t="s">
        <v>138</v>
      </c>
      <c r="BD11" s="125" t="s">
        <v>290</v>
      </c>
      <c r="BE11" s="126">
        <v>31514</v>
      </c>
      <c r="BF11" s="125" t="s">
        <v>282</v>
      </c>
      <c r="BG11" s="130">
        <v>7498582583</v>
      </c>
      <c r="BH11" s="97" t="s">
        <v>405</v>
      </c>
      <c r="BI11" s="95" t="s">
        <v>104</v>
      </c>
      <c r="BJ11" s="97">
        <v>46107</v>
      </c>
      <c r="BK11" s="95"/>
      <c r="BL11" s="95" t="s">
        <v>108</v>
      </c>
      <c r="BM11" s="98" t="s">
        <v>113</v>
      </c>
      <c r="BN11" s="99" t="s">
        <v>193</v>
      </c>
      <c r="BO11" s="95" t="s">
        <v>234</v>
      </c>
      <c r="BP11" s="123"/>
      <c r="BQ11" s="42"/>
      <c r="BR11" s="127" t="s">
        <v>360</v>
      </c>
    </row>
    <row r="12" spans="1:70" ht="30" hidden="1" customHeight="1" x14ac:dyDescent="0.35">
      <c r="A12" s="95">
        <v>8</v>
      </c>
      <c r="B12" s="125" t="s">
        <v>245</v>
      </c>
      <c r="C12" s="125" t="s">
        <v>246</v>
      </c>
      <c r="D12" s="125" t="s">
        <v>247</v>
      </c>
      <c r="E12" s="125" t="s">
        <v>248</v>
      </c>
      <c r="F12" s="125" t="s">
        <v>248</v>
      </c>
      <c r="G12" s="125" t="s">
        <v>249</v>
      </c>
      <c r="H12" s="125" t="s">
        <v>250</v>
      </c>
      <c r="I12" s="125">
        <v>181378</v>
      </c>
      <c r="J12" s="125" t="s">
        <v>251</v>
      </c>
      <c r="K12" s="125">
        <v>181378</v>
      </c>
      <c r="L12" s="125" t="s">
        <v>252</v>
      </c>
      <c r="M12" s="125" t="s">
        <v>253</v>
      </c>
      <c r="N12" s="125">
        <v>362074</v>
      </c>
      <c r="O12" s="125" t="s">
        <v>254</v>
      </c>
      <c r="P12" s="125">
        <v>547022</v>
      </c>
      <c r="Q12" s="125" t="s">
        <v>308</v>
      </c>
      <c r="R12" s="125" t="s">
        <v>256</v>
      </c>
      <c r="S12" s="125" t="s">
        <v>309</v>
      </c>
      <c r="T12" s="125" t="s">
        <v>309</v>
      </c>
      <c r="U12" s="125" t="s">
        <v>258</v>
      </c>
      <c r="V12" s="125" t="s">
        <v>259</v>
      </c>
      <c r="W12" s="125">
        <v>0</v>
      </c>
      <c r="X12" s="125" t="s">
        <v>292</v>
      </c>
      <c r="Y12" s="125">
        <v>353953108</v>
      </c>
      <c r="Z12" s="125" t="s">
        <v>310</v>
      </c>
      <c r="AA12" s="125" t="s">
        <v>311</v>
      </c>
      <c r="AB12" s="126">
        <v>52000</v>
      </c>
      <c r="AC12" s="125">
        <v>2</v>
      </c>
      <c r="AD12" s="125">
        <v>24</v>
      </c>
      <c r="AE12" s="125">
        <v>2</v>
      </c>
      <c r="AF12" s="125" t="s">
        <v>312</v>
      </c>
      <c r="AG12" s="125" t="s">
        <v>313</v>
      </c>
      <c r="AH12" s="125" t="s">
        <v>265</v>
      </c>
      <c r="AI12" s="125" t="s">
        <v>314</v>
      </c>
      <c r="AJ12" s="126">
        <v>2780</v>
      </c>
      <c r="AK12" s="126">
        <v>2780</v>
      </c>
      <c r="AL12" s="125" t="s">
        <v>289</v>
      </c>
      <c r="AM12" s="126">
        <v>11020.08</v>
      </c>
      <c r="AN12" s="126">
        <v>5659.92</v>
      </c>
      <c r="AO12" s="126">
        <v>16680</v>
      </c>
      <c r="AP12" s="126">
        <v>40979.919999999998</v>
      </c>
      <c r="AQ12" s="126">
        <v>8535.08</v>
      </c>
      <c r="AR12" s="126">
        <v>49515</v>
      </c>
      <c r="AS12" s="126">
        <v>40979.919999999998</v>
      </c>
      <c r="AT12" s="126">
        <v>8535.08</v>
      </c>
      <c r="AU12" s="126">
        <v>49515</v>
      </c>
      <c r="AV12" s="125">
        <v>27</v>
      </c>
      <c r="AW12" s="125"/>
      <c r="AX12" s="125"/>
      <c r="AY12" s="125"/>
      <c r="AZ12" s="125"/>
      <c r="BA12" s="125"/>
      <c r="BB12" s="125" t="s">
        <v>268</v>
      </c>
      <c r="BC12" s="125" t="s">
        <v>138</v>
      </c>
      <c r="BD12" s="125" t="s">
        <v>290</v>
      </c>
      <c r="BE12" s="126">
        <v>52000</v>
      </c>
      <c r="BF12" s="125" t="s">
        <v>309</v>
      </c>
      <c r="BG12" s="130">
        <v>6303751014</v>
      </c>
      <c r="BH12" s="97" t="s">
        <v>405</v>
      </c>
      <c r="BI12" s="95" t="s">
        <v>104</v>
      </c>
      <c r="BJ12" s="97">
        <v>46107</v>
      </c>
      <c r="BK12" s="95"/>
      <c r="BL12" s="95" t="s">
        <v>108</v>
      </c>
      <c r="BM12" s="98" t="s">
        <v>113</v>
      </c>
      <c r="BN12" s="99" t="s">
        <v>193</v>
      </c>
      <c r="BO12" s="95" t="s">
        <v>234</v>
      </c>
      <c r="BP12" s="123"/>
      <c r="BQ12" s="42"/>
      <c r="BR12" s="127" t="s">
        <v>363</v>
      </c>
    </row>
    <row r="13" spans="1:70" ht="30" hidden="1" customHeight="1" x14ac:dyDescent="0.35">
      <c r="A13" s="95">
        <v>9</v>
      </c>
      <c r="B13" s="125" t="s">
        <v>245</v>
      </c>
      <c r="C13" s="125" t="s">
        <v>246</v>
      </c>
      <c r="D13" s="125" t="s">
        <v>247</v>
      </c>
      <c r="E13" s="125" t="s">
        <v>248</v>
      </c>
      <c r="F13" s="125" t="s">
        <v>248</v>
      </c>
      <c r="G13" s="125" t="s">
        <v>249</v>
      </c>
      <c r="H13" s="125" t="s">
        <v>250</v>
      </c>
      <c r="I13" s="125">
        <v>181378</v>
      </c>
      <c r="J13" s="125" t="s">
        <v>251</v>
      </c>
      <c r="K13" s="125">
        <v>181378</v>
      </c>
      <c r="L13" s="125" t="s">
        <v>252</v>
      </c>
      <c r="M13" s="125" t="s">
        <v>253</v>
      </c>
      <c r="N13" s="125">
        <v>331354</v>
      </c>
      <c r="O13" s="125" t="s">
        <v>315</v>
      </c>
      <c r="P13" s="125">
        <v>464853</v>
      </c>
      <c r="Q13" s="125" t="s">
        <v>316</v>
      </c>
      <c r="R13" s="125" t="s">
        <v>256</v>
      </c>
      <c r="S13" s="125" t="s">
        <v>317</v>
      </c>
      <c r="T13" s="125" t="s">
        <v>317</v>
      </c>
      <c r="U13" s="125" t="s">
        <v>258</v>
      </c>
      <c r="V13" s="125" t="s">
        <v>259</v>
      </c>
      <c r="W13" s="125">
        <v>0</v>
      </c>
      <c r="X13" s="125" t="s">
        <v>318</v>
      </c>
      <c r="Y13" s="125">
        <v>359546034</v>
      </c>
      <c r="Z13" s="125" t="s">
        <v>319</v>
      </c>
      <c r="AA13" s="125" t="s">
        <v>320</v>
      </c>
      <c r="AB13" s="126">
        <v>72000</v>
      </c>
      <c r="AC13" s="125">
        <v>2</v>
      </c>
      <c r="AD13" s="125">
        <v>24</v>
      </c>
      <c r="AE13" s="125" t="s">
        <v>321</v>
      </c>
      <c r="AF13" s="125" t="s">
        <v>322</v>
      </c>
      <c r="AG13" s="125" t="s">
        <v>323</v>
      </c>
      <c r="AH13" s="125" t="s">
        <v>265</v>
      </c>
      <c r="AI13" s="125" t="s">
        <v>324</v>
      </c>
      <c r="AJ13" s="126">
        <v>3820</v>
      </c>
      <c r="AK13" s="126">
        <v>3820</v>
      </c>
      <c r="AL13" s="125" t="s">
        <v>325</v>
      </c>
      <c r="AM13" s="126">
        <v>17709.57</v>
      </c>
      <c r="AN13" s="126">
        <v>9030.43</v>
      </c>
      <c r="AO13" s="126">
        <v>26740</v>
      </c>
      <c r="AP13" s="126">
        <v>54290.43</v>
      </c>
      <c r="AQ13" s="126">
        <v>10502.57</v>
      </c>
      <c r="AR13" s="126">
        <v>64793</v>
      </c>
      <c r="AS13" s="126">
        <v>0</v>
      </c>
      <c r="AT13" s="126">
        <v>0</v>
      </c>
      <c r="AU13" s="126">
        <v>0</v>
      </c>
      <c r="AV13" s="125">
        <v>7</v>
      </c>
      <c r="AW13" s="125"/>
      <c r="AX13" s="125"/>
      <c r="AY13" s="125"/>
      <c r="AZ13" s="125"/>
      <c r="BA13" s="125"/>
      <c r="BB13" s="125" t="s">
        <v>268</v>
      </c>
      <c r="BC13" s="125" t="s">
        <v>138</v>
      </c>
      <c r="BD13" s="125"/>
      <c r="BE13" s="126">
        <v>0</v>
      </c>
      <c r="BF13" s="125" t="s">
        <v>317</v>
      </c>
      <c r="BG13" s="130">
        <v>9356343614</v>
      </c>
      <c r="BH13" s="97" t="s">
        <v>405</v>
      </c>
      <c r="BI13" s="95" t="s">
        <v>104</v>
      </c>
      <c r="BJ13" s="97">
        <v>46107</v>
      </c>
      <c r="BK13" s="95"/>
      <c r="BL13" s="95" t="s">
        <v>108</v>
      </c>
      <c r="BM13" s="98" t="s">
        <v>113</v>
      </c>
      <c r="BN13" s="99" t="s">
        <v>193</v>
      </c>
      <c r="BO13" s="95" t="s">
        <v>234</v>
      </c>
      <c r="BP13" s="123"/>
      <c r="BQ13" s="42"/>
      <c r="BR13" s="127" t="s">
        <v>364</v>
      </c>
    </row>
    <row r="14" spans="1:70" ht="30" hidden="1" customHeight="1" x14ac:dyDescent="0.35">
      <c r="A14" s="95">
        <v>10</v>
      </c>
      <c r="B14" s="125" t="s">
        <v>245</v>
      </c>
      <c r="C14" s="125" t="s">
        <v>246</v>
      </c>
      <c r="D14" s="125" t="s">
        <v>247</v>
      </c>
      <c r="E14" s="125" t="s">
        <v>248</v>
      </c>
      <c r="F14" s="125" t="s">
        <v>248</v>
      </c>
      <c r="G14" s="125" t="s">
        <v>249</v>
      </c>
      <c r="H14" s="125" t="s">
        <v>250</v>
      </c>
      <c r="I14" s="125">
        <v>181378</v>
      </c>
      <c r="J14" s="125" t="s">
        <v>251</v>
      </c>
      <c r="K14" s="125">
        <v>181378</v>
      </c>
      <c r="L14" s="125" t="s">
        <v>252</v>
      </c>
      <c r="M14" s="125" t="s">
        <v>253</v>
      </c>
      <c r="N14" s="125">
        <v>362074</v>
      </c>
      <c r="O14" s="125" t="s">
        <v>254</v>
      </c>
      <c r="P14" s="125">
        <v>521700</v>
      </c>
      <c r="Q14" s="125" t="s">
        <v>255</v>
      </c>
      <c r="R14" s="125" t="s">
        <v>270</v>
      </c>
      <c r="S14" s="125" t="s">
        <v>326</v>
      </c>
      <c r="T14" s="125" t="s">
        <v>326</v>
      </c>
      <c r="U14" s="125" t="s">
        <v>258</v>
      </c>
      <c r="V14" s="125" t="s">
        <v>259</v>
      </c>
      <c r="W14" s="125">
        <v>541</v>
      </c>
      <c r="X14" s="125" t="s">
        <v>292</v>
      </c>
      <c r="Y14" s="125">
        <v>353599512</v>
      </c>
      <c r="Z14" s="125" t="s">
        <v>327</v>
      </c>
      <c r="AA14" s="125" t="s">
        <v>328</v>
      </c>
      <c r="AB14" s="126">
        <v>30000</v>
      </c>
      <c r="AC14" s="125">
        <v>2</v>
      </c>
      <c r="AD14" s="125">
        <v>18</v>
      </c>
      <c r="AE14" s="125">
        <v>0</v>
      </c>
      <c r="AF14" s="125" t="s">
        <v>329</v>
      </c>
      <c r="AG14" s="125" t="s">
        <v>330</v>
      </c>
      <c r="AH14" s="125" t="s">
        <v>265</v>
      </c>
      <c r="AI14" s="125" t="s">
        <v>314</v>
      </c>
      <c r="AJ14" s="126">
        <v>2020</v>
      </c>
      <c r="AK14" s="126">
        <v>2020</v>
      </c>
      <c r="AL14" s="125" t="s">
        <v>331</v>
      </c>
      <c r="AM14" s="126">
        <v>5433.24</v>
      </c>
      <c r="AN14" s="126">
        <v>2646.76</v>
      </c>
      <c r="AO14" s="126">
        <v>8080</v>
      </c>
      <c r="AP14" s="126">
        <v>24566.76</v>
      </c>
      <c r="AQ14" s="126">
        <v>4127.24</v>
      </c>
      <c r="AR14" s="126">
        <v>28694</v>
      </c>
      <c r="AS14" s="126">
        <v>24566.76</v>
      </c>
      <c r="AT14" s="126">
        <v>4127.24</v>
      </c>
      <c r="AU14" s="126">
        <v>28694</v>
      </c>
      <c r="AV14" s="125">
        <v>27</v>
      </c>
      <c r="AW14" s="125"/>
      <c r="AX14" s="125"/>
      <c r="AY14" s="125"/>
      <c r="AZ14" s="125"/>
      <c r="BA14" s="125"/>
      <c r="BB14" s="125" t="s">
        <v>268</v>
      </c>
      <c r="BC14" s="125" t="s">
        <v>138</v>
      </c>
      <c r="BD14" s="125" t="s">
        <v>290</v>
      </c>
      <c r="BE14" s="126">
        <v>30000</v>
      </c>
      <c r="BF14" s="125" t="s">
        <v>326</v>
      </c>
      <c r="BG14" s="130">
        <v>7822823144</v>
      </c>
      <c r="BH14" s="97" t="s">
        <v>405</v>
      </c>
      <c r="BI14" s="95" t="s">
        <v>104</v>
      </c>
      <c r="BJ14" s="97">
        <v>46107</v>
      </c>
      <c r="BK14" s="95"/>
      <c r="BL14" s="95" t="s">
        <v>109</v>
      </c>
      <c r="BM14" s="98" t="s">
        <v>124</v>
      </c>
      <c r="BN14" s="99" t="s">
        <v>193</v>
      </c>
      <c r="BO14" s="123" t="s">
        <v>234</v>
      </c>
      <c r="BP14" s="123"/>
      <c r="BQ14" s="42"/>
      <c r="BR14" s="127" t="s">
        <v>365</v>
      </c>
    </row>
    <row r="15" spans="1:70" ht="30" hidden="1" customHeight="1" x14ac:dyDescent="0.35">
      <c r="A15" s="95">
        <v>11</v>
      </c>
      <c r="B15" s="125" t="s">
        <v>245</v>
      </c>
      <c r="C15" s="125" t="s">
        <v>246</v>
      </c>
      <c r="D15" s="125" t="s">
        <v>247</v>
      </c>
      <c r="E15" s="125" t="s">
        <v>248</v>
      </c>
      <c r="F15" s="125" t="s">
        <v>248</v>
      </c>
      <c r="G15" s="125" t="s">
        <v>249</v>
      </c>
      <c r="H15" s="125" t="s">
        <v>250</v>
      </c>
      <c r="I15" s="125">
        <v>181378</v>
      </c>
      <c r="J15" s="125" t="s">
        <v>251</v>
      </c>
      <c r="K15" s="125">
        <v>181378</v>
      </c>
      <c r="L15" s="125" t="s">
        <v>252</v>
      </c>
      <c r="M15" s="125" t="s">
        <v>253</v>
      </c>
      <c r="N15" s="125">
        <v>362074</v>
      </c>
      <c r="O15" s="125" t="s">
        <v>254</v>
      </c>
      <c r="P15" s="125">
        <v>521700</v>
      </c>
      <c r="Q15" s="125" t="s">
        <v>255</v>
      </c>
      <c r="R15" s="125" t="s">
        <v>256</v>
      </c>
      <c r="S15" s="125" t="s">
        <v>326</v>
      </c>
      <c r="T15" s="125" t="s">
        <v>326</v>
      </c>
      <c r="U15" s="125" t="s">
        <v>258</v>
      </c>
      <c r="V15" s="125" t="s">
        <v>259</v>
      </c>
      <c r="W15" s="125">
        <v>541</v>
      </c>
      <c r="X15" s="125" t="s">
        <v>292</v>
      </c>
      <c r="Y15" s="125">
        <v>349464080</v>
      </c>
      <c r="Z15" s="125" t="s">
        <v>332</v>
      </c>
      <c r="AA15" s="125" t="s">
        <v>333</v>
      </c>
      <c r="AB15" s="126">
        <v>41952</v>
      </c>
      <c r="AC15" s="125">
        <v>2</v>
      </c>
      <c r="AD15" s="125">
        <v>24</v>
      </c>
      <c r="AE15" s="125">
        <v>1</v>
      </c>
      <c r="AF15" s="125" t="s">
        <v>329</v>
      </c>
      <c r="AG15" s="125" t="s">
        <v>330</v>
      </c>
      <c r="AH15" s="125" t="s">
        <v>265</v>
      </c>
      <c r="AI15" s="125" t="s">
        <v>334</v>
      </c>
      <c r="AJ15" s="126">
        <v>2060</v>
      </c>
      <c r="AK15" s="126">
        <v>2250</v>
      </c>
      <c r="AL15" s="125" t="s">
        <v>331</v>
      </c>
      <c r="AM15" s="126">
        <v>29391.42</v>
      </c>
      <c r="AN15" s="126">
        <v>10918.58</v>
      </c>
      <c r="AO15" s="126">
        <v>40310</v>
      </c>
      <c r="AP15" s="126">
        <v>12560.58</v>
      </c>
      <c r="AQ15" s="126">
        <v>939.42</v>
      </c>
      <c r="AR15" s="126">
        <v>13500</v>
      </c>
      <c r="AS15" s="126">
        <v>12560.58</v>
      </c>
      <c r="AT15" s="126">
        <v>939.42</v>
      </c>
      <c r="AU15" s="126">
        <v>13500</v>
      </c>
      <c r="AV15" s="125">
        <v>41</v>
      </c>
      <c r="AW15" s="125"/>
      <c r="AX15" s="125"/>
      <c r="AY15" s="125"/>
      <c r="AZ15" s="125"/>
      <c r="BA15" s="125"/>
      <c r="BB15" s="125" t="s">
        <v>268</v>
      </c>
      <c r="BC15" s="125" t="s">
        <v>138</v>
      </c>
      <c r="BD15" s="125" t="s">
        <v>335</v>
      </c>
      <c r="BE15" s="126">
        <v>41952</v>
      </c>
      <c r="BF15" s="125" t="s">
        <v>326</v>
      </c>
      <c r="BG15" s="130">
        <v>7822823144</v>
      </c>
      <c r="BH15" s="97" t="s">
        <v>405</v>
      </c>
      <c r="BI15" s="95" t="s">
        <v>104</v>
      </c>
      <c r="BJ15" s="97">
        <v>46107</v>
      </c>
      <c r="BK15" s="95"/>
      <c r="BL15" s="95" t="s">
        <v>109</v>
      </c>
      <c r="BM15" s="98" t="s">
        <v>124</v>
      </c>
      <c r="BN15" s="99" t="s">
        <v>193</v>
      </c>
      <c r="BO15" s="123" t="s">
        <v>234</v>
      </c>
      <c r="BP15" s="123"/>
      <c r="BQ15" s="42"/>
      <c r="BR15" s="127" t="s">
        <v>365</v>
      </c>
    </row>
    <row r="16" spans="1:70" ht="30" hidden="1" customHeight="1" x14ac:dyDescent="0.35">
      <c r="A16" s="95">
        <v>12</v>
      </c>
      <c r="B16" s="125" t="s">
        <v>245</v>
      </c>
      <c r="C16" s="125" t="s">
        <v>246</v>
      </c>
      <c r="D16" s="125" t="s">
        <v>247</v>
      </c>
      <c r="E16" s="125" t="s">
        <v>248</v>
      </c>
      <c r="F16" s="125" t="s">
        <v>248</v>
      </c>
      <c r="G16" s="125" t="s">
        <v>249</v>
      </c>
      <c r="H16" s="125" t="s">
        <v>250</v>
      </c>
      <c r="I16" s="125">
        <v>181378</v>
      </c>
      <c r="J16" s="125" t="s">
        <v>251</v>
      </c>
      <c r="K16" s="125">
        <v>181378</v>
      </c>
      <c r="L16" s="125" t="s">
        <v>252</v>
      </c>
      <c r="M16" s="125" t="s">
        <v>253</v>
      </c>
      <c r="N16" s="125">
        <v>305943</v>
      </c>
      <c r="O16" s="125" t="s">
        <v>336</v>
      </c>
      <c r="P16" s="125">
        <v>415835</v>
      </c>
      <c r="Q16" s="125" t="s">
        <v>337</v>
      </c>
      <c r="R16" s="125" t="s">
        <v>256</v>
      </c>
      <c r="S16" s="125" t="s">
        <v>338</v>
      </c>
      <c r="T16" s="125" t="s">
        <v>338</v>
      </c>
      <c r="U16" s="125" t="s">
        <v>258</v>
      </c>
      <c r="V16" s="125" t="s">
        <v>259</v>
      </c>
      <c r="W16" s="125">
        <v>0</v>
      </c>
      <c r="X16" s="125" t="s">
        <v>292</v>
      </c>
      <c r="Y16" s="125">
        <v>358635142</v>
      </c>
      <c r="Z16" s="125" t="s">
        <v>339</v>
      </c>
      <c r="AA16" s="125" t="s">
        <v>340</v>
      </c>
      <c r="AB16" s="126">
        <v>65000</v>
      </c>
      <c r="AC16" s="125">
        <v>2</v>
      </c>
      <c r="AD16" s="125">
        <v>24</v>
      </c>
      <c r="AE16" s="125" t="s">
        <v>341</v>
      </c>
      <c r="AF16" s="125" t="s">
        <v>342</v>
      </c>
      <c r="AG16" s="125" t="s">
        <v>343</v>
      </c>
      <c r="AH16" s="125" t="s">
        <v>265</v>
      </c>
      <c r="AI16" s="125" t="s">
        <v>344</v>
      </c>
      <c r="AJ16" s="126">
        <v>3460</v>
      </c>
      <c r="AK16" s="126">
        <v>3460</v>
      </c>
      <c r="AL16" s="125" t="s">
        <v>345</v>
      </c>
      <c r="AM16" s="126">
        <v>20499.759999999998</v>
      </c>
      <c r="AN16" s="126">
        <v>10640.24</v>
      </c>
      <c r="AO16" s="126">
        <v>31140</v>
      </c>
      <c r="AP16" s="126">
        <v>44500.24</v>
      </c>
      <c r="AQ16" s="126">
        <v>7634.76</v>
      </c>
      <c r="AR16" s="126">
        <v>52135</v>
      </c>
      <c r="AS16" s="126">
        <v>22007.279999999999</v>
      </c>
      <c r="AT16" s="126">
        <v>5672.72</v>
      </c>
      <c r="AU16" s="126">
        <v>27680</v>
      </c>
      <c r="AV16" s="125">
        <v>17</v>
      </c>
      <c r="AW16" s="125"/>
      <c r="AX16" s="125"/>
      <c r="AY16" s="125"/>
      <c r="AZ16" s="125"/>
      <c r="BA16" s="125"/>
      <c r="BB16" s="125" t="s">
        <v>268</v>
      </c>
      <c r="BC16" s="125" t="s">
        <v>138</v>
      </c>
      <c r="BD16" s="125" t="s">
        <v>346</v>
      </c>
      <c r="BE16" s="126">
        <v>65000</v>
      </c>
      <c r="BF16" s="125" t="s">
        <v>338</v>
      </c>
      <c r="BG16" s="130">
        <v>8799960903</v>
      </c>
      <c r="BH16" s="97" t="s">
        <v>405</v>
      </c>
      <c r="BI16" s="95" t="s">
        <v>104</v>
      </c>
      <c r="BJ16" s="97">
        <v>46107</v>
      </c>
      <c r="BK16" s="95"/>
      <c r="BL16" s="95" t="s">
        <v>108</v>
      </c>
      <c r="BM16" s="98" t="s">
        <v>113</v>
      </c>
      <c r="BN16" s="99" t="s">
        <v>193</v>
      </c>
      <c r="BO16" s="123" t="s">
        <v>234</v>
      </c>
      <c r="BP16" s="123"/>
      <c r="BQ16" s="42"/>
      <c r="BR16" s="127" t="s">
        <v>366</v>
      </c>
    </row>
    <row r="17" spans="1:70" ht="30" hidden="1" customHeight="1" x14ac:dyDescent="0.35">
      <c r="A17" s="95">
        <v>13</v>
      </c>
      <c r="B17" s="125" t="s">
        <v>245</v>
      </c>
      <c r="C17" s="125" t="s">
        <v>246</v>
      </c>
      <c r="D17" s="125" t="s">
        <v>247</v>
      </c>
      <c r="E17" s="125" t="s">
        <v>248</v>
      </c>
      <c r="F17" s="125" t="s">
        <v>248</v>
      </c>
      <c r="G17" s="125" t="s">
        <v>249</v>
      </c>
      <c r="H17" s="125" t="s">
        <v>250</v>
      </c>
      <c r="I17" s="125">
        <v>181378</v>
      </c>
      <c r="J17" s="125" t="s">
        <v>251</v>
      </c>
      <c r="K17" s="125">
        <v>181378</v>
      </c>
      <c r="L17" s="125" t="s">
        <v>252</v>
      </c>
      <c r="M17" s="125" t="s">
        <v>253</v>
      </c>
      <c r="N17" s="125">
        <v>346903</v>
      </c>
      <c r="O17" s="125" t="s">
        <v>280</v>
      </c>
      <c r="P17" s="125">
        <v>490278</v>
      </c>
      <c r="Q17" s="125" t="s">
        <v>281</v>
      </c>
      <c r="R17" s="125" t="s">
        <v>256</v>
      </c>
      <c r="S17" s="125" t="s">
        <v>347</v>
      </c>
      <c r="T17" s="125" t="s">
        <v>347</v>
      </c>
      <c r="U17" s="125" t="s">
        <v>258</v>
      </c>
      <c r="V17" s="125" t="s">
        <v>259</v>
      </c>
      <c r="W17" s="125">
        <v>541</v>
      </c>
      <c r="X17" s="125" t="s">
        <v>292</v>
      </c>
      <c r="Y17" s="125">
        <v>349033006</v>
      </c>
      <c r="Z17" s="125" t="s">
        <v>348</v>
      </c>
      <c r="AA17" s="125" t="s">
        <v>349</v>
      </c>
      <c r="AB17" s="126">
        <v>41952</v>
      </c>
      <c r="AC17" s="125">
        <v>2</v>
      </c>
      <c r="AD17" s="125">
        <v>24</v>
      </c>
      <c r="AE17" s="125">
        <v>1</v>
      </c>
      <c r="AF17" s="125" t="s">
        <v>350</v>
      </c>
      <c r="AG17" s="125" t="s">
        <v>351</v>
      </c>
      <c r="AH17" s="125" t="s">
        <v>265</v>
      </c>
      <c r="AI17" s="125" t="s">
        <v>352</v>
      </c>
      <c r="AJ17" s="126">
        <v>1751</v>
      </c>
      <c r="AK17" s="126">
        <v>2250</v>
      </c>
      <c r="AL17" s="125" t="s">
        <v>353</v>
      </c>
      <c r="AM17" s="126">
        <v>13064.31</v>
      </c>
      <c r="AN17" s="126">
        <v>6686.69</v>
      </c>
      <c r="AO17" s="126">
        <v>19751</v>
      </c>
      <c r="AP17" s="126">
        <v>28887.69</v>
      </c>
      <c r="AQ17" s="126">
        <v>4862.3100000000004</v>
      </c>
      <c r="AR17" s="126">
        <v>33750</v>
      </c>
      <c r="AS17" s="126">
        <v>28887.69</v>
      </c>
      <c r="AT17" s="126">
        <v>4862.3100000000004</v>
      </c>
      <c r="AU17" s="126">
        <v>33750</v>
      </c>
      <c r="AV17" s="125">
        <v>42</v>
      </c>
      <c r="AW17" s="125"/>
      <c r="AX17" s="125"/>
      <c r="AY17" s="125"/>
      <c r="AZ17" s="125"/>
      <c r="BA17" s="125"/>
      <c r="BB17" s="125" t="s">
        <v>268</v>
      </c>
      <c r="BC17" s="125" t="s">
        <v>138</v>
      </c>
      <c r="BD17" s="125"/>
      <c r="BE17" s="126">
        <v>0</v>
      </c>
      <c r="BF17" s="125" t="s">
        <v>347</v>
      </c>
      <c r="BG17" s="130">
        <v>9834543979</v>
      </c>
      <c r="BH17" s="97" t="s">
        <v>405</v>
      </c>
      <c r="BI17" s="95" t="s">
        <v>104</v>
      </c>
      <c r="BJ17" s="97">
        <v>46107</v>
      </c>
      <c r="BK17" s="95"/>
      <c r="BL17" s="95" t="s">
        <v>109</v>
      </c>
      <c r="BM17" s="98" t="s">
        <v>124</v>
      </c>
      <c r="BN17" s="99" t="s">
        <v>193</v>
      </c>
      <c r="BO17" s="123" t="s">
        <v>234</v>
      </c>
      <c r="BP17" s="123"/>
      <c r="BQ17" s="42"/>
      <c r="BR17" s="127" t="s">
        <v>362</v>
      </c>
    </row>
    <row r="18" spans="1:70" ht="30" hidden="1" customHeight="1" x14ac:dyDescent="0.35">
      <c r="A18" s="95">
        <v>14</v>
      </c>
      <c r="B18" s="125" t="s">
        <v>245</v>
      </c>
      <c r="C18" s="125" t="s">
        <v>246</v>
      </c>
      <c r="D18" s="125" t="s">
        <v>247</v>
      </c>
      <c r="E18" s="125" t="s">
        <v>248</v>
      </c>
      <c r="F18" s="125" t="s">
        <v>248</v>
      </c>
      <c r="G18" s="125" t="s">
        <v>249</v>
      </c>
      <c r="H18" s="125" t="s">
        <v>250</v>
      </c>
      <c r="I18" s="125">
        <v>120829</v>
      </c>
      <c r="J18" s="125" t="s">
        <v>367</v>
      </c>
      <c r="K18" s="125">
        <v>120829</v>
      </c>
      <c r="L18" s="125" t="s">
        <v>252</v>
      </c>
      <c r="M18" s="125" t="s">
        <v>253</v>
      </c>
      <c r="N18" s="125">
        <v>339163</v>
      </c>
      <c r="O18" s="125" t="s">
        <v>368</v>
      </c>
      <c r="P18" s="125">
        <v>564437</v>
      </c>
      <c r="Q18" s="125" t="s">
        <v>369</v>
      </c>
      <c r="R18" s="125" t="s">
        <v>256</v>
      </c>
      <c r="S18" s="125" t="s">
        <v>370</v>
      </c>
      <c r="T18" s="125" t="s">
        <v>370</v>
      </c>
      <c r="U18" s="125" t="s">
        <v>258</v>
      </c>
      <c r="V18" s="125" t="s">
        <v>259</v>
      </c>
      <c r="W18" s="125">
        <v>0</v>
      </c>
      <c r="X18" s="125" t="s">
        <v>260</v>
      </c>
      <c r="Y18" s="125">
        <v>359134875</v>
      </c>
      <c r="Z18" s="125" t="s">
        <v>371</v>
      </c>
      <c r="AA18" s="125" t="s">
        <v>372</v>
      </c>
      <c r="AB18" s="126">
        <v>65000</v>
      </c>
      <c r="AC18" s="125">
        <v>7</v>
      </c>
      <c r="AD18" s="125">
        <v>24</v>
      </c>
      <c r="AE18" s="125" t="s">
        <v>341</v>
      </c>
      <c r="AF18" s="125" t="s">
        <v>373</v>
      </c>
      <c r="AG18" s="125" t="s">
        <v>374</v>
      </c>
      <c r="AH18" s="125" t="s">
        <v>265</v>
      </c>
      <c r="AI18" s="125" t="s">
        <v>375</v>
      </c>
      <c r="AJ18" s="126">
        <v>3460</v>
      </c>
      <c r="AK18" s="126">
        <v>3460</v>
      </c>
      <c r="AL18" s="125" t="s">
        <v>376</v>
      </c>
      <c r="AM18" s="126">
        <v>33887.49</v>
      </c>
      <c r="AN18" s="126">
        <v>14552.51</v>
      </c>
      <c r="AO18" s="126">
        <v>48440</v>
      </c>
      <c r="AP18" s="126">
        <v>31112.51</v>
      </c>
      <c r="AQ18" s="126">
        <v>3668.49</v>
      </c>
      <c r="AR18" s="126">
        <v>34781</v>
      </c>
      <c r="AS18" s="126">
        <v>0</v>
      </c>
      <c r="AT18" s="126">
        <v>0</v>
      </c>
      <c r="AU18" s="126">
        <v>0</v>
      </c>
      <c r="AV18" s="125">
        <v>14</v>
      </c>
      <c r="AW18" s="125"/>
      <c r="AX18" s="125"/>
      <c r="AY18" s="125"/>
      <c r="AZ18" s="125"/>
      <c r="BA18" s="125"/>
      <c r="BB18" s="125" t="s">
        <v>268</v>
      </c>
      <c r="BC18" s="125" t="s">
        <v>138</v>
      </c>
      <c r="BD18" s="125"/>
      <c r="BE18" s="126">
        <v>0</v>
      </c>
      <c r="BF18" s="125" t="s">
        <v>370</v>
      </c>
      <c r="BG18" s="130">
        <v>9765982339</v>
      </c>
      <c r="BH18" s="123" t="s">
        <v>405</v>
      </c>
      <c r="BI18" s="95" t="s">
        <v>104</v>
      </c>
      <c r="BJ18" s="129">
        <v>46108</v>
      </c>
      <c r="BK18" s="95"/>
      <c r="BL18" s="95" t="s">
        <v>108</v>
      </c>
      <c r="BM18" s="98" t="s">
        <v>113</v>
      </c>
      <c r="BN18" s="99" t="s">
        <v>192</v>
      </c>
      <c r="BO18" s="123" t="s">
        <v>234</v>
      </c>
      <c r="BP18" s="123"/>
      <c r="BQ18" s="42"/>
      <c r="BR18" s="127" t="s">
        <v>819</v>
      </c>
    </row>
    <row r="19" spans="1:70" ht="30" hidden="1" customHeight="1" x14ac:dyDescent="0.35">
      <c r="A19" s="95">
        <v>15</v>
      </c>
      <c r="B19" s="125" t="s">
        <v>245</v>
      </c>
      <c r="C19" s="125" t="s">
        <v>246</v>
      </c>
      <c r="D19" s="125" t="s">
        <v>247</v>
      </c>
      <c r="E19" s="125" t="s">
        <v>248</v>
      </c>
      <c r="F19" s="125" t="s">
        <v>248</v>
      </c>
      <c r="G19" s="125" t="s">
        <v>249</v>
      </c>
      <c r="H19" s="125" t="s">
        <v>250</v>
      </c>
      <c r="I19" s="125">
        <v>120829</v>
      </c>
      <c r="J19" s="125" t="s">
        <v>367</v>
      </c>
      <c r="K19" s="125">
        <v>120829</v>
      </c>
      <c r="L19" s="125" t="s">
        <v>252</v>
      </c>
      <c r="M19" s="125" t="s">
        <v>253</v>
      </c>
      <c r="N19" s="125">
        <v>339163</v>
      </c>
      <c r="O19" s="125" t="s">
        <v>368</v>
      </c>
      <c r="P19" s="125">
        <v>564437</v>
      </c>
      <c r="Q19" s="125" t="s">
        <v>369</v>
      </c>
      <c r="R19" s="125" t="s">
        <v>270</v>
      </c>
      <c r="S19" s="125" t="s">
        <v>370</v>
      </c>
      <c r="T19" s="125" t="s">
        <v>370</v>
      </c>
      <c r="U19" s="125" t="s">
        <v>258</v>
      </c>
      <c r="V19" s="125" t="s">
        <v>259</v>
      </c>
      <c r="W19" s="125">
        <v>0</v>
      </c>
      <c r="X19" s="125" t="s">
        <v>260</v>
      </c>
      <c r="Y19" s="125">
        <v>359846136</v>
      </c>
      <c r="Z19" s="125" t="s">
        <v>371</v>
      </c>
      <c r="AA19" s="125" t="s">
        <v>377</v>
      </c>
      <c r="AB19" s="126">
        <v>40000</v>
      </c>
      <c r="AC19" s="125">
        <v>7</v>
      </c>
      <c r="AD19" s="125">
        <v>18</v>
      </c>
      <c r="AE19" s="125" t="s">
        <v>378</v>
      </c>
      <c r="AF19" s="125" t="s">
        <v>373</v>
      </c>
      <c r="AG19" s="125" t="s">
        <v>374</v>
      </c>
      <c r="AH19" s="125" t="s">
        <v>265</v>
      </c>
      <c r="AI19" s="125" t="s">
        <v>379</v>
      </c>
      <c r="AJ19" s="126">
        <v>2690</v>
      </c>
      <c r="AK19" s="126">
        <v>2690</v>
      </c>
      <c r="AL19" s="125" t="s">
        <v>376</v>
      </c>
      <c r="AM19" s="126">
        <v>7758.54</v>
      </c>
      <c r="AN19" s="126">
        <v>3001.46</v>
      </c>
      <c r="AO19" s="126">
        <v>10760</v>
      </c>
      <c r="AP19" s="126">
        <v>32241.46</v>
      </c>
      <c r="AQ19" s="126">
        <v>5267.54</v>
      </c>
      <c r="AR19" s="126">
        <v>37509</v>
      </c>
      <c r="AS19" s="126">
        <v>0</v>
      </c>
      <c r="AT19" s="126">
        <v>0</v>
      </c>
      <c r="AU19" s="126">
        <v>0</v>
      </c>
      <c r="AV19" s="125">
        <v>4</v>
      </c>
      <c r="AW19" s="125"/>
      <c r="AX19" s="125"/>
      <c r="AY19" s="125"/>
      <c r="AZ19" s="125"/>
      <c r="BA19" s="125"/>
      <c r="BB19" s="125" t="s">
        <v>268</v>
      </c>
      <c r="BC19" s="125" t="s">
        <v>138</v>
      </c>
      <c r="BD19" s="125"/>
      <c r="BE19" s="126">
        <v>0</v>
      </c>
      <c r="BF19" s="125" t="s">
        <v>370</v>
      </c>
      <c r="BG19" s="130">
        <v>9765982339</v>
      </c>
      <c r="BH19" s="123" t="s">
        <v>405</v>
      </c>
      <c r="BI19" s="95" t="s">
        <v>104</v>
      </c>
      <c r="BJ19" s="129">
        <v>46108</v>
      </c>
      <c r="BK19" s="95"/>
      <c r="BL19" s="95" t="s">
        <v>108</v>
      </c>
      <c r="BM19" s="98" t="s">
        <v>113</v>
      </c>
      <c r="BN19" s="99" t="s">
        <v>192</v>
      </c>
      <c r="BO19" s="123" t="s">
        <v>234</v>
      </c>
      <c r="BP19" s="123"/>
      <c r="BQ19" s="42"/>
      <c r="BR19" s="127" t="s">
        <v>819</v>
      </c>
    </row>
    <row r="20" spans="1:70" ht="30" hidden="1" customHeight="1" x14ac:dyDescent="0.35">
      <c r="A20" s="95">
        <v>16</v>
      </c>
      <c r="B20" s="125" t="s">
        <v>245</v>
      </c>
      <c r="C20" s="125" t="s">
        <v>246</v>
      </c>
      <c r="D20" s="125" t="s">
        <v>247</v>
      </c>
      <c r="E20" s="125" t="s">
        <v>248</v>
      </c>
      <c r="F20" s="125" t="s">
        <v>248</v>
      </c>
      <c r="G20" s="125" t="s">
        <v>249</v>
      </c>
      <c r="H20" s="125" t="s">
        <v>250</v>
      </c>
      <c r="I20" s="125">
        <v>120267</v>
      </c>
      <c r="J20" s="125" t="s">
        <v>250</v>
      </c>
      <c r="K20" s="125">
        <v>120267</v>
      </c>
      <c r="L20" s="125" t="s">
        <v>380</v>
      </c>
      <c r="M20" s="125" t="s">
        <v>381</v>
      </c>
      <c r="N20" s="125">
        <v>549576</v>
      </c>
      <c r="O20" s="125" t="s">
        <v>382</v>
      </c>
      <c r="P20" s="125">
        <v>913009</v>
      </c>
      <c r="Q20" s="125" t="s">
        <v>383</v>
      </c>
      <c r="R20" s="125" t="s">
        <v>270</v>
      </c>
      <c r="S20" s="125" t="s">
        <v>384</v>
      </c>
      <c r="T20" s="125" t="s">
        <v>384</v>
      </c>
      <c r="U20" s="125" t="s">
        <v>258</v>
      </c>
      <c r="V20" s="125" t="s">
        <v>259</v>
      </c>
      <c r="W20" s="125">
        <v>0</v>
      </c>
      <c r="X20" s="125" t="s">
        <v>260</v>
      </c>
      <c r="Y20" s="125">
        <v>355848839</v>
      </c>
      <c r="Z20" s="125" t="s">
        <v>385</v>
      </c>
      <c r="AA20" s="125" t="s">
        <v>294</v>
      </c>
      <c r="AB20" s="126">
        <v>40000</v>
      </c>
      <c r="AC20" s="125">
        <v>3</v>
      </c>
      <c r="AD20" s="125">
        <v>18</v>
      </c>
      <c r="AE20" s="125">
        <v>0</v>
      </c>
      <c r="AF20" s="125" t="s">
        <v>386</v>
      </c>
      <c r="AG20" s="125" t="s">
        <v>387</v>
      </c>
      <c r="AH20" s="125" t="s">
        <v>265</v>
      </c>
      <c r="AI20" s="125" t="s">
        <v>388</v>
      </c>
      <c r="AJ20" s="126">
        <v>2690</v>
      </c>
      <c r="AK20" s="126">
        <v>2690</v>
      </c>
      <c r="AL20" s="125" t="s">
        <v>389</v>
      </c>
      <c r="AM20" s="126">
        <v>32228.76</v>
      </c>
      <c r="AN20" s="126">
        <v>8121.24</v>
      </c>
      <c r="AO20" s="126">
        <v>40350</v>
      </c>
      <c r="AP20" s="126">
        <v>7771.24</v>
      </c>
      <c r="AQ20" s="126">
        <v>325.76</v>
      </c>
      <c r="AR20" s="126">
        <v>8097</v>
      </c>
      <c r="AS20" s="126">
        <v>7771.24</v>
      </c>
      <c r="AT20" s="126">
        <v>325.76</v>
      </c>
      <c r="AU20" s="126">
        <v>8097</v>
      </c>
      <c r="AV20" s="125">
        <v>24</v>
      </c>
      <c r="AW20" s="125"/>
      <c r="AX20" s="125"/>
      <c r="AY20" s="125"/>
      <c r="AZ20" s="125"/>
      <c r="BA20" s="125"/>
      <c r="BB20" s="125" t="s">
        <v>268</v>
      </c>
      <c r="BC20" s="125" t="s">
        <v>138</v>
      </c>
      <c r="BD20" s="125"/>
      <c r="BE20" s="126">
        <v>0</v>
      </c>
      <c r="BF20" s="125" t="s">
        <v>384</v>
      </c>
      <c r="BG20" s="130">
        <v>7517010807</v>
      </c>
      <c r="BH20" s="123" t="s">
        <v>405</v>
      </c>
      <c r="BI20" s="95" t="s">
        <v>104</v>
      </c>
      <c r="BJ20" s="129">
        <v>46106</v>
      </c>
      <c r="BK20" s="95"/>
      <c r="BL20" s="95" t="s">
        <v>109</v>
      </c>
      <c r="BM20" s="98" t="s">
        <v>114</v>
      </c>
      <c r="BN20" s="99" t="s">
        <v>193</v>
      </c>
      <c r="BO20" s="123" t="s">
        <v>234</v>
      </c>
      <c r="BP20" s="123"/>
      <c r="BQ20" s="42"/>
      <c r="BR20" s="127" t="s">
        <v>390</v>
      </c>
    </row>
    <row r="21" spans="1:70" ht="30" customHeight="1" x14ac:dyDescent="0.35">
      <c r="A21" s="95">
        <v>17</v>
      </c>
      <c r="B21" s="125" t="s">
        <v>245</v>
      </c>
      <c r="C21" s="125" t="s">
        <v>246</v>
      </c>
      <c r="D21" s="125" t="s">
        <v>247</v>
      </c>
      <c r="E21" s="125" t="s">
        <v>248</v>
      </c>
      <c r="F21" s="125" t="s">
        <v>248</v>
      </c>
      <c r="G21" s="125" t="s">
        <v>249</v>
      </c>
      <c r="H21" s="125" t="s">
        <v>250</v>
      </c>
      <c r="I21" s="125">
        <v>135681</v>
      </c>
      <c r="J21" s="125" t="s">
        <v>391</v>
      </c>
      <c r="K21" s="125">
        <v>135681</v>
      </c>
      <c r="L21" s="125" t="s">
        <v>380</v>
      </c>
      <c r="M21" s="125" t="s">
        <v>381</v>
      </c>
      <c r="N21" s="125">
        <v>340209</v>
      </c>
      <c r="O21" s="125" t="s">
        <v>392</v>
      </c>
      <c r="P21" s="125">
        <v>504843</v>
      </c>
      <c r="Q21" s="125" t="s">
        <v>393</v>
      </c>
      <c r="R21" s="125" t="s">
        <v>256</v>
      </c>
      <c r="S21" s="125" t="s">
        <v>394</v>
      </c>
      <c r="T21" s="125" t="s">
        <v>394</v>
      </c>
      <c r="U21" s="125" t="s">
        <v>258</v>
      </c>
      <c r="V21" s="125" t="s">
        <v>259</v>
      </c>
      <c r="W21" s="125">
        <v>541</v>
      </c>
      <c r="X21" s="125" t="s">
        <v>395</v>
      </c>
      <c r="Y21" s="125">
        <v>348755362</v>
      </c>
      <c r="Z21" s="125" t="s">
        <v>396</v>
      </c>
      <c r="AA21" s="125" t="s">
        <v>397</v>
      </c>
      <c r="AB21" s="126">
        <v>41952</v>
      </c>
      <c r="AC21" s="125">
        <v>8</v>
      </c>
      <c r="AD21" s="125">
        <v>24</v>
      </c>
      <c r="AE21" s="125">
        <v>2</v>
      </c>
      <c r="AF21" s="125" t="s">
        <v>398</v>
      </c>
      <c r="AG21" s="125" t="s">
        <v>399</v>
      </c>
      <c r="AH21" s="125" t="s">
        <v>265</v>
      </c>
      <c r="AI21" s="125" t="s">
        <v>400</v>
      </c>
      <c r="AJ21" s="126">
        <v>2275</v>
      </c>
      <c r="AK21" s="126">
        <v>2250</v>
      </c>
      <c r="AL21" s="125" t="s">
        <v>401</v>
      </c>
      <c r="AM21" s="126">
        <v>37584.550000000003</v>
      </c>
      <c r="AN21" s="126">
        <v>11940.45</v>
      </c>
      <c r="AO21" s="126">
        <v>49525</v>
      </c>
      <c r="AP21" s="126">
        <v>4367.45</v>
      </c>
      <c r="AQ21" s="126">
        <v>132.55000000000001</v>
      </c>
      <c r="AR21" s="126">
        <v>4500</v>
      </c>
      <c r="AS21" s="126">
        <v>4367.45</v>
      </c>
      <c r="AT21" s="126">
        <v>132.55000000000001</v>
      </c>
      <c r="AU21" s="126">
        <v>4500</v>
      </c>
      <c r="AV21" s="125">
        <v>42</v>
      </c>
      <c r="AW21" s="125"/>
      <c r="AX21" s="125"/>
      <c r="AY21" s="125"/>
      <c r="AZ21" s="125"/>
      <c r="BA21" s="125"/>
      <c r="BB21" s="125" t="s">
        <v>268</v>
      </c>
      <c r="BC21" s="125" t="s">
        <v>138</v>
      </c>
      <c r="BD21" s="125" t="s">
        <v>335</v>
      </c>
      <c r="BE21" s="126">
        <v>41952</v>
      </c>
      <c r="BF21" s="125" t="s">
        <v>394</v>
      </c>
      <c r="BG21" s="130">
        <v>8975879133</v>
      </c>
      <c r="BH21" s="123" t="s">
        <v>405</v>
      </c>
      <c r="BI21" s="95" t="s">
        <v>104</v>
      </c>
      <c r="BJ21" s="129">
        <v>46105</v>
      </c>
      <c r="BK21" s="95"/>
      <c r="BL21" s="95" t="s">
        <v>108</v>
      </c>
      <c r="BM21" s="98" t="s">
        <v>113</v>
      </c>
      <c r="BN21" s="99" t="s">
        <v>193</v>
      </c>
      <c r="BO21" s="123" t="s">
        <v>233</v>
      </c>
      <c r="BP21" s="123">
        <v>2250</v>
      </c>
      <c r="BQ21" s="42" t="s">
        <v>195</v>
      </c>
      <c r="BR21" s="128" t="s">
        <v>404</v>
      </c>
    </row>
    <row r="22" spans="1:70" ht="30" customHeight="1" x14ac:dyDescent="0.35">
      <c r="A22" s="95">
        <v>18</v>
      </c>
      <c r="B22" s="125" t="s">
        <v>245</v>
      </c>
      <c r="C22" s="125" t="s">
        <v>246</v>
      </c>
      <c r="D22" s="125" t="s">
        <v>247</v>
      </c>
      <c r="E22" s="125" t="s">
        <v>248</v>
      </c>
      <c r="F22" s="125" t="s">
        <v>248</v>
      </c>
      <c r="G22" s="125" t="s">
        <v>249</v>
      </c>
      <c r="H22" s="125" t="s">
        <v>250</v>
      </c>
      <c r="I22" s="125">
        <v>135681</v>
      </c>
      <c r="J22" s="125" t="s">
        <v>391</v>
      </c>
      <c r="K22" s="125">
        <v>135681</v>
      </c>
      <c r="L22" s="125" t="s">
        <v>380</v>
      </c>
      <c r="M22" s="125" t="s">
        <v>381</v>
      </c>
      <c r="N22" s="125">
        <v>340209</v>
      </c>
      <c r="O22" s="125" t="s">
        <v>392</v>
      </c>
      <c r="P22" s="125">
        <v>504843</v>
      </c>
      <c r="Q22" s="125" t="s">
        <v>393</v>
      </c>
      <c r="R22" s="125" t="s">
        <v>304</v>
      </c>
      <c r="S22" s="125" t="s">
        <v>394</v>
      </c>
      <c r="T22" s="125" t="s">
        <v>394</v>
      </c>
      <c r="U22" s="125" t="s">
        <v>258</v>
      </c>
      <c r="V22" s="125" t="s">
        <v>259</v>
      </c>
      <c r="W22" s="125">
        <v>541</v>
      </c>
      <c r="X22" s="125" t="s">
        <v>292</v>
      </c>
      <c r="Y22" s="125">
        <v>351318218</v>
      </c>
      <c r="Z22" s="125" t="s">
        <v>396</v>
      </c>
      <c r="AA22" s="125" t="s">
        <v>306</v>
      </c>
      <c r="AB22" s="126">
        <v>31514</v>
      </c>
      <c r="AC22" s="125">
        <v>8</v>
      </c>
      <c r="AD22" s="125">
        <v>18</v>
      </c>
      <c r="AE22" s="125">
        <v>0</v>
      </c>
      <c r="AF22" s="125" t="s">
        <v>398</v>
      </c>
      <c r="AG22" s="125" t="s">
        <v>399</v>
      </c>
      <c r="AH22" s="125" t="s">
        <v>265</v>
      </c>
      <c r="AI22" s="125" t="s">
        <v>402</v>
      </c>
      <c r="AJ22" s="126">
        <v>1846</v>
      </c>
      <c r="AK22" s="126">
        <v>2150</v>
      </c>
      <c r="AL22" s="125" t="s">
        <v>403</v>
      </c>
      <c r="AM22" s="126">
        <v>29464</v>
      </c>
      <c r="AN22" s="126">
        <v>6882</v>
      </c>
      <c r="AO22" s="126">
        <v>36346</v>
      </c>
      <c r="AP22" s="126">
        <v>2050</v>
      </c>
      <c r="AQ22" s="126">
        <v>0</v>
      </c>
      <c r="AR22" s="126">
        <v>2050</v>
      </c>
      <c r="AS22" s="126">
        <v>2050</v>
      </c>
      <c r="AT22" s="126">
        <v>0</v>
      </c>
      <c r="AU22" s="126">
        <v>2050</v>
      </c>
      <c r="AV22" s="125">
        <v>36</v>
      </c>
      <c r="AW22" s="125"/>
      <c r="AX22" s="125"/>
      <c r="AY22" s="125"/>
      <c r="AZ22" s="125"/>
      <c r="BA22" s="125"/>
      <c r="BB22" s="125" t="s">
        <v>268</v>
      </c>
      <c r="BC22" s="125" t="s">
        <v>138</v>
      </c>
      <c r="BD22" s="125" t="s">
        <v>290</v>
      </c>
      <c r="BE22" s="126">
        <v>31514</v>
      </c>
      <c r="BF22" s="125" t="s">
        <v>394</v>
      </c>
      <c r="BG22" s="130">
        <v>8975879133</v>
      </c>
      <c r="BH22" s="123" t="s">
        <v>405</v>
      </c>
      <c r="BI22" s="95" t="s">
        <v>104</v>
      </c>
      <c r="BJ22" s="129">
        <v>46105</v>
      </c>
      <c r="BK22" s="95"/>
      <c r="BL22" s="95" t="s">
        <v>108</v>
      </c>
      <c r="BM22" s="98" t="s">
        <v>113</v>
      </c>
      <c r="BN22" s="99" t="s">
        <v>193</v>
      </c>
      <c r="BO22" s="123" t="s">
        <v>233</v>
      </c>
      <c r="BP22" s="123">
        <v>2150</v>
      </c>
      <c r="BQ22" s="42" t="s">
        <v>195</v>
      </c>
      <c r="BR22" s="128" t="s">
        <v>404</v>
      </c>
    </row>
    <row r="23" spans="1:70" ht="30" hidden="1" customHeight="1" x14ac:dyDescent="0.35">
      <c r="A23" s="95">
        <v>19</v>
      </c>
      <c r="B23" s="125" t="s">
        <v>245</v>
      </c>
      <c r="C23" s="125" t="s">
        <v>246</v>
      </c>
      <c r="D23" s="125" t="s">
        <v>247</v>
      </c>
      <c r="E23" s="125" t="s">
        <v>248</v>
      </c>
      <c r="F23" s="125" t="s">
        <v>248</v>
      </c>
      <c r="G23" s="125" t="s">
        <v>249</v>
      </c>
      <c r="H23" s="125" t="s">
        <v>250</v>
      </c>
      <c r="I23" s="125">
        <v>188835</v>
      </c>
      <c r="J23" s="125" t="s">
        <v>406</v>
      </c>
      <c r="K23" s="125">
        <v>188835</v>
      </c>
      <c r="L23" s="125" t="s">
        <v>380</v>
      </c>
      <c r="M23" s="125" t="s">
        <v>381</v>
      </c>
      <c r="N23" s="125">
        <v>396327</v>
      </c>
      <c r="O23" s="125" t="s">
        <v>407</v>
      </c>
      <c r="P23" s="125">
        <v>590843</v>
      </c>
      <c r="Q23" s="125" t="s">
        <v>408</v>
      </c>
      <c r="R23" s="125" t="s">
        <v>256</v>
      </c>
      <c r="S23" s="125" t="s">
        <v>409</v>
      </c>
      <c r="T23" s="125" t="s">
        <v>409</v>
      </c>
      <c r="U23" s="125" t="s">
        <v>410</v>
      </c>
      <c r="V23" s="125" t="s">
        <v>259</v>
      </c>
      <c r="W23" s="125">
        <v>541</v>
      </c>
      <c r="X23" s="125" t="s">
        <v>292</v>
      </c>
      <c r="Y23" s="125">
        <v>353568341</v>
      </c>
      <c r="Z23" s="125" t="s">
        <v>411</v>
      </c>
      <c r="AA23" s="125" t="s">
        <v>412</v>
      </c>
      <c r="AB23" s="126">
        <v>42000</v>
      </c>
      <c r="AC23" s="125">
        <v>10</v>
      </c>
      <c r="AD23" s="125">
        <v>24</v>
      </c>
      <c r="AE23" s="125">
        <v>1</v>
      </c>
      <c r="AF23" s="125" t="s">
        <v>413</v>
      </c>
      <c r="AG23" s="125" t="s">
        <v>414</v>
      </c>
      <c r="AH23" s="125" t="s">
        <v>265</v>
      </c>
      <c r="AI23" s="125" t="s">
        <v>415</v>
      </c>
      <c r="AJ23" s="126">
        <v>2240</v>
      </c>
      <c r="AK23" s="126">
        <v>2240</v>
      </c>
      <c r="AL23" s="125" t="s">
        <v>416</v>
      </c>
      <c r="AM23" s="126">
        <v>29138.04</v>
      </c>
      <c r="AN23" s="126">
        <v>11221.96</v>
      </c>
      <c r="AO23" s="126">
        <v>40360</v>
      </c>
      <c r="AP23" s="126">
        <v>12861.96</v>
      </c>
      <c r="AQ23" s="126">
        <v>966.04</v>
      </c>
      <c r="AR23" s="126">
        <v>13828</v>
      </c>
      <c r="AS23" s="126">
        <v>12861.96</v>
      </c>
      <c r="AT23" s="126">
        <v>966.04</v>
      </c>
      <c r="AU23" s="126">
        <v>13828</v>
      </c>
      <c r="AV23" s="125">
        <v>28</v>
      </c>
      <c r="AW23" s="125"/>
      <c r="AX23" s="125"/>
      <c r="AY23" s="125"/>
      <c r="AZ23" s="125"/>
      <c r="BA23" s="125"/>
      <c r="BB23" s="125" t="s">
        <v>268</v>
      </c>
      <c r="BC23" s="125" t="s">
        <v>138</v>
      </c>
      <c r="BD23" s="125" t="s">
        <v>417</v>
      </c>
      <c r="BE23" s="126">
        <v>42000</v>
      </c>
      <c r="BF23" s="125" t="s">
        <v>409</v>
      </c>
      <c r="BG23" s="130">
        <v>7709298792</v>
      </c>
      <c r="BH23" s="123" t="s">
        <v>405</v>
      </c>
      <c r="BI23" s="95" t="s">
        <v>104</v>
      </c>
      <c r="BJ23" s="129">
        <v>46108</v>
      </c>
      <c r="BK23" s="95"/>
      <c r="BL23" s="95" t="s">
        <v>108</v>
      </c>
      <c r="BM23" s="98" t="s">
        <v>113</v>
      </c>
      <c r="BN23" s="99" t="s">
        <v>192</v>
      </c>
      <c r="BO23" s="123" t="s">
        <v>234</v>
      </c>
      <c r="BP23" s="123"/>
      <c r="BQ23" s="42"/>
      <c r="BR23" s="128" t="s">
        <v>503</v>
      </c>
    </row>
    <row r="24" spans="1:70" ht="30" hidden="1" customHeight="1" x14ac:dyDescent="0.35">
      <c r="A24" s="95">
        <v>20</v>
      </c>
      <c r="B24" s="125" t="s">
        <v>245</v>
      </c>
      <c r="C24" s="125" t="s">
        <v>246</v>
      </c>
      <c r="D24" s="125" t="s">
        <v>247</v>
      </c>
      <c r="E24" s="125" t="s">
        <v>248</v>
      </c>
      <c r="F24" s="125" t="s">
        <v>248</v>
      </c>
      <c r="G24" s="125" t="s">
        <v>249</v>
      </c>
      <c r="H24" s="125" t="s">
        <v>250</v>
      </c>
      <c r="I24" s="125">
        <v>188835</v>
      </c>
      <c r="J24" s="125" t="s">
        <v>406</v>
      </c>
      <c r="K24" s="125">
        <v>188835</v>
      </c>
      <c r="L24" s="125" t="s">
        <v>380</v>
      </c>
      <c r="M24" s="125" t="s">
        <v>381</v>
      </c>
      <c r="N24" s="125">
        <v>396327</v>
      </c>
      <c r="O24" s="125" t="s">
        <v>407</v>
      </c>
      <c r="P24" s="125">
        <v>590843</v>
      </c>
      <c r="Q24" s="125" t="s">
        <v>408</v>
      </c>
      <c r="R24" s="125" t="s">
        <v>270</v>
      </c>
      <c r="S24" s="125" t="s">
        <v>409</v>
      </c>
      <c r="T24" s="125" t="s">
        <v>409</v>
      </c>
      <c r="U24" s="125" t="s">
        <v>410</v>
      </c>
      <c r="V24" s="125" t="s">
        <v>259</v>
      </c>
      <c r="W24" s="125">
        <v>0</v>
      </c>
      <c r="X24" s="125" t="s">
        <v>292</v>
      </c>
      <c r="Y24" s="125">
        <v>356776116</v>
      </c>
      <c r="Z24" s="125" t="s">
        <v>411</v>
      </c>
      <c r="AA24" s="125" t="s">
        <v>418</v>
      </c>
      <c r="AB24" s="126">
        <v>40000</v>
      </c>
      <c r="AC24" s="125">
        <v>10</v>
      </c>
      <c r="AD24" s="125">
        <v>18</v>
      </c>
      <c r="AE24" s="125">
        <v>0</v>
      </c>
      <c r="AF24" s="125" t="s">
        <v>413</v>
      </c>
      <c r="AG24" s="125" t="s">
        <v>414</v>
      </c>
      <c r="AH24" s="125" t="s">
        <v>265</v>
      </c>
      <c r="AI24" s="125" t="s">
        <v>419</v>
      </c>
      <c r="AJ24" s="126">
        <v>2690</v>
      </c>
      <c r="AK24" s="126">
        <v>2690</v>
      </c>
      <c r="AL24" s="125" t="s">
        <v>416</v>
      </c>
      <c r="AM24" s="126">
        <v>34692.46</v>
      </c>
      <c r="AN24" s="126">
        <v>8737.5400000000009</v>
      </c>
      <c r="AO24" s="126">
        <v>43430</v>
      </c>
      <c r="AP24" s="126">
        <v>5307.54</v>
      </c>
      <c r="AQ24" s="126">
        <v>72.459999999999994</v>
      </c>
      <c r="AR24" s="126">
        <v>5380</v>
      </c>
      <c r="AS24" s="126">
        <v>5307.54</v>
      </c>
      <c r="AT24" s="126">
        <v>72.459999999999994</v>
      </c>
      <c r="AU24" s="126">
        <v>5380</v>
      </c>
      <c r="AV24" s="125">
        <v>22</v>
      </c>
      <c r="AW24" s="125"/>
      <c r="AX24" s="125"/>
      <c r="AY24" s="125"/>
      <c r="AZ24" s="125"/>
      <c r="BA24" s="125"/>
      <c r="BB24" s="125" t="s">
        <v>268</v>
      </c>
      <c r="BC24" s="125" t="s">
        <v>138</v>
      </c>
      <c r="BD24" s="125" t="s">
        <v>417</v>
      </c>
      <c r="BE24" s="126">
        <v>40000</v>
      </c>
      <c r="BF24" s="125" t="s">
        <v>409</v>
      </c>
      <c r="BG24" s="130">
        <v>8341974290</v>
      </c>
      <c r="BH24" s="123" t="s">
        <v>405</v>
      </c>
      <c r="BI24" s="95" t="s">
        <v>104</v>
      </c>
      <c r="BJ24" s="129">
        <v>46108</v>
      </c>
      <c r="BK24" s="95"/>
      <c r="BL24" s="95" t="s">
        <v>108</v>
      </c>
      <c r="BM24" s="98" t="s">
        <v>113</v>
      </c>
      <c r="BN24" s="99" t="s">
        <v>192</v>
      </c>
      <c r="BO24" s="123" t="s">
        <v>234</v>
      </c>
      <c r="BP24" s="123"/>
      <c r="BQ24" s="42"/>
      <c r="BR24" s="128" t="s">
        <v>503</v>
      </c>
    </row>
    <row r="25" spans="1:70" ht="30" hidden="1" customHeight="1" x14ac:dyDescent="0.35">
      <c r="A25" s="95">
        <v>21</v>
      </c>
      <c r="B25" s="125" t="s">
        <v>245</v>
      </c>
      <c r="C25" s="125" t="s">
        <v>246</v>
      </c>
      <c r="D25" s="125" t="s">
        <v>247</v>
      </c>
      <c r="E25" s="125" t="s">
        <v>248</v>
      </c>
      <c r="F25" s="125" t="s">
        <v>248</v>
      </c>
      <c r="G25" s="125" t="s">
        <v>249</v>
      </c>
      <c r="H25" s="125" t="s">
        <v>250</v>
      </c>
      <c r="I25" s="125">
        <v>188835</v>
      </c>
      <c r="J25" s="125" t="s">
        <v>406</v>
      </c>
      <c r="K25" s="125">
        <v>188835</v>
      </c>
      <c r="L25" s="125" t="s">
        <v>380</v>
      </c>
      <c r="M25" s="125" t="s">
        <v>381</v>
      </c>
      <c r="N25" s="125">
        <v>349647</v>
      </c>
      <c r="O25" s="125" t="s">
        <v>420</v>
      </c>
      <c r="P25" s="125">
        <v>494947</v>
      </c>
      <c r="Q25" s="125" t="s">
        <v>421</v>
      </c>
      <c r="R25" s="125" t="s">
        <v>256</v>
      </c>
      <c r="S25" s="125" t="s">
        <v>422</v>
      </c>
      <c r="T25" s="125" t="s">
        <v>422</v>
      </c>
      <c r="U25" s="125" t="s">
        <v>258</v>
      </c>
      <c r="V25" s="125" t="s">
        <v>259</v>
      </c>
      <c r="W25" s="125">
        <v>0</v>
      </c>
      <c r="X25" s="125" t="s">
        <v>292</v>
      </c>
      <c r="Y25" s="125">
        <v>356878177</v>
      </c>
      <c r="Z25" s="125" t="s">
        <v>423</v>
      </c>
      <c r="AA25" s="125" t="s">
        <v>424</v>
      </c>
      <c r="AB25" s="126">
        <v>52000</v>
      </c>
      <c r="AC25" s="125">
        <v>10</v>
      </c>
      <c r="AD25" s="125">
        <v>24</v>
      </c>
      <c r="AE25" s="125">
        <v>2</v>
      </c>
      <c r="AF25" s="125" t="s">
        <v>425</v>
      </c>
      <c r="AG25" s="125" t="s">
        <v>426</v>
      </c>
      <c r="AH25" s="125" t="s">
        <v>265</v>
      </c>
      <c r="AI25" s="125" t="s">
        <v>427</v>
      </c>
      <c r="AJ25" s="126">
        <v>2780</v>
      </c>
      <c r="AK25" s="126">
        <v>2780</v>
      </c>
      <c r="AL25" s="125" t="s">
        <v>428</v>
      </c>
      <c r="AM25" s="126">
        <v>43553.66</v>
      </c>
      <c r="AN25" s="126">
        <v>14826.34</v>
      </c>
      <c r="AO25" s="126">
        <v>58380</v>
      </c>
      <c r="AP25" s="126">
        <v>8446.34</v>
      </c>
      <c r="AQ25" s="126">
        <v>349.66</v>
      </c>
      <c r="AR25" s="126">
        <v>8796</v>
      </c>
      <c r="AS25" s="126">
        <v>0</v>
      </c>
      <c r="AT25" s="126">
        <v>0</v>
      </c>
      <c r="AU25" s="126">
        <v>0</v>
      </c>
      <c r="AV25" s="125">
        <v>21</v>
      </c>
      <c r="AW25" s="125"/>
      <c r="AX25" s="125"/>
      <c r="AY25" s="125"/>
      <c r="AZ25" s="125"/>
      <c r="BA25" s="125"/>
      <c r="BB25" s="125" t="s">
        <v>268</v>
      </c>
      <c r="BC25" s="125" t="s">
        <v>138</v>
      </c>
      <c r="BD25" s="125"/>
      <c r="BE25" s="126">
        <v>0</v>
      </c>
      <c r="BF25" s="125" t="s">
        <v>422</v>
      </c>
      <c r="BG25" s="130">
        <v>9322704299</v>
      </c>
      <c r="BH25" s="123" t="s">
        <v>405</v>
      </c>
      <c r="BI25" s="95" t="s">
        <v>104</v>
      </c>
      <c r="BJ25" s="129">
        <v>46108</v>
      </c>
      <c r="BK25" s="95"/>
      <c r="BL25" s="95" t="s">
        <v>108</v>
      </c>
      <c r="BM25" s="98" t="s">
        <v>113</v>
      </c>
      <c r="BN25" s="99" t="s">
        <v>192</v>
      </c>
      <c r="BO25" s="123" t="s">
        <v>234</v>
      </c>
      <c r="BP25" s="123"/>
      <c r="BQ25" s="42"/>
      <c r="BR25" s="128" t="s">
        <v>504</v>
      </c>
    </row>
    <row r="26" spans="1:70" ht="30" hidden="1" customHeight="1" x14ac:dyDescent="0.35">
      <c r="A26" s="95">
        <v>22</v>
      </c>
      <c r="B26" s="125" t="s">
        <v>245</v>
      </c>
      <c r="C26" s="125" t="s">
        <v>246</v>
      </c>
      <c r="D26" s="125" t="s">
        <v>247</v>
      </c>
      <c r="E26" s="125" t="s">
        <v>248</v>
      </c>
      <c r="F26" s="125" t="s">
        <v>248</v>
      </c>
      <c r="G26" s="125" t="s">
        <v>249</v>
      </c>
      <c r="H26" s="125" t="s">
        <v>250</v>
      </c>
      <c r="I26" s="125">
        <v>188835</v>
      </c>
      <c r="J26" s="125" t="s">
        <v>406</v>
      </c>
      <c r="K26" s="125">
        <v>188835</v>
      </c>
      <c r="L26" s="125" t="s">
        <v>380</v>
      </c>
      <c r="M26" s="125" t="s">
        <v>381</v>
      </c>
      <c r="N26" s="125">
        <v>349647</v>
      </c>
      <c r="O26" s="125" t="s">
        <v>420</v>
      </c>
      <c r="P26" s="125">
        <v>494947</v>
      </c>
      <c r="Q26" s="125" t="s">
        <v>421</v>
      </c>
      <c r="R26" s="125" t="s">
        <v>256</v>
      </c>
      <c r="S26" s="125" t="s">
        <v>429</v>
      </c>
      <c r="T26" s="125" t="s">
        <v>429</v>
      </c>
      <c r="U26" s="125" t="s">
        <v>258</v>
      </c>
      <c r="V26" s="125" t="s">
        <v>259</v>
      </c>
      <c r="W26" s="125">
        <v>541</v>
      </c>
      <c r="X26" s="125" t="s">
        <v>395</v>
      </c>
      <c r="Y26" s="125">
        <v>349407027</v>
      </c>
      <c r="Z26" s="125" t="s">
        <v>430</v>
      </c>
      <c r="AA26" s="125" t="s">
        <v>431</v>
      </c>
      <c r="AB26" s="126">
        <v>41752</v>
      </c>
      <c r="AC26" s="125">
        <v>10</v>
      </c>
      <c r="AD26" s="125">
        <v>24</v>
      </c>
      <c r="AE26" s="125">
        <v>1</v>
      </c>
      <c r="AF26" s="125" t="s">
        <v>432</v>
      </c>
      <c r="AG26" s="125" t="s">
        <v>433</v>
      </c>
      <c r="AH26" s="125" t="s">
        <v>265</v>
      </c>
      <c r="AI26" s="125" t="s">
        <v>434</v>
      </c>
      <c r="AJ26" s="126">
        <v>2228</v>
      </c>
      <c r="AK26" s="126">
        <v>2250</v>
      </c>
      <c r="AL26" s="125" t="s">
        <v>435</v>
      </c>
      <c r="AM26" s="126">
        <v>29191.42</v>
      </c>
      <c r="AN26" s="126">
        <v>11286.58</v>
      </c>
      <c r="AO26" s="126">
        <v>40478</v>
      </c>
      <c r="AP26" s="126">
        <v>12560.58</v>
      </c>
      <c r="AQ26" s="126">
        <v>939.42</v>
      </c>
      <c r="AR26" s="126">
        <v>13500</v>
      </c>
      <c r="AS26" s="126">
        <v>12560.58</v>
      </c>
      <c r="AT26" s="126">
        <v>939.42</v>
      </c>
      <c r="AU26" s="126">
        <v>13500</v>
      </c>
      <c r="AV26" s="125">
        <v>40</v>
      </c>
      <c r="AW26" s="125"/>
      <c r="AX26" s="125"/>
      <c r="AY26" s="125"/>
      <c r="AZ26" s="125"/>
      <c r="BA26" s="125"/>
      <c r="BB26" s="125" t="s">
        <v>268</v>
      </c>
      <c r="BC26" s="125" t="s">
        <v>138</v>
      </c>
      <c r="BD26" s="125" t="s">
        <v>290</v>
      </c>
      <c r="BE26" s="126">
        <v>41752</v>
      </c>
      <c r="BF26" s="125" t="s">
        <v>429</v>
      </c>
      <c r="BG26" s="130">
        <v>7058972631</v>
      </c>
      <c r="BH26" s="123" t="s">
        <v>405</v>
      </c>
      <c r="BI26" s="95" t="s">
        <v>104</v>
      </c>
      <c r="BJ26" s="129">
        <v>46108</v>
      </c>
      <c r="BK26" s="95"/>
      <c r="BL26" s="95" t="s">
        <v>108</v>
      </c>
      <c r="BM26" s="98" t="s">
        <v>113</v>
      </c>
      <c r="BN26" s="99" t="s">
        <v>193</v>
      </c>
      <c r="BO26" s="123" t="s">
        <v>234</v>
      </c>
      <c r="BP26" s="123"/>
      <c r="BQ26" s="42"/>
      <c r="BR26" s="128" t="s">
        <v>505</v>
      </c>
    </row>
    <row r="27" spans="1:70" ht="30" hidden="1" customHeight="1" x14ac:dyDescent="0.35">
      <c r="A27" s="95">
        <v>23</v>
      </c>
      <c r="B27" s="125" t="s">
        <v>245</v>
      </c>
      <c r="C27" s="125" t="s">
        <v>246</v>
      </c>
      <c r="D27" s="125" t="s">
        <v>247</v>
      </c>
      <c r="E27" s="125" t="s">
        <v>248</v>
      </c>
      <c r="F27" s="125" t="s">
        <v>248</v>
      </c>
      <c r="G27" s="125" t="s">
        <v>249</v>
      </c>
      <c r="H27" s="125" t="s">
        <v>250</v>
      </c>
      <c r="I27" s="125">
        <v>188835</v>
      </c>
      <c r="J27" s="125" t="s">
        <v>406</v>
      </c>
      <c r="K27" s="125">
        <v>188835</v>
      </c>
      <c r="L27" s="125" t="s">
        <v>380</v>
      </c>
      <c r="M27" s="125" t="s">
        <v>381</v>
      </c>
      <c r="N27" s="125">
        <v>349647</v>
      </c>
      <c r="O27" s="125" t="s">
        <v>420</v>
      </c>
      <c r="P27" s="125">
        <v>545461</v>
      </c>
      <c r="Q27" s="125" t="s">
        <v>436</v>
      </c>
      <c r="R27" s="125" t="s">
        <v>270</v>
      </c>
      <c r="S27" s="125" t="s">
        <v>437</v>
      </c>
      <c r="T27" s="125" t="s">
        <v>437</v>
      </c>
      <c r="U27" s="125" t="s">
        <v>438</v>
      </c>
      <c r="V27" s="125" t="s">
        <v>259</v>
      </c>
      <c r="W27" s="125">
        <v>541</v>
      </c>
      <c r="X27" s="125" t="s">
        <v>292</v>
      </c>
      <c r="Y27" s="125">
        <v>353802719</v>
      </c>
      <c r="Z27" s="125" t="s">
        <v>439</v>
      </c>
      <c r="AA27" s="125" t="s">
        <v>440</v>
      </c>
      <c r="AB27" s="126">
        <v>30000</v>
      </c>
      <c r="AC27" s="125">
        <v>10</v>
      </c>
      <c r="AD27" s="125">
        <v>18</v>
      </c>
      <c r="AE27" s="125">
        <v>0</v>
      </c>
      <c r="AF27" s="125" t="s">
        <v>441</v>
      </c>
      <c r="AG27" s="125" t="s">
        <v>442</v>
      </c>
      <c r="AH27" s="125" t="s">
        <v>265</v>
      </c>
      <c r="AI27" s="125" t="s">
        <v>443</v>
      </c>
      <c r="AJ27" s="126">
        <v>2020</v>
      </c>
      <c r="AK27" s="126">
        <v>2020</v>
      </c>
      <c r="AL27" s="125" t="s">
        <v>444</v>
      </c>
      <c r="AM27" s="126">
        <v>11621</v>
      </c>
      <c r="AN27" s="126">
        <v>4539</v>
      </c>
      <c r="AO27" s="126">
        <v>16160</v>
      </c>
      <c r="AP27" s="126">
        <v>18379</v>
      </c>
      <c r="AQ27" s="126">
        <v>2249</v>
      </c>
      <c r="AR27" s="126">
        <v>20628</v>
      </c>
      <c r="AS27" s="126">
        <v>18379</v>
      </c>
      <c r="AT27" s="126">
        <v>2249</v>
      </c>
      <c r="AU27" s="126">
        <v>20628</v>
      </c>
      <c r="AV27" s="125">
        <v>27</v>
      </c>
      <c r="AW27" s="125"/>
      <c r="AX27" s="125"/>
      <c r="AY27" s="125"/>
      <c r="AZ27" s="125"/>
      <c r="BA27" s="125"/>
      <c r="BB27" s="125" t="s">
        <v>268</v>
      </c>
      <c r="BC27" s="125" t="s">
        <v>138</v>
      </c>
      <c r="BD27" s="125" t="s">
        <v>445</v>
      </c>
      <c r="BE27" s="126">
        <v>30000</v>
      </c>
      <c r="BF27" s="125" t="s">
        <v>437</v>
      </c>
      <c r="BG27" s="130">
        <v>9370174981</v>
      </c>
      <c r="BH27" s="123" t="s">
        <v>405</v>
      </c>
      <c r="BI27" s="95" t="s">
        <v>104</v>
      </c>
      <c r="BJ27" s="129">
        <v>46108</v>
      </c>
      <c r="BK27" s="95"/>
      <c r="BL27" s="95" t="s">
        <v>108</v>
      </c>
      <c r="BM27" s="98" t="s">
        <v>113</v>
      </c>
      <c r="BN27" s="99" t="s">
        <v>193</v>
      </c>
      <c r="BO27" s="123" t="s">
        <v>234</v>
      </c>
      <c r="BP27" s="123"/>
      <c r="BQ27" s="42"/>
      <c r="BR27" s="128" t="s">
        <v>506</v>
      </c>
    </row>
    <row r="28" spans="1:70" ht="30" hidden="1" customHeight="1" x14ac:dyDescent="0.35">
      <c r="A28" s="95">
        <v>24</v>
      </c>
      <c r="B28" s="125" t="s">
        <v>245</v>
      </c>
      <c r="C28" s="125" t="s">
        <v>246</v>
      </c>
      <c r="D28" s="125" t="s">
        <v>247</v>
      </c>
      <c r="E28" s="125" t="s">
        <v>248</v>
      </c>
      <c r="F28" s="125" t="s">
        <v>248</v>
      </c>
      <c r="G28" s="125" t="s">
        <v>249</v>
      </c>
      <c r="H28" s="125" t="s">
        <v>250</v>
      </c>
      <c r="I28" s="125">
        <v>188835</v>
      </c>
      <c r="J28" s="125" t="s">
        <v>406</v>
      </c>
      <c r="K28" s="125">
        <v>188835</v>
      </c>
      <c r="L28" s="125" t="s">
        <v>380</v>
      </c>
      <c r="M28" s="125" t="s">
        <v>381</v>
      </c>
      <c r="N28" s="125">
        <v>349647</v>
      </c>
      <c r="O28" s="125" t="s">
        <v>420</v>
      </c>
      <c r="P28" s="125">
        <v>545461</v>
      </c>
      <c r="Q28" s="125" t="s">
        <v>436</v>
      </c>
      <c r="R28" s="125" t="s">
        <v>256</v>
      </c>
      <c r="S28" s="125" t="s">
        <v>437</v>
      </c>
      <c r="T28" s="125" t="s">
        <v>437</v>
      </c>
      <c r="U28" s="125" t="s">
        <v>258</v>
      </c>
      <c r="V28" s="125" t="s">
        <v>259</v>
      </c>
      <c r="W28" s="125">
        <v>541</v>
      </c>
      <c r="X28" s="125" t="s">
        <v>292</v>
      </c>
      <c r="Y28" s="125">
        <v>350217108</v>
      </c>
      <c r="Z28" s="125" t="s">
        <v>446</v>
      </c>
      <c r="AA28" s="125" t="s">
        <v>447</v>
      </c>
      <c r="AB28" s="126">
        <v>41952</v>
      </c>
      <c r="AC28" s="125">
        <v>10</v>
      </c>
      <c r="AD28" s="125">
        <v>24</v>
      </c>
      <c r="AE28" s="125">
        <v>1</v>
      </c>
      <c r="AF28" s="125" t="s">
        <v>441</v>
      </c>
      <c r="AG28" s="125" t="s">
        <v>442</v>
      </c>
      <c r="AH28" s="125" t="s">
        <v>265</v>
      </c>
      <c r="AI28" s="125" t="s">
        <v>448</v>
      </c>
      <c r="AJ28" s="126">
        <v>2817</v>
      </c>
      <c r="AK28" s="126">
        <v>2250</v>
      </c>
      <c r="AL28" s="125" t="s">
        <v>444</v>
      </c>
      <c r="AM28" s="126">
        <v>29390.03</v>
      </c>
      <c r="AN28" s="126">
        <v>11676.97</v>
      </c>
      <c r="AO28" s="126">
        <v>41067</v>
      </c>
      <c r="AP28" s="126">
        <v>12561.97</v>
      </c>
      <c r="AQ28" s="126">
        <v>938.03</v>
      </c>
      <c r="AR28" s="126">
        <v>13500</v>
      </c>
      <c r="AS28" s="126">
        <v>12561.97</v>
      </c>
      <c r="AT28" s="126">
        <v>938.03</v>
      </c>
      <c r="AU28" s="126">
        <v>13500</v>
      </c>
      <c r="AV28" s="125">
        <v>38</v>
      </c>
      <c r="AW28" s="125"/>
      <c r="AX28" s="125"/>
      <c r="AY28" s="125"/>
      <c r="AZ28" s="125"/>
      <c r="BA28" s="125"/>
      <c r="BB28" s="125" t="s">
        <v>268</v>
      </c>
      <c r="BC28" s="125" t="s">
        <v>138</v>
      </c>
      <c r="BD28" s="125" t="s">
        <v>335</v>
      </c>
      <c r="BE28" s="126">
        <v>41952</v>
      </c>
      <c r="BF28" s="125" t="s">
        <v>437</v>
      </c>
      <c r="BG28" s="130">
        <v>9370174981</v>
      </c>
      <c r="BH28" s="123" t="s">
        <v>405</v>
      </c>
      <c r="BI28" s="95" t="s">
        <v>104</v>
      </c>
      <c r="BJ28" s="129">
        <v>46108</v>
      </c>
      <c r="BK28" s="95"/>
      <c r="BL28" s="95" t="s">
        <v>108</v>
      </c>
      <c r="BM28" s="98" t="s">
        <v>113</v>
      </c>
      <c r="BN28" s="99" t="s">
        <v>193</v>
      </c>
      <c r="BO28" s="123" t="s">
        <v>234</v>
      </c>
      <c r="BP28" s="123"/>
      <c r="BQ28" s="42"/>
      <c r="BR28" s="128" t="s">
        <v>506</v>
      </c>
    </row>
    <row r="29" spans="1:70" ht="30" hidden="1" customHeight="1" x14ac:dyDescent="0.35">
      <c r="A29" s="95">
        <v>25</v>
      </c>
      <c r="B29" s="125" t="s">
        <v>245</v>
      </c>
      <c r="C29" s="125" t="s">
        <v>246</v>
      </c>
      <c r="D29" s="125" t="s">
        <v>247</v>
      </c>
      <c r="E29" s="125" t="s">
        <v>248</v>
      </c>
      <c r="F29" s="125" t="s">
        <v>248</v>
      </c>
      <c r="G29" s="125" t="s">
        <v>249</v>
      </c>
      <c r="H29" s="125" t="s">
        <v>250</v>
      </c>
      <c r="I29" s="125">
        <v>188835</v>
      </c>
      <c r="J29" s="125" t="s">
        <v>406</v>
      </c>
      <c r="K29" s="125">
        <v>188835</v>
      </c>
      <c r="L29" s="125" t="s">
        <v>380</v>
      </c>
      <c r="M29" s="125" t="s">
        <v>381</v>
      </c>
      <c r="N29" s="125">
        <v>349647</v>
      </c>
      <c r="O29" s="125" t="s">
        <v>420</v>
      </c>
      <c r="P29" s="125">
        <v>494947</v>
      </c>
      <c r="Q29" s="125" t="s">
        <v>421</v>
      </c>
      <c r="R29" s="125" t="s">
        <v>256</v>
      </c>
      <c r="S29" s="125" t="s">
        <v>449</v>
      </c>
      <c r="T29" s="125" t="s">
        <v>449</v>
      </c>
      <c r="U29" s="125" t="s">
        <v>258</v>
      </c>
      <c r="V29" s="125" t="s">
        <v>259</v>
      </c>
      <c r="W29" s="125">
        <v>541</v>
      </c>
      <c r="X29" s="125" t="s">
        <v>292</v>
      </c>
      <c r="Y29" s="125">
        <v>348713337</v>
      </c>
      <c r="Z29" s="125" t="s">
        <v>450</v>
      </c>
      <c r="AA29" s="125" t="s">
        <v>451</v>
      </c>
      <c r="AB29" s="126">
        <v>41952</v>
      </c>
      <c r="AC29" s="125">
        <v>10</v>
      </c>
      <c r="AD29" s="125">
        <v>24</v>
      </c>
      <c r="AE29" s="125">
        <v>1</v>
      </c>
      <c r="AF29" s="125" t="s">
        <v>425</v>
      </c>
      <c r="AG29" s="125" t="s">
        <v>426</v>
      </c>
      <c r="AH29" s="125" t="s">
        <v>265</v>
      </c>
      <c r="AI29" s="125" t="s">
        <v>452</v>
      </c>
      <c r="AJ29" s="126">
        <v>1959</v>
      </c>
      <c r="AK29" s="126">
        <v>2250</v>
      </c>
      <c r="AL29" s="125" t="s">
        <v>453</v>
      </c>
      <c r="AM29" s="126">
        <v>31347.66</v>
      </c>
      <c r="AN29" s="126">
        <v>11111.34</v>
      </c>
      <c r="AO29" s="126">
        <v>42459</v>
      </c>
      <c r="AP29" s="126">
        <v>10604.34</v>
      </c>
      <c r="AQ29" s="126">
        <v>645.66</v>
      </c>
      <c r="AR29" s="126">
        <v>11250</v>
      </c>
      <c r="AS29" s="126">
        <v>10604.34</v>
      </c>
      <c r="AT29" s="126">
        <v>645.66</v>
      </c>
      <c r="AU29" s="126">
        <v>11250</v>
      </c>
      <c r="AV29" s="125">
        <v>43</v>
      </c>
      <c r="AW29" s="125"/>
      <c r="AX29" s="125"/>
      <c r="AY29" s="125"/>
      <c r="AZ29" s="125"/>
      <c r="BA29" s="125"/>
      <c r="BB29" s="125" t="s">
        <v>268</v>
      </c>
      <c r="BC29" s="125" t="s">
        <v>138</v>
      </c>
      <c r="BD29" s="125"/>
      <c r="BE29" s="126">
        <v>0</v>
      </c>
      <c r="BF29" s="125" t="s">
        <v>449</v>
      </c>
      <c r="BG29" s="130">
        <v>8087461727</v>
      </c>
      <c r="BH29" s="123" t="s">
        <v>405</v>
      </c>
      <c r="BI29" s="95" t="s">
        <v>104</v>
      </c>
      <c r="BJ29" s="129">
        <v>46108</v>
      </c>
      <c r="BK29" s="95"/>
      <c r="BL29" s="95" t="s">
        <v>108</v>
      </c>
      <c r="BM29" s="98" t="s">
        <v>113</v>
      </c>
      <c r="BN29" s="99" t="s">
        <v>193</v>
      </c>
      <c r="BO29" s="123" t="s">
        <v>234</v>
      </c>
      <c r="BP29" s="123"/>
      <c r="BQ29" s="42"/>
      <c r="BR29" s="128" t="s">
        <v>507</v>
      </c>
    </row>
    <row r="30" spans="1:70" ht="30" hidden="1" customHeight="1" x14ac:dyDescent="0.35">
      <c r="A30" s="95">
        <v>26</v>
      </c>
      <c r="B30" s="125" t="s">
        <v>245</v>
      </c>
      <c r="C30" s="125" t="s">
        <v>246</v>
      </c>
      <c r="D30" s="125" t="s">
        <v>247</v>
      </c>
      <c r="E30" s="125" t="s">
        <v>248</v>
      </c>
      <c r="F30" s="125" t="s">
        <v>248</v>
      </c>
      <c r="G30" s="125" t="s">
        <v>249</v>
      </c>
      <c r="H30" s="125" t="s">
        <v>250</v>
      </c>
      <c r="I30" s="125">
        <v>188835</v>
      </c>
      <c r="J30" s="125" t="s">
        <v>406</v>
      </c>
      <c r="K30" s="125">
        <v>188835</v>
      </c>
      <c r="L30" s="125" t="s">
        <v>380</v>
      </c>
      <c r="M30" s="125" t="s">
        <v>381</v>
      </c>
      <c r="N30" s="125">
        <v>349647</v>
      </c>
      <c r="O30" s="125" t="s">
        <v>420</v>
      </c>
      <c r="P30" s="125">
        <v>545461</v>
      </c>
      <c r="Q30" s="125" t="s">
        <v>436</v>
      </c>
      <c r="R30" s="125" t="s">
        <v>270</v>
      </c>
      <c r="S30" s="125" t="s">
        <v>454</v>
      </c>
      <c r="T30" s="125" t="s">
        <v>454</v>
      </c>
      <c r="U30" s="125" t="s">
        <v>438</v>
      </c>
      <c r="V30" s="125" t="s">
        <v>259</v>
      </c>
      <c r="W30" s="125">
        <v>541</v>
      </c>
      <c r="X30" s="125" t="s">
        <v>455</v>
      </c>
      <c r="Y30" s="125">
        <v>353800898</v>
      </c>
      <c r="Z30" s="125" t="s">
        <v>456</v>
      </c>
      <c r="AA30" s="125" t="s">
        <v>440</v>
      </c>
      <c r="AB30" s="126">
        <v>30000</v>
      </c>
      <c r="AC30" s="125">
        <v>10</v>
      </c>
      <c r="AD30" s="125">
        <v>18</v>
      </c>
      <c r="AE30" s="125">
        <v>0</v>
      </c>
      <c r="AF30" s="125" t="s">
        <v>441</v>
      </c>
      <c r="AG30" s="125" t="s">
        <v>442</v>
      </c>
      <c r="AH30" s="125" t="s">
        <v>265</v>
      </c>
      <c r="AI30" s="125" t="s">
        <v>443</v>
      </c>
      <c r="AJ30" s="126">
        <v>2020</v>
      </c>
      <c r="AK30" s="126">
        <v>2020</v>
      </c>
      <c r="AL30" s="125" t="s">
        <v>457</v>
      </c>
      <c r="AM30" s="126">
        <v>11621</v>
      </c>
      <c r="AN30" s="126">
        <v>4589</v>
      </c>
      <c r="AO30" s="126">
        <v>16210</v>
      </c>
      <c r="AP30" s="126">
        <v>18379</v>
      </c>
      <c r="AQ30" s="126">
        <v>2199</v>
      </c>
      <c r="AR30" s="126">
        <v>20578</v>
      </c>
      <c r="AS30" s="126">
        <v>18379</v>
      </c>
      <c r="AT30" s="126">
        <v>2199</v>
      </c>
      <c r="AU30" s="126">
        <v>20578</v>
      </c>
      <c r="AV30" s="125">
        <v>27</v>
      </c>
      <c r="AW30" s="125"/>
      <c r="AX30" s="125"/>
      <c r="AY30" s="125"/>
      <c r="AZ30" s="125"/>
      <c r="BA30" s="125"/>
      <c r="BB30" s="125" t="s">
        <v>268</v>
      </c>
      <c r="BC30" s="125" t="s">
        <v>138</v>
      </c>
      <c r="BD30" s="125" t="s">
        <v>445</v>
      </c>
      <c r="BE30" s="126">
        <v>30000</v>
      </c>
      <c r="BF30" s="125" t="s">
        <v>454</v>
      </c>
      <c r="BG30" s="130">
        <v>9370342361</v>
      </c>
      <c r="BH30" s="123" t="s">
        <v>405</v>
      </c>
      <c r="BI30" s="95" t="s">
        <v>104</v>
      </c>
      <c r="BJ30" s="129">
        <v>46108</v>
      </c>
      <c r="BK30" s="95"/>
      <c r="BL30" s="95" t="s">
        <v>108</v>
      </c>
      <c r="BM30" s="98" t="s">
        <v>113</v>
      </c>
      <c r="BN30" s="99" t="s">
        <v>193</v>
      </c>
      <c r="BO30" s="123" t="s">
        <v>234</v>
      </c>
      <c r="BP30" s="123"/>
      <c r="BQ30" s="42"/>
      <c r="BR30" s="128" t="s">
        <v>508</v>
      </c>
    </row>
    <row r="31" spans="1:70" ht="30" hidden="1" customHeight="1" x14ac:dyDescent="0.35">
      <c r="A31" s="95">
        <v>27</v>
      </c>
      <c r="B31" s="125" t="s">
        <v>245</v>
      </c>
      <c r="C31" s="125" t="s">
        <v>246</v>
      </c>
      <c r="D31" s="125" t="s">
        <v>247</v>
      </c>
      <c r="E31" s="125" t="s">
        <v>248</v>
      </c>
      <c r="F31" s="125" t="s">
        <v>248</v>
      </c>
      <c r="G31" s="125" t="s">
        <v>249</v>
      </c>
      <c r="H31" s="125" t="s">
        <v>250</v>
      </c>
      <c r="I31" s="125">
        <v>188835</v>
      </c>
      <c r="J31" s="125" t="s">
        <v>406</v>
      </c>
      <c r="K31" s="125">
        <v>188835</v>
      </c>
      <c r="L31" s="125" t="s">
        <v>380</v>
      </c>
      <c r="M31" s="125" t="s">
        <v>381</v>
      </c>
      <c r="N31" s="125">
        <v>349647</v>
      </c>
      <c r="O31" s="125" t="s">
        <v>420</v>
      </c>
      <c r="P31" s="125">
        <v>545461</v>
      </c>
      <c r="Q31" s="125" t="s">
        <v>436</v>
      </c>
      <c r="R31" s="125" t="s">
        <v>256</v>
      </c>
      <c r="S31" s="125" t="s">
        <v>454</v>
      </c>
      <c r="T31" s="125" t="s">
        <v>454</v>
      </c>
      <c r="U31" s="125" t="s">
        <v>258</v>
      </c>
      <c r="V31" s="125" t="s">
        <v>259</v>
      </c>
      <c r="W31" s="125">
        <v>541</v>
      </c>
      <c r="X31" s="125" t="s">
        <v>292</v>
      </c>
      <c r="Y31" s="125">
        <v>350217109</v>
      </c>
      <c r="Z31" s="125" t="s">
        <v>458</v>
      </c>
      <c r="AA31" s="125" t="s">
        <v>447</v>
      </c>
      <c r="AB31" s="126">
        <v>41952</v>
      </c>
      <c r="AC31" s="125">
        <v>10</v>
      </c>
      <c r="AD31" s="125">
        <v>24</v>
      </c>
      <c r="AE31" s="125">
        <v>1</v>
      </c>
      <c r="AF31" s="125" t="s">
        <v>441</v>
      </c>
      <c r="AG31" s="125" t="s">
        <v>442</v>
      </c>
      <c r="AH31" s="125" t="s">
        <v>265</v>
      </c>
      <c r="AI31" s="125" t="s">
        <v>448</v>
      </c>
      <c r="AJ31" s="126">
        <v>2817</v>
      </c>
      <c r="AK31" s="126">
        <v>2250</v>
      </c>
      <c r="AL31" s="125" t="s">
        <v>444</v>
      </c>
      <c r="AM31" s="126">
        <v>29390.03</v>
      </c>
      <c r="AN31" s="126">
        <v>11676.97</v>
      </c>
      <c r="AO31" s="126">
        <v>41067</v>
      </c>
      <c r="AP31" s="126">
        <v>12561.97</v>
      </c>
      <c r="AQ31" s="126">
        <v>938.03</v>
      </c>
      <c r="AR31" s="126">
        <v>13500</v>
      </c>
      <c r="AS31" s="126">
        <v>12561.97</v>
      </c>
      <c r="AT31" s="126">
        <v>938.03</v>
      </c>
      <c r="AU31" s="126">
        <v>13500</v>
      </c>
      <c r="AV31" s="125">
        <v>38</v>
      </c>
      <c r="AW31" s="125"/>
      <c r="AX31" s="125"/>
      <c r="AY31" s="125"/>
      <c r="AZ31" s="125"/>
      <c r="BA31" s="125"/>
      <c r="BB31" s="125" t="s">
        <v>268</v>
      </c>
      <c r="BC31" s="125" t="s">
        <v>138</v>
      </c>
      <c r="BD31" s="125" t="s">
        <v>335</v>
      </c>
      <c r="BE31" s="126">
        <v>41952</v>
      </c>
      <c r="BF31" s="125" t="s">
        <v>454</v>
      </c>
      <c r="BG31" s="130">
        <v>9370342361</v>
      </c>
      <c r="BH31" s="123" t="s">
        <v>405</v>
      </c>
      <c r="BI31" s="95" t="s">
        <v>104</v>
      </c>
      <c r="BJ31" s="129">
        <v>46108</v>
      </c>
      <c r="BK31" s="95"/>
      <c r="BL31" s="95" t="s">
        <v>108</v>
      </c>
      <c r="BM31" s="98" t="s">
        <v>113</v>
      </c>
      <c r="BN31" s="99" t="s">
        <v>193</v>
      </c>
      <c r="BO31" s="123" t="s">
        <v>234</v>
      </c>
      <c r="BP31" s="123"/>
      <c r="BQ31" s="42"/>
      <c r="BR31" s="128" t="s">
        <v>506</v>
      </c>
    </row>
    <row r="32" spans="1:70" ht="30" hidden="1" customHeight="1" x14ac:dyDescent="0.35">
      <c r="A32" s="95">
        <v>28</v>
      </c>
      <c r="B32" s="125" t="s">
        <v>245</v>
      </c>
      <c r="C32" s="125" t="s">
        <v>246</v>
      </c>
      <c r="D32" s="125" t="s">
        <v>247</v>
      </c>
      <c r="E32" s="125" t="s">
        <v>248</v>
      </c>
      <c r="F32" s="125" t="s">
        <v>248</v>
      </c>
      <c r="G32" s="125" t="s">
        <v>249</v>
      </c>
      <c r="H32" s="125" t="s">
        <v>250</v>
      </c>
      <c r="I32" s="125">
        <v>188835</v>
      </c>
      <c r="J32" s="125" t="s">
        <v>406</v>
      </c>
      <c r="K32" s="125">
        <v>188835</v>
      </c>
      <c r="L32" s="125" t="s">
        <v>380</v>
      </c>
      <c r="M32" s="125" t="s">
        <v>381</v>
      </c>
      <c r="N32" s="125">
        <v>349647</v>
      </c>
      <c r="O32" s="125" t="s">
        <v>420</v>
      </c>
      <c r="P32" s="125">
        <v>494947</v>
      </c>
      <c r="Q32" s="125" t="s">
        <v>421</v>
      </c>
      <c r="R32" s="125" t="s">
        <v>270</v>
      </c>
      <c r="S32" s="125" t="s">
        <v>459</v>
      </c>
      <c r="T32" s="125" t="s">
        <v>459</v>
      </c>
      <c r="U32" s="125" t="s">
        <v>258</v>
      </c>
      <c r="V32" s="125" t="s">
        <v>259</v>
      </c>
      <c r="W32" s="125">
        <v>0</v>
      </c>
      <c r="X32" s="125" t="s">
        <v>260</v>
      </c>
      <c r="Y32" s="125">
        <v>354302729</v>
      </c>
      <c r="Z32" s="125" t="s">
        <v>460</v>
      </c>
      <c r="AA32" s="125" t="s">
        <v>461</v>
      </c>
      <c r="AB32" s="126">
        <v>30000</v>
      </c>
      <c r="AC32" s="125">
        <v>10</v>
      </c>
      <c r="AD32" s="125">
        <v>18</v>
      </c>
      <c r="AE32" s="125">
        <v>0</v>
      </c>
      <c r="AF32" s="125" t="s">
        <v>425</v>
      </c>
      <c r="AG32" s="125" t="s">
        <v>426</v>
      </c>
      <c r="AH32" s="125" t="s">
        <v>265</v>
      </c>
      <c r="AI32" s="125" t="s">
        <v>462</v>
      </c>
      <c r="AJ32" s="126">
        <v>2020</v>
      </c>
      <c r="AK32" s="126">
        <v>2020</v>
      </c>
      <c r="AL32" s="125" t="s">
        <v>463</v>
      </c>
      <c r="AM32" s="126">
        <v>27560.38</v>
      </c>
      <c r="AN32" s="126">
        <v>6779.62</v>
      </c>
      <c r="AO32" s="126">
        <v>34340</v>
      </c>
      <c r="AP32" s="126">
        <v>2439.62</v>
      </c>
      <c r="AQ32" s="126">
        <v>47.38</v>
      </c>
      <c r="AR32" s="126">
        <v>2487</v>
      </c>
      <c r="AS32" s="126">
        <v>2439.62</v>
      </c>
      <c r="AT32" s="126">
        <v>47.38</v>
      </c>
      <c r="AU32" s="126">
        <v>2487</v>
      </c>
      <c r="AV32" s="125">
        <v>26</v>
      </c>
      <c r="AW32" s="125"/>
      <c r="AX32" s="125"/>
      <c r="AY32" s="125"/>
      <c r="AZ32" s="125"/>
      <c r="BA32" s="125"/>
      <c r="BB32" s="125" t="s">
        <v>268</v>
      </c>
      <c r="BC32" s="125" t="s">
        <v>138</v>
      </c>
      <c r="BD32" s="125" t="s">
        <v>346</v>
      </c>
      <c r="BE32" s="126">
        <v>30000</v>
      </c>
      <c r="BF32" s="125" t="s">
        <v>459</v>
      </c>
      <c r="BG32" s="130">
        <v>7028361896</v>
      </c>
      <c r="BH32" s="123" t="s">
        <v>405</v>
      </c>
      <c r="BI32" s="95" t="s">
        <v>104</v>
      </c>
      <c r="BJ32" s="129">
        <v>46108</v>
      </c>
      <c r="BK32" s="95"/>
      <c r="BL32" s="95" t="s">
        <v>108</v>
      </c>
      <c r="BM32" s="98" t="s">
        <v>113</v>
      </c>
      <c r="BN32" s="99" t="s">
        <v>193</v>
      </c>
      <c r="BO32" s="123" t="s">
        <v>234</v>
      </c>
      <c r="BP32" s="123"/>
      <c r="BQ32" s="42"/>
      <c r="BR32" s="128" t="s">
        <v>506</v>
      </c>
    </row>
    <row r="33" spans="1:70" ht="30" hidden="1" customHeight="1" x14ac:dyDescent="0.35">
      <c r="A33" s="95">
        <v>29</v>
      </c>
      <c r="B33" s="125" t="s">
        <v>245</v>
      </c>
      <c r="C33" s="125" t="s">
        <v>246</v>
      </c>
      <c r="D33" s="125" t="s">
        <v>247</v>
      </c>
      <c r="E33" s="125" t="s">
        <v>248</v>
      </c>
      <c r="F33" s="125" t="s">
        <v>248</v>
      </c>
      <c r="G33" s="125" t="s">
        <v>249</v>
      </c>
      <c r="H33" s="125" t="s">
        <v>250</v>
      </c>
      <c r="I33" s="125">
        <v>188835</v>
      </c>
      <c r="J33" s="125" t="s">
        <v>406</v>
      </c>
      <c r="K33" s="125">
        <v>188835</v>
      </c>
      <c r="L33" s="125" t="s">
        <v>380</v>
      </c>
      <c r="M33" s="125" t="s">
        <v>381</v>
      </c>
      <c r="N33" s="125">
        <v>349647</v>
      </c>
      <c r="O33" s="125" t="s">
        <v>420</v>
      </c>
      <c r="P33" s="125">
        <v>494947</v>
      </c>
      <c r="Q33" s="125" t="s">
        <v>421</v>
      </c>
      <c r="R33" s="125" t="s">
        <v>256</v>
      </c>
      <c r="S33" s="125" t="s">
        <v>459</v>
      </c>
      <c r="T33" s="125" t="s">
        <v>459</v>
      </c>
      <c r="U33" s="125" t="s">
        <v>258</v>
      </c>
      <c r="V33" s="125" t="s">
        <v>259</v>
      </c>
      <c r="W33" s="125">
        <v>0</v>
      </c>
      <c r="X33" s="125" t="s">
        <v>292</v>
      </c>
      <c r="Y33" s="125">
        <v>358614677</v>
      </c>
      <c r="Z33" s="125" t="s">
        <v>460</v>
      </c>
      <c r="AA33" s="125" t="s">
        <v>340</v>
      </c>
      <c r="AB33" s="126">
        <v>65000</v>
      </c>
      <c r="AC33" s="125">
        <v>10</v>
      </c>
      <c r="AD33" s="125">
        <v>24</v>
      </c>
      <c r="AE33" s="125" t="s">
        <v>341</v>
      </c>
      <c r="AF33" s="125" t="s">
        <v>425</v>
      </c>
      <c r="AG33" s="125" t="s">
        <v>426</v>
      </c>
      <c r="AH33" s="125" t="s">
        <v>265</v>
      </c>
      <c r="AI33" s="125" t="s">
        <v>464</v>
      </c>
      <c r="AJ33" s="126">
        <v>3440</v>
      </c>
      <c r="AK33" s="126">
        <v>3440</v>
      </c>
      <c r="AL33" s="125" t="s">
        <v>463</v>
      </c>
      <c r="AM33" s="126">
        <v>15420.46</v>
      </c>
      <c r="AN33" s="126">
        <v>8659.5400000000009</v>
      </c>
      <c r="AO33" s="126">
        <v>24080</v>
      </c>
      <c r="AP33" s="126">
        <v>49579.54</v>
      </c>
      <c r="AQ33" s="126">
        <v>9737.4599999999991</v>
      </c>
      <c r="AR33" s="126">
        <v>59317</v>
      </c>
      <c r="AS33" s="126">
        <v>26580.34</v>
      </c>
      <c r="AT33" s="126">
        <v>7819.66</v>
      </c>
      <c r="AU33" s="126">
        <v>34400</v>
      </c>
      <c r="AV33" s="125">
        <v>17</v>
      </c>
      <c r="AW33" s="125"/>
      <c r="AX33" s="125"/>
      <c r="AY33" s="125"/>
      <c r="AZ33" s="125"/>
      <c r="BA33" s="125"/>
      <c r="BB33" s="125" t="s">
        <v>268</v>
      </c>
      <c r="BC33" s="125" t="s">
        <v>138</v>
      </c>
      <c r="BD33" s="125" t="s">
        <v>346</v>
      </c>
      <c r="BE33" s="126">
        <v>65000</v>
      </c>
      <c r="BF33" s="125" t="s">
        <v>459</v>
      </c>
      <c r="BG33" s="130">
        <v>7028361896</v>
      </c>
      <c r="BH33" s="123" t="s">
        <v>405</v>
      </c>
      <c r="BI33" s="95" t="s">
        <v>104</v>
      </c>
      <c r="BJ33" s="129">
        <v>46108</v>
      </c>
      <c r="BK33" s="95"/>
      <c r="BL33" s="95" t="s">
        <v>108</v>
      </c>
      <c r="BM33" s="98" t="s">
        <v>113</v>
      </c>
      <c r="BN33" s="99" t="s">
        <v>193</v>
      </c>
      <c r="BO33" s="123" t="s">
        <v>234</v>
      </c>
      <c r="BP33" s="123"/>
      <c r="BQ33" s="42"/>
      <c r="BR33" s="128" t="s">
        <v>506</v>
      </c>
    </row>
    <row r="34" spans="1:70" ht="30" hidden="1" customHeight="1" x14ac:dyDescent="0.35">
      <c r="A34" s="95">
        <v>30</v>
      </c>
      <c r="B34" s="125" t="s">
        <v>245</v>
      </c>
      <c r="C34" s="125" t="s">
        <v>246</v>
      </c>
      <c r="D34" s="125" t="s">
        <v>247</v>
      </c>
      <c r="E34" s="125" t="s">
        <v>248</v>
      </c>
      <c r="F34" s="125" t="s">
        <v>248</v>
      </c>
      <c r="G34" s="125" t="s">
        <v>249</v>
      </c>
      <c r="H34" s="125" t="s">
        <v>250</v>
      </c>
      <c r="I34" s="125">
        <v>188835</v>
      </c>
      <c r="J34" s="125" t="s">
        <v>406</v>
      </c>
      <c r="K34" s="125">
        <v>188835</v>
      </c>
      <c r="L34" s="125" t="s">
        <v>380</v>
      </c>
      <c r="M34" s="125" t="s">
        <v>381</v>
      </c>
      <c r="N34" s="125">
        <v>349647</v>
      </c>
      <c r="O34" s="125" t="s">
        <v>420</v>
      </c>
      <c r="P34" s="125">
        <v>544639</v>
      </c>
      <c r="Q34" s="125" t="s">
        <v>465</v>
      </c>
      <c r="R34" s="125" t="s">
        <v>256</v>
      </c>
      <c r="S34" s="125" t="s">
        <v>466</v>
      </c>
      <c r="T34" s="125" t="s">
        <v>466</v>
      </c>
      <c r="U34" s="125" t="s">
        <v>258</v>
      </c>
      <c r="V34" s="125" t="s">
        <v>259</v>
      </c>
      <c r="W34" s="125">
        <v>541</v>
      </c>
      <c r="X34" s="125" t="s">
        <v>292</v>
      </c>
      <c r="Y34" s="125">
        <v>350755769</v>
      </c>
      <c r="Z34" s="125" t="s">
        <v>467</v>
      </c>
      <c r="AA34" s="125" t="s">
        <v>468</v>
      </c>
      <c r="AB34" s="126">
        <v>41952</v>
      </c>
      <c r="AC34" s="125">
        <v>10</v>
      </c>
      <c r="AD34" s="125">
        <v>24</v>
      </c>
      <c r="AE34" s="125">
        <v>1</v>
      </c>
      <c r="AF34" s="125" t="s">
        <v>469</v>
      </c>
      <c r="AG34" s="125" t="s">
        <v>470</v>
      </c>
      <c r="AH34" s="125" t="s">
        <v>265</v>
      </c>
      <c r="AI34" s="125" t="s">
        <v>471</v>
      </c>
      <c r="AJ34" s="126">
        <v>2457</v>
      </c>
      <c r="AK34" s="126">
        <v>2250</v>
      </c>
      <c r="AL34" s="125" t="s">
        <v>444</v>
      </c>
      <c r="AM34" s="126">
        <v>27441.22</v>
      </c>
      <c r="AN34" s="126">
        <v>11015.78</v>
      </c>
      <c r="AO34" s="126">
        <v>38457</v>
      </c>
      <c r="AP34" s="126">
        <v>14510.78</v>
      </c>
      <c r="AQ34" s="126">
        <v>1239.22</v>
      </c>
      <c r="AR34" s="126">
        <v>15750</v>
      </c>
      <c r="AS34" s="126">
        <v>14510.78</v>
      </c>
      <c r="AT34" s="126">
        <v>1239.22</v>
      </c>
      <c r="AU34" s="126">
        <v>15750</v>
      </c>
      <c r="AV34" s="125">
        <v>37</v>
      </c>
      <c r="AW34" s="125"/>
      <c r="AX34" s="125"/>
      <c r="AY34" s="125"/>
      <c r="AZ34" s="125"/>
      <c r="BA34" s="125"/>
      <c r="BB34" s="125" t="s">
        <v>268</v>
      </c>
      <c r="BC34" s="125" t="s">
        <v>138</v>
      </c>
      <c r="BD34" s="125" t="s">
        <v>445</v>
      </c>
      <c r="BE34" s="126">
        <v>41952</v>
      </c>
      <c r="BF34" s="125" t="s">
        <v>466</v>
      </c>
      <c r="BG34" s="130">
        <v>9743195382</v>
      </c>
      <c r="BH34" s="123" t="s">
        <v>405</v>
      </c>
      <c r="BI34" s="95" t="s">
        <v>104</v>
      </c>
      <c r="BJ34" s="129">
        <v>46108</v>
      </c>
      <c r="BK34" s="95"/>
      <c r="BL34" s="95" t="s">
        <v>108</v>
      </c>
      <c r="BM34" s="98" t="s">
        <v>113</v>
      </c>
      <c r="BN34" s="99" t="s">
        <v>193</v>
      </c>
      <c r="BO34" s="123" t="s">
        <v>234</v>
      </c>
      <c r="BP34" s="123"/>
      <c r="BQ34" s="42"/>
      <c r="BR34" s="128" t="s">
        <v>509</v>
      </c>
    </row>
    <row r="35" spans="1:70" ht="30" hidden="1" customHeight="1" x14ac:dyDescent="0.35">
      <c r="A35" s="95">
        <v>31</v>
      </c>
      <c r="B35" s="125" t="s">
        <v>245</v>
      </c>
      <c r="C35" s="125" t="s">
        <v>246</v>
      </c>
      <c r="D35" s="125" t="s">
        <v>247</v>
      </c>
      <c r="E35" s="125" t="s">
        <v>248</v>
      </c>
      <c r="F35" s="125" t="s">
        <v>248</v>
      </c>
      <c r="G35" s="125" t="s">
        <v>249</v>
      </c>
      <c r="H35" s="125" t="s">
        <v>250</v>
      </c>
      <c r="I35" s="125">
        <v>188835</v>
      </c>
      <c r="J35" s="125" t="s">
        <v>406</v>
      </c>
      <c r="K35" s="125">
        <v>188835</v>
      </c>
      <c r="L35" s="125" t="s">
        <v>380</v>
      </c>
      <c r="M35" s="125" t="s">
        <v>381</v>
      </c>
      <c r="N35" s="125">
        <v>349647</v>
      </c>
      <c r="O35" s="125" t="s">
        <v>420</v>
      </c>
      <c r="P35" s="125">
        <v>545461</v>
      </c>
      <c r="Q35" s="125" t="s">
        <v>436</v>
      </c>
      <c r="R35" s="125" t="s">
        <v>256</v>
      </c>
      <c r="S35" s="125" t="s">
        <v>472</v>
      </c>
      <c r="T35" s="125" t="s">
        <v>472</v>
      </c>
      <c r="U35" s="125" t="s">
        <v>258</v>
      </c>
      <c r="V35" s="125" t="s">
        <v>259</v>
      </c>
      <c r="W35" s="125">
        <v>541</v>
      </c>
      <c r="X35" s="125" t="s">
        <v>292</v>
      </c>
      <c r="Y35" s="125">
        <v>350907061</v>
      </c>
      <c r="Z35" s="125" t="s">
        <v>473</v>
      </c>
      <c r="AA35" s="125" t="s">
        <v>474</v>
      </c>
      <c r="AB35" s="126">
        <v>29426</v>
      </c>
      <c r="AC35" s="125">
        <v>10</v>
      </c>
      <c r="AD35" s="125">
        <v>18</v>
      </c>
      <c r="AE35" s="125">
        <v>1</v>
      </c>
      <c r="AF35" s="125" t="s">
        <v>475</v>
      </c>
      <c r="AG35" s="125" t="s">
        <v>476</v>
      </c>
      <c r="AH35" s="125" t="s">
        <v>265</v>
      </c>
      <c r="AI35" s="125" t="s">
        <v>471</v>
      </c>
      <c r="AJ35" s="126">
        <v>1659</v>
      </c>
      <c r="AK35" s="126">
        <v>2000</v>
      </c>
      <c r="AL35" s="125" t="s">
        <v>477</v>
      </c>
      <c r="AM35" s="126">
        <v>21829.49</v>
      </c>
      <c r="AN35" s="126">
        <v>5829.51</v>
      </c>
      <c r="AO35" s="126">
        <v>27659</v>
      </c>
      <c r="AP35" s="126">
        <v>7596.51</v>
      </c>
      <c r="AQ35" s="126">
        <v>403.49</v>
      </c>
      <c r="AR35" s="126">
        <v>8000</v>
      </c>
      <c r="AS35" s="126">
        <v>7596.51</v>
      </c>
      <c r="AT35" s="126">
        <v>403.49</v>
      </c>
      <c r="AU35" s="126">
        <v>8000</v>
      </c>
      <c r="AV35" s="125">
        <v>37</v>
      </c>
      <c r="AW35" s="125"/>
      <c r="AX35" s="125"/>
      <c r="AY35" s="125"/>
      <c r="AZ35" s="125"/>
      <c r="BA35" s="125"/>
      <c r="BB35" s="125" t="s">
        <v>268</v>
      </c>
      <c r="BC35" s="125" t="s">
        <v>138</v>
      </c>
      <c r="BD35" s="125" t="s">
        <v>445</v>
      </c>
      <c r="BE35" s="126">
        <v>29426</v>
      </c>
      <c r="BF35" s="125" t="s">
        <v>472</v>
      </c>
      <c r="BG35" s="130">
        <v>7721018968</v>
      </c>
      <c r="BH35" s="123" t="s">
        <v>405</v>
      </c>
      <c r="BI35" s="95" t="s">
        <v>104</v>
      </c>
      <c r="BJ35" s="129">
        <v>46108</v>
      </c>
      <c r="BK35" s="95"/>
      <c r="BL35" s="95" t="s">
        <v>109</v>
      </c>
      <c r="BM35" s="98" t="s">
        <v>124</v>
      </c>
      <c r="BN35" s="99" t="s">
        <v>193</v>
      </c>
      <c r="BO35" s="123" t="s">
        <v>234</v>
      </c>
      <c r="BP35" s="123"/>
      <c r="BQ35" s="42"/>
      <c r="BR35" s="128" t="s">
        <v>510</v>
      </c>
    </row>
    <row r="36" spans="1:70" ht="30" hidden="1" customHeight="1" x14ac:dyDescent="0.35">
      <c r="A36" s="95">
        <v>32</v>
      </c>
      <c r="B36" s="125" t="s">
        <v>245</v>
      </c>
      <c r="C36" s="125" t="s">
        <v>246</v>
      </c>
      <c r="D36" s="125" t="s">
        <v>247</v>
      </c>
      <c r="E36" s="125" t="s">
        <v>248</v>
      </c>
      <c r="F36" s="125" t="s">
        <v>248</v>
      </c>
      <c r="G36" s="125" t="s">
        <v>249</v>
      </c>
      <c r="H36" s="125" t="s">
        <v>250</v>
      </c>
      <c r="I36" s="125">
        <v>188835</v>
      </c>
      <c r="J36" s="125" t="s">
        <v>406</v>
      </c>
      <c r="K36" s="125">
        <v>188835</v>
      </c>
      <c r="L36" s="125" t="s">
        <v>380</v>
      </c>
      <c r="M36" s="125" t="s">
        <v>381</v>
      </c>
      <c r="N36" s="125">
        <v>349647</v>
      </c>
      <c r="O36" s="125" t="s">
        <v>420</v>
      </c>
      <c r="P36" s="125">
        <v>545461</v>
      </c>
      <c r="Q36" s="125" t="s">
        <v>436</v>
      </c>
      <c r="R36" s="125" t="s">
        <v>270</v>
      </c>
      <c r="S36" s="125" t="s">
        <v>472</v>
      </c>
      <c r="T36" s="125" t="s">
        <v>472</v>
      </c>
      <c r="U36" s="125" t="s">
        <v>258</v>
      </c>
      <c r="V36" s="125" t="s">
        <v>259</v>
      </c>
      <c r="W36" s="125">
        <v>541</v>
      </c>
      <c r="X36" s="125" t="s">
        <v>292</v>
      </c>
      <c r="Y36" s="125">
        <v>353637448</v>
      </c>
      <c r="Z36" s="125" t="s">
        <v>473</v>
      </c>
      <c r="AA36" s="125" t="s">
        <v>328</v>
      </c>
      <c r="AB36" s="126">
        <v>30000</v>
      </c>
      <c r="AC36" s="125">
        <v>10</v>
      </c>
      <c r="AD36" s="125">
        <v>18</v>
      </c>
      <c r="AE36" s="125">
        <v>0</v>
      </c>
      <c r="AF36" s="125" t="s">
        <v>475</v>
      </c>
      <c r="AG36" s="125" t="s">
        <v>476</v>
      </c>
      <c r="AH36" s="125" t="s">
        <v>265</v>
      </c>
      <c r="AI36" s="125" t="s">
        <v>443</v>
      </c>
      <c r="AJ36" s="126">
        <v>2020</v>
      </c>
      <c r="AK36" s="126">
        <v>2020</v>
      </c>
      <c r="AL36" s="125" t="s">
        <v>477</v>
      </c>
      <c r="AM36" s="126">
        <v>8199.83</v>
      </c>
      <c r="AN36" s="126">
        <v>3900.17</v>
      </c>
      <c r="AO36" s="126">
        <v>12100</v>
      </c>
      <c r="AP36" s="126">
        <v>21800.17</v>
      </c>
      <c r="AQ36" s="126">
        <v>3091.83</v>
      </c>
      <c r="AR36" s="126">
        <v>24892</v>
      </c>
      <c r="AS36" s="126">
        <v>21800.17</v>
      </c>
      <c r="AT36" s="126">
        <v>3091.83</v>
      </c>
      <c r="AU36" s="126">
        <v>24892</v>
      </c>
      <c r="AV36" s="125">
        <v>27</v>
      </c>
      <c r="AW36" s="125"/>
      <c r="AX36" s="125"/>
      <c r="AY36" s="125"/>
      <c r="AZ36" s="125"/>
      <c r="BA36" s="125"/>
      <c r="BB36" s="125" t="s">
        <v>268</v>
      </c>
      <c r="BC36" s="125" t="s">
        <v>138</v>
      </c>
      <c r="BD36" s="125" t="s">
        <v>290</v>
      </c>
      <c r="BE36" s="126">
        <v>30000</v>
      </c>
      <c r="BF36" s="125" t="s">
        <v>472</v>
      </c>
      <c r="BG36" s="130">
        <v>7721018968</v>
      </c>
      <c r="BH36" s="123" t="s">
        <v>405</v>
      </c>
      <c r="BI36" s="95" t="s">
        <v>104</v>
      </c>
      <c r="BJ36" s="129">
        <v>46108</v>
      </c>
      <c r="BK36" s="95"/>
      <c r="BL36" s="95" t="s">
        <v>109</v>
      </c>
      <c r="BM36" s="98" t="s">
        <v>124</v>
      </c>
      <c r="BN36" s="99" t="s">
        <v>193</v>
      </c>
      <c r="BO36" s="123" t="s">
        <v>234</v>
      </c>
      <c r="BP36" s="123"/>
      <c r="BQ36" s="42"/>
      <c r="BR36" s="128" t="s">
        <v>511</v>
      </c>
    </row>
    <row r="37" spans="1:70" ht="30" hidden="1" customHeight="1" x14ac:dyDescent="0.35">
      <c r="A37" s="95">
        <v>33</v>
      </c>
      <c r="B37" s="125" t="s">
        <v>245</v>
      </c>
      <c r="C37" s="125" t="s">
        <v>246</v>
      </c>
      <c r="D37" s="125" t="s">
        <v>247</v>
      </c>
      <c r="E37" s="125" t="s">
        <v>248</v>
      </c>
      <c r="F37" s="125" t="s">
        <v>248</v>
      </c>
      <c r="G37" s="125" t="s">
        <v>249</v>
      </c>
      <c r="H37" s="125" t="s">
        <v>250</v>
      </c>
      <c r="I37" s="125">
        <v>188835</v>
      </c>
      <c r="J37" s="125" t="s">
        <v>406</v>
      </c>
      <c r="K37" s="125">
        <v>188835</v>
      </c>
      <c r="L37" s="125" t="s">
        <v>380</v>
      </c>
      <c r="M37" s="125" t="s">
        <v>381</v>
      </c>
      <c r="N37" s="125">
        <v>349647</v>
      </c>
      <c r="O37" s="125" t="s">
        <v>420</v>
      </c>
      <c r="P37" s="125">
        <v>494947</v>
      </c>
      <c r="Q37" s="125" t="s">
        <v>421</v>
      </c>
      <c r="R37" s="125" t="s">
        <v>256</v>
      </c>
      <c r="S37" s="125" t="s">
        <v>478</v>
      </c>
      <c r="T37" s="125" t="s">
        <v>478</v>
      </c>
      <c r="U37" s="125" t="s">
        <v>258</v>
      </c>
      <c r="V37" s="125" t="s">
        <v>259</v>
      </c>
      <c r="W37" s="125">
        <v>541</v>
      </c>
      <c r="X37" s="125" t="s">
        <v>395</v>
      </c>
      <c r="Y37" s="125">
        <v>348725012</v>
      </c>
      <c r="Z37" s="125" t="s">
        <v>479</v>
      </c>
      <c r="AA37" s="125" t="s">
        <v>451</v>
      </c>
      <c r="AB37" s="126">
        <v>41952</v>
      </c>
      <c r="AC37" s="125">
        <v>10</v>
      </c>
      <c r="AD37" s="125">
        <v>24</v>
      </c>
      <c r="AE37" s="125">
        <v>1</v>
      </c>
      <c r="AF37" s="125" t="s">
        <v>425</v>
      </c>
      <c r="AG37" s="125" t="s">
        <v>426</v>
      </c>
      <c r="AH37" s="125" t="s">
        <v>265</v>
      </c>
      <c r="AI37" s="125" t="s">
        <v>452</v>
      </c>
      <c r="AJ37" s="126">
        <v>1959</v>
      </c>
      <c r="AK37" s="126">
        <v>2250</v>
      </c>
      <c r="AL37" s="125" t="s">
        <v>289</v>
      </c>
      <c r="AM37" s="126">
        <v>35463.93</v>
      </c>
      <c r="AN37" s="126">
        <v>11495.07</v>
      </c>
      <c r="AO37" s="126">
        <v>46959</v>
      </c>
      <c r="AP37" s="126">
        <v>6488.07</v>
      </c>
      <c r="AQ37" s="126">
        <v>261.93</v>
      </c>
      <c r="AR37" s="126">
        <v>6750</v>
      </c>
      <c r="AS37" s="126">
        <v>6488.07</v>
      </c>
      <c r="AT37" s="126">
        <v>261.93</v>
      </c>
      <c r="AU37" s="126">
        <v>6750</v>
      </c>
      <c r="AV37" s="125">
        <v>43</v>
      </c>
      <c r="AW37" s="125"/>
      <c r="AX37" s="125"/>
      <c r="AY37" s="125"/>
      <c r="AZ37" s="125"/>
      <c r="BA37" s="125"/>
      <c r="BB37" s="125" t="s">
        <v>268</v>
      </c>
      <c r="BC37" s="125" t="s">
        <v>138</v>
      </c>
      <c r="BD37" s="125" t="s">
        <v>290</v>
      </c>
      <c r="BE37" s="126">
        <v>41952</v>
      </c>
      <c r="BF37" s="125" t="s">
        <v>478</v>
      </c>
      <c r="BG37" s="130">
        <v>9322986513</v>
      </c>
      <c r="BH37" s="123" t="s">
        <v>405</v>
      </c>
      <c r="BI37" s="95" t="s">
        <v>104</v>
      </c>
      <c r="BJ37" s="129">
        <v>46108</v>
      </c>
      <c r="BK37" s="95"/>
      <c r="BL37" s="95" t="s">
        <v>109</v>
      </c>
      <c r="BM37" s="98" t="s">
        <v>124</v>
      </c>
      <c r="BN37" s="99" t="s">
        <v>193</v>
      </c>
      <c r="BO37" s="123" t="s">
        <v>234</v>
      </c>
      <c r="BP37" s="123"/>
      <c r="BQ37" s="42"/>
      <c r="BR37" s="128" t="s">
        <v>820</v>
      </c>
    </row>
    <row r="38" spans="1:70" ht="30" hidden="1" customHeight="1" x14ac:dyDescent="0.35">
      <c r="A38" s="95">
        <v>34</v>
      </c>
      <c r="B38" s="125" t="s">
        <v>245</v>
      </c>
      <c r="C38" s="125" t="s">
        <v>246</v>
      </c>
      <c r="D38" s="125" t="s">
        <v>247</v>
      </c>
      <c r="E38" s="125" t="s">
        <v>248</v>
      </c>
      <c r="F38" s="125" t="s">
        <v>248</v>
      </c>
      <c r="G38" s="125" t="s">
        <v>249</v>
      </c>
      <c r="H38" s="125" t="s">
        <v>250</v>
      </c>
      <c r="I38" s="125">
        <v>188835</v>
      </c>
      <c r="J38" s="125" t="s">
        <v>406</v>
      </c>
      <c r="K38" s="125">
        <v>188835</v>
      </c>
      <c r="L38" s="125" t="s">
        <v>380</v>
      </c>
      <c r="M38" s="125" t="s">
        <v>381</v>
      </c>
      <c r="N38" s="125">
        <v>349647</v>
      </c>
      <c r="O38" s="125" t="s">
        <v>420</v>
      </c>
      <c r="P38" s="125">
        <v>494947</v>
      </c>
      <c r="Q38" s="125" t="s">
        <v>421</v>
      </c>
      <c r="R38" s="125" t="s">
        <v>270</v>
      </c>
      <c r="S38" s="125" t="s">
        <v>480</v>
      </c>
      <c r="T38" s="125" t="s">
        <v>480</v>
      </c>
      <c r="U38" s="125" t="s">
        <v>258</v>
      </c>
      <c r="V38" s="125" t="s">
        <v>259</v>
      </c>
      <c r="W38" s="125">
        <v>0</v>
      </c>
      <c r="X38" s="125" t="s">
        <v>260</v>
      </c>
      <c r="Y38" s="125">
        <v>355893609</v>
      </c>
      <c r="Z38" s="125" t="s">
        <v>481</v>
      </c>
      <c r="AA38" s="125" t="s">
        <v>482</v>
      </c>
      <c r="AB38" s="126">
        <v>40000</v>
      </c>
      <c r="AC38" s="125">
        <v>10</v>
      </c>
      <c r="AD38" s="125">
        <v>18</v>
      </c>
      <c r="AE38" s="125">
        <v>0</v>
      </c>
      <c r="AF38" s="125" t="s">
        <v>425</v>
      </c>
      <c r="AG38" s="125" t="s">
        <v>426</v>
      </c>
      <c r="AH38" s="125" t="s">
        <v>265</v>
      </c>
      <c r="AI38" s="125" t="s">
        <v>483</v>
      </c>
      <c r="AJ38" s="126">
        <v>2690</v>
      </c>
      <c r="AK38" s="126">
        <v>2690</v>
      </c>
      <c r="AL38" s="125" t="s">
        <v>484</v>
      </c>
      <c r="AM38" s="126">
        <v>37450.559999999998</v>
      </c>
      <c r="AN38" s="126">
        <v>8279.44</v>
      </c>
      <c r="AO38" s="126">
        <v>45730</v>
      </c>
      <c r="AP38" s="126">
        <v>2549.44</v>
      </c>
      <c r="AQ38" s="126">
        <v>61.56</v>
      </c>
      <c r="AR38" s="126">
        <v>2611</v>
      </c>
      <c r="AS38" s="126">
        <v>2549.44</v>
      </c>
      <c r="AT38" s="126">
        <v>61.56</v>
      </c>
      <c r="AU38" s="126">
        <v>2611</v>
      </c>
      <c r="AV38" s="125">
        <v>24</v>
      </c>
      <c r="AW38" s="125"/>
      <c r="AX38" s="125"/>
      <c r="AY38" s="125"/>
      <c r="AZ38" s="125"/>
      <c r="BA38" s="125"/>
      <c r="BB38" s="125" t="s">
        <v>268</v>
      </c>
      <c r="BC38" s="125" t="s">
        <v>138</v>
      </c>
      <c r="BD38" s="125" t="s">
        <v>346</v>
      </c>
      <c r="BE38" s="126">
        <v>40000</v>
      </c>
      <c r="BF38" s="125" t="s">
        <v>480</v>
      </c>
      <c r="BG38" s="130">
        <v>7350941231</v>
      </c>
      <c r="BH38" s="123" t="s">
        <v>405</v>
      </c>
      <c r="BI38" s="95" t="s">
        <v>104</v>
      </c>
      <c r="BJ38" s="129">
        <v>46108</v>
      </c>
      <c r="BK38" s="95"/>
      <c r="BL38" s="95" t="s">
        <v>108</v>
      </c>
      <c r="BM38" s="98" t="s">
        <v>113</v>
      </c>
      <c r="BN38" s="99" t="s">
        <v>193</v>
      </c>
      <c r="BO38" s="123" t="s">
        <v>234</v>
      </c>
      <c r="BP38" s="123"/>
      <c r="BQ38" s="42"/>
      <c r="BR38" s="128" t="s">
        <v>512</v>
      </c>
    </row>
    <row r="39" spans="1:70" ht="30" hidden="1" customHeight="1" x14ac:dyDescent="0.35">
      <c r="A39" s="95">
        <v>35</v>
      </c>
      <c r="B39" s="125" t="s">
        <v>245</v>
      </c>
      <c r="C39" s="125" t="s">
        <v>246</v>
      </c>
      <c r="D39" s="125" t="s">
        <v>247</v>
      </c>
      <c r="E39" s="125" t="s">
        <v>248</v>
      </c>
      <c r="F39" s="125" t="s">
        <v>248</v>
      </c>
      <c r="G39" s="125" t="s">
        <v>249</v>
      </c>
      <c r="H39" s="125" t="s">
        <v>250</v>
      </c>
      <c r="I39" s="125">
        <v>188835</v>
      </c>
      <c r="J39" s="125" t="s">
        <v>406</v>
      </c>
      <c r="K39" s="125">
        <v>188835</v>
      </c>
      <c r="L39" s="125" t="s">
        <v>380</v>
      </c>
      <c r="M39" s="125" t="s">
        <v>381</v>
      </c>
      <c r="N39" s="125">
        <v>349647</v>
      </c>
      <c r="O39" s="125" t="s">
        <v>420</v>
      </c>
      <c r="P39" s="125">
        <v>494947</v>
      </c>
      <c r="Q39" s="125" t="s">
        <v>421</v>
      </c>
      <c r="R39" s="125" t="s">
        <v>256</v>
      </c>
      <c r="S39" s="125" t="s">
        <v>485</v>
      </c>
      <c r="T39" s="125" t="s">
        <v>485</v>
      </c>
      <c r="U39" s="125" t="s">
        <v>258</v>
      </c>
      <c r="V39" s="125" t="s">
        <v>259</v>
      </c>
      <c r="W39" s="125">
        <v>541</v>
      </c>
      <c r="X39" s="125" t="s">
        <v>395</v>
      </c>
      <c r="Y39" s="125">
        <v>349350784</v>
      </c>
      <c r="Z39" s="125" t="s">
        <v>486</v>
      </c>
      <c r="AA39" s="125" t="s">
        <v>487</v>
      </c>
      <c r="AB39" s="126">
        <v>41952</v>
      </c>
      <c r="AC39" s="125">
        <v>10</v>
      </c>
      <c r="AD39" s="125">
        <v>24</v>
      </c>
      <c r="AE39" s="125">
        <v>1</v>
      </c>
      <c r="AF39" s="125" t="s">
        <v>488</v>
      </c>
      <c r="AG39" s="125" t="s">
        <v>489</v>
      </c>
      <c r="AH39" s="125" t="s">
        <v>265</v>
      </c>
      <c r="AI39" s="125" t="s">
        <v>434</v>
      </c>
      <c r="AJ39" s="126">
        <v>2664</v>
      </c>
      <c r="AK39" s="126">
        <v>2250</v>
      </c>
      <c r="AL39" s="125" t="s">
        <v>490</v>
      </c>
      <c r="AM39" s="126">
        <v>31374.720000000001</v>
      </c>
      <c r="AN39" s="126">
        <v>11789.28</v>
      </c>
      <c r="AO39" s="126">
        <v>43164</v>
      </c>
      <c r="AP39" s="126">
        <v>10577.28</v>
      </c>
      <c r="AQ39" s="126">
        <v>672.72</v>
      </c>
      <c r="AR39" s="126">
        <v>11250</v>
      </c>
      <c r="AS39" s="126">
        <v>10577.28</v>
      </c>
      <c r="AT39" s="126">
        <v>672.72</v>
      </c>
      <c r="AU39" s="126">
        <v>11250</v>
      </c>
      <c r="AV39" s="125">
        <v>40</v>
      </c>
      <c r="AW39" s="125"/>
      <c r="AX39" s="125"/>
      <c r="AY39" s="125"/>
      <c r="AZ39" s="125"/>
      <c r="BA39" s="125"/>
      <c r="BB39" s="125" t="s">
        <v>268</v>
      </c>
      <c r="BC39" s="125" t="s">
        <v>138</v>
      </c>
      <c r="BD39" s="125" t="s">
        <v>290</v>
      </c>
      <c r="BE39" s="126">
        <v>41952</v>
      </c>
      <c r="BF39" s="125" t="s">
        <v>485</v>
      </c>
      <c r="BG39" s="130">
        <v>7219214963</v>
      </c>
      <c r="BH39" s="123" t="s">
        <v>405</v>
      </c>
      <c r="BI39" s="95" t="s">
        <v>104</v>
      </c>
      <c r="BJ39" s="129">
        <v>46108</v>
      </c>
      <c r="BK39" s="95"/>
      <c r="BL39" s="95" t="s">
        <v>108</v>
      </c>
      <c r="BM39" s="98" t="s">
        <v>113</v>
      </c>
      <c r="BN39" s="99" t="s">
        <v>193</v>
      </c>
      <c r="BO39" s="123" t="s">
        <v>234</v>
      </c>
      <c r="BP39" s="123"/>
      <c r="BQ39" s="42"/>
      <c r="BR39" s="128" t="s">
        <v>513</v>
      </c>
    </row>
    <row r="40" spans="1:70" ht="30" hidden="1" customHeight="1" x14ac:dyDescent="0.35">
      <c r="A40" s="95">
        <v>36</v>
      </c>
      <c r="B40" s="125" t="s">
        <v>245</v>
      </c>
      <c r="C40" s="125" t="s">
        <v>246</v>
      </c>
      <c r="D40" s="125" t="s">
        <v>247</v>
      </c>
      <c r="E40" s="125" t="s">
        <v>248</v>
      </c>
      <c r="F40" s="125" t="s">
        <v>248</v>
      </c>
      <c r="G40" s="125" t="s">
        <v>249</v>
      </c>
      <c r="H40" s="125" t="s">
        <v>250</v>
      </c>
      <c r="I40" s="125">
        <v>188835</v>
      </c>
      <c r="J40" s="125" t="s">
        <v>406</v>
      </c>
      <c r="K40" s="125">
        <v>188835</v>
      </c>
      <c r="L40" s="125" t="s">
        <v>380</v>
      </c>
      <c r="M40" s="125" t="s">
        <v>381</v>
      </c>
      <c r="N40" s="125">
        <v>349647</v>
      </c>
      <c r="O40" s="125" t="s">
        <v>420</v>
      </c>
      <c r="P40" s="125">
        <v>494947</v>
      </c>
      <c r="Q40" s="125" t="s">
        <v>421</v>
      </c>
      <c r="R40" s="125" t="s">
        <v>270</v>
      </c>
      <c r="S40" s="125" t="s">
        <v>485</v>
      </c>
      <c r="T40" s="125" t="s">
        <v>485</v>
      </c>
      <c r="U40" s="125" t="s">
        <v>258</v>
      </c>
      <c r="V40" s="125" t="s">
        <v>259</v>
      </c>
      <c r="W40" s="125">
        <v>0</v>
      </c>
      <c r="X40" s="125" t="s">
        <v>260</v>
      </c>
      <c r="Y40" s="125">
        <v>355187571</v>
      </c>
      <c r="Z40" s="125" t="s">
        <v>486</v>
      </c>
      <c r="AA40" s="125" t="s">
        <v>491</v>
      </c>
      <c r="AB40" s="126">
        <v>40000</v>
      </c>
      <c r="AC40" s="125">
        <v>10</v>
      </c>
      <c r="AD40" s="125">
        <v>18</v>
      </c>
      <c r="AE40" s="125">
        <v>0</v>
      </c>
      <c r="AF40" s="125" t="s">
        <v>488</v>
      </c>
      <c r="AG40" s="125" t="s">
        <v>489</v>
      </c>
      <c r="AH40" s="125" t="s">
        <v>265</v>
      </c>
      <c r="AI40" s="125" t="s">
        <v>492</v>
      </c>
      <c r="AJ40" s="126">
        <v>2690</v>
      </c>
      <c r="AK40" s="126">
        <v>2690</v>
      </c>
      <c r="AL40" s="125" t="s">
        <v>493</v>
      </c>
      <c r="AM40" s="126">
        <v>7054.39</v>
      </c>
      <c r="AN40" s="126">
        <v>3315.61</v>
      </c>
      <c r="AO40" s="126">
        <v>10370</v>
      </c>
      <c r="AP40" s="126">
        <v>32945.61</v>
      </c>
      <c r="AQ40" s="126">
        <v>5268.39</v>
      </c>
      <c r="AR40" s="126">
        <v>38214</v>
      </c>
      <c r="AS40" s="126">
        <v>32945.61</v>
      </c>
      <c r="AT40" s="126">
        <v>5268.39</v>
      </c>
      <c r="AU40" s="126">
        <v>38214</v>
      </c>
      <c r="AV40" s="125">
        <v>25</v>
      </c>
      <c r="AW40" s="125"/>
      <c r="AX40" s="125"/>
      <c r="AY40" s="125"/>
      <c r="AZ40" s="125"/>
      <c r="BA40" s="125"/>
      <c r="BB40" s="125" t="s">
        <v>268</v>
      </c>
      <c r="BC40" s="125" t="s">
        <v>138</v>
      </c>
      <c r="BD40" s="125" t="s">
        <v>290</v>
      </c>
      <c r="BE40" s="126">
        <v>40000</v>
      </c>
      <c r="BF40" s="125" t="s">
        <v>485</v>
      </c>
      <c r="BG40" s="130">
        <v>7219214963</v>
      </c>
      <c r="BH40" s="123" t="s">
        <v>405</v>
      </c>
      <c r="BI40" s="95" t="s">
        <v>104</v>
      </c>
      <c r="BJ40" s="129">
        <v>46108</v>
      </c>
      <c r="BK40" s="95"/>
      <c r="BL40" s="95" t="s">
        <v>108</v>
      </c>
      <c r="BM40" s="98" t="s">
        <v>113</v>
      </c>
      <c r="BN40" s="99" t="s">
        <v>193</v>
      </c>
      <c r="BO40" s="123" t="s">
        <v>234</v>
      </c>
      <c r="BP40" s="123"/>
      <c r="BQ40" s="42"/>
      <c r="BR40" s="128" t="s">
        <v>513</v>
      </c>
    </row>
    <row r="41" spans="1:70" ht="30" hidden="1" customHeight="1" x14ac:dyDescent="0.35">
      <c r="A41" s="95">
        <v>37</v>
      </c>
      <c r="B41" s="125" t="s">
        <v>245</v>
      </c>
      <c r="C41" s="125" t="s">
        <v>246</v>
      </c>
      <c r="D41" s="125" t="s">
        <v>247</v>
      </c>
      <c r="E41" s="125" t="s">
        <v>248</v>
      </c>
      <c r="F41" s="125" t="s">
        <v>248</v>
      </c>
      <c r="G41" s="125" t="s">
        <v>249</v>
      </c>
      <c r="H41" s="125" t="s">
        <v>250</v>
      </c>
      <c r="I41" s="125">
        <v>188835</v>
      </c>
      <c r="J41" s="125" t="s">
        <v>406</v>
      </c>
      <c r="K41" s="125">
        <v>188835</v>
      </c>
      <c r="L41" s="125" t="s">
        <v>380</v>
      </c>
      <c r="M41" s="125" t="s">
        <v>381</v>
      </c>
      <c r="N41" s="125">
        <v>349647</v>
      </c>
      <c r="O41" s="125" t="s">
        <v>420</v>
      </c>
      <c r="P41" s="125">
        <v>494947</v>
      </c>
      <c r="Q41" s="125" t="s">
        <v>421</v>
      </c>
      <c r="R41" s="125" t="s">
        <v>256</v>
      </c>
      <c r="S41" s="125" t="s">
        <v>494</v>
      </c>
      <c r="T41" s="125" t="s">
        <v>494</v>
      </c>
      <c r="U41" s="125" t="s">
        <v>258</v>
      </c>
      <c r="V41" s="125" t="s">
        <v>259</v>
      </c>
      <c r="W41" s="125">
        <v>541</v>
      </c>
      <c r="X41" s="125" t="s">
        <v>292</v>
      </c>
      <c r="Y41" s="125">
        <v>350957244</v>
      </c>
      <c r="Z41" s="125" t="s">
        <v>495</v>
      </c>
      <c r="AA41" s="125" t="s">
        <v>496</v>
      </c>
      <c r="AB41" s="126">
        <v>32558</v>
      </c>
      <c r="AC41" s="125">
        <v>10</v>
      </c>
      <c r="AD41" s="125">
        <v>24</v>
      </c>
      <c r="AE41" s="125">
        <v>1</v>
      </c>
      <c r="AF41" s="125" t="s">
        <v>497</v>
      </c>
      <c r="AG41" s="125" t="s">
        <v>498</v>
      </c>
      <c r="AH41" s="125" t="s">
        <v>265</v>
      </c>
      <c r="AI41" s="125" t="s">
        <v>499</v>
      </c>
      <c r="AJ41" s="126">
        <v>2138</v>
      </c>
      <c r="AK41" s="126">
        <v>1750</v>
      </c>
      <c r="AL41" s="125" t="s">
        <v>500</v>
      </c>
      <c r="AM41" s="126">
        <v>27336.61</v>
      </c>
      <c r="AN41" s="126">
        <v>9621.39</v>
      </c>
      <c r="AO41" s="126">
        <v>36958</v>
      </c>
      <c r="AP41" s="126">
        <v>5221.3900000000003</v>
      </c>
      <c r="AQ41" s="126">
        <v>208.61</v>
      </c>
      <c r="AR41" s="126">
        <v>5430</v>
      </c>
      <c r="AS41" s="126">
        <v>5221.3900000000003</v>
      </c>
      <c r="AT41" s="126">
        <v>208.61</v>
      </c>
      <c r="AU41" s="126">
        <v>5430</v>
      </c>
      <c r="AV41" s="125">
        <v>36</v>
      </c>
      <c r="AW41" s="125"/>
      <c r="AX41" s="125"/>
      <c r="AY41" s="125"/>
      <c r="AZ41" s="125"/>
      <c r="BA41" s="125"/>
      <c r="BB41" s="125" t="s">
        <v>268</v>
      </c>
      <c r="BC41" s="125" t="s">
        <v>138</v>
      </c>
      <c r="BD41" s="125" t="s">
        <v>445</v>
      </c>
      <c r="BE41" s="126">
        <v>32558</v>
      </c>
      <c r="BF41" s="125" t="s">
        <v>494</v>
      </c>
      <c r="BG41" s="130">
        <v>9834914976</v>
      </c>
      <c r="BH41" s="123" t="s">
        <v>405</v>
      </c>
      <c r="BI41" s="95" t="s">
        <v>104</v>
      </c>
      <c r="BJ41" s="129">
        <v>46108</v>
      </c>
      <c r="BK41" s="95"/>
      <c r="BL41" s="95" t="s">
        <v>109</v>
      </c>
      <c r="BM41" s="98" t="s">
        <v>124</v>
      </c>
      <c r="BN41" s="99" t="s">
        <v>193</v>
      </c>
      <c r="BO41" s="123" t="s">
        <v>234</v>
      </c>
      <c r="BP41" s="123"/>
      <c r="BQ41" s="42"/>
      <c r="BR41" s="128" t="s">
        <v>514</v>
      </c>
    </row>
    <row r="42" spans="1:70" ht="30" hidden="1" customHeight="1" x14ac:dyDescent="0.35">
      <c r="A42" s="95">
        <v>38</v>
      </c>
      <c r="B42" s="125" t="s">
        <v>245</v>
      </c>
      <c r="C42" s="125" t="s">
        <v>246</v>
      </c>
      <c r="D42" s="125" t="s">
        <v>247</v>
      </c>
      <c r="E42" s="125" t="s">
        <v>248</v>
      </c>
      <c r="F42" s="125" t="s">
        <v>248</v>
      </c>
      <c r="G42" s="125" t="s">
        <v>249</v>
      </c>
      <c r="H42" s="125" t="s">
        <v>250</v>
      </c>
      <c r="I42" s="125">
        <v>188835</v>
      </c>
      <c r="J42" s="125" t="s">
        <v>406</v>
      </c>
      <c r="K42" s="125">
        <v>188835</v>
      </c>
      <c r="L42" s="125" t="s">
        <v>380</v>
      </c>
      <c r="M42" s="125" t="s">
        <v>381</v>
      </c>
      <c r="N42" s="125">
        <v>349647</v>
      </c>
      <c r="O42" s="125" t="s">
        <v>420</v>
      </c>
      <c r="P42" s="125">
        <v>494947</v>
      </c>
      <c r="Q42" s="125" t="s">
        <v>421</v>
      </c>
      <c r="R42" s="125" t="s">
        <v>270</v>
      </c>
      <c r="S42" s="125" t="s">
        <v>494</v>
      </c>
      <c r="T42" s="125" t="s">
        <v>494</v>
      </c>
      <c r="U42" s="125" t="s">
        <v>258</v>
      </c>
      <c r="V42" s="125" t="s">
        <v>259</v>
      </c>
      <c r="W42" s="125">
        <v>0</v>
      </c>
      <c r="X42" s="125" t="s">
        <v>260</v>
      </c>
      <c r="Y42" s="125">
        <v>356177347</v>
      </c>
      <c r="Z42" s="125" t="s">
        <v>495</v>
      </c>
      <c r="AA42" s="125" t="s">
        <v>501</v>
      </c>
      <c r="AB42" s="126">
        <v>40000</v>
      </c>
      <c r="AC42" s="125">
        <v>10</v>
      </c>
      <c r="AD42" s="125">
        <v>18</v>
      </c>
      <c r="AE42" s="125">
        <v>0</v>
      </c>
      <c r="AF42" s="125" t="s">
        <v>497</v>
      </c>
      <c r="AG42" s="125" t="s">
        <v>498</v>
      </c>
      <c r="AH42" s="125" t="s">
        <v>265</v>
      </c>
      <c r="AI42" s="125" t="s">
        <v>502</v>
      </c>
      <c r="AJ42" s="126">
        <v>2690</v>
      </c>
      <c r="AK42" s="126">
        <v>2690</v>
      </c>
      <c r="AL42" s="125" t="s">
        <v>500</v>
      </c>
      <c r="AM42" s="126">
        <v>32114.03</v>
      </c>
      <c r="AN42" s="126">
        <v>8665.9699999999993</v>
      </c>
      <c r="AO42" s="126">
        <v>40780</v>
      </c>
      <c r="AP42" s="126">
        <v>7885.97</v>
      </c>
      <c r="AQ42" s="126">
        <v>194.03</v>
      </c>
      <c r="AR42" s="126">
        <v>8080</v>
      </c>
      <c r="AS42" s="126">
        <v>7885.97</v>
      </c>
      <c r="AT42" s="126">
        <v>194.03</v>
      </c>
      <c r="AU42" s="126">
        <v>8080</v>
      </c>
      <c r="AV42" s="125">
        <v>23</v>
      </c>
      <c r="AW42" s="125"/>
      <c r="AX42" s="125"/>
      <c r="AY42" s="125"/>
      <c r="AZ42" s="125"/>
      <c r="BA42" s="125"/>
      <c r="BB42" s="125" t="s">
        <v>268</v>
      </c>
      <c r="BC42" s="125" t="s">
        <v>138</v>
      </c>
      <c r="BD42" s="125" t="s">
        <v>290</v>
      </c>
      <c r="BE42" s="126">
        <v>40000</v>
      </c>
      <c r="BF42" s="125" t="s">
        <v>494</v>
      </c>
      <c r="BG42" s="130">
        <v>9834914976</v>
      </c>
      <c r="BH42" s="123" t="s">
        <v>405</v>
      </c>
      <c r="BI42" s="95" t="s">
        <v>104</v>
      </c>
      <c r="BJ42" s="129">
        <v>46108</v>
      </c>
      <c r="BK42" s="95"/>
      <c r="BL42" s="95" t="s">
        <v>109</v>
      </c>
      <c r="BM42" s="98" t="s">
        <v>124</v>
      </c>
      <c r="BN42" s="99" t="s">
        <v>193</v>
      </c>
      <c r="BO42" s="123" t="s">
        <v>234</v>
      </c>
      <c r="BP42" s="123"/>
      <c r="BQ42" s="42"/>
      <c r="BR42" s="128" t="s">
        <v>514</v>
      </c>
    </row>
    <row r="43" spans="1:70" ht="30" hidden="1" customHeight="1" x14ac:dyDescent="0.35">
      <c r="A43" s="95">
        <v>39</v>
      </c>
      <c r="B43" s="125" t="s">
        <v>245</v>
      </c>
      <c r="C43" s="125" t="s">
        <v>246</v>
      </c>
      <c r="D43" s="125" t="s">
        <v>247</v>
      </c>
      <c r="E43" s="125" t="s">
        <v>248</v>
      </c>
      <c r="F43" s="125" t="s">
        <v>248</v>
      </c>
      <c r="G43" s="125" t="s">
        <v>249</v>
      </c>
      <c r="H43" s="125" t="s">
        <v>250</v>
      </c>
      <c r="I43" s="125">
        <v>135681</v>
      </c>
      <c r="J43" s="125" t="s">
        <v>391</v>
      </c>
      <c r="K43" s="125">
        <v>135681</v>
      </c>
      <c r="L43" s="125" t="s">
        <v>380</v>
      </c>
      <c r="M43" s="125" t="s">
        <v>381</v>
      </c>
      <c r="N43" s="125">
        <v>398901</v>
      </c>
      <c r="O43" s="125" t="s">
        <v>515</v>
      </c>
      <c r="P43" s="125">
        <v>605668</v>
      </c>
      <c r="Q43" s="125" t="s">
        <v>516</v>
      </c>
      <c r="R43" s="125" t="s">
        <v>256</v>
      </c>
      <c r="S43" s="125" t="s">
        <v>517</v>
      </c>
      <c r="T43" s="125" t="s">
        <v>517</v>
      </c>
      <c r="U43" s="125" t="s">
        <v>258</v>
      </c>
      <c r="V43" s="125" t="s">
        <v>259</v>
      </c>
      <c r="W43" s="125">
        <v>541</v>
      </c>
      <c r="X43" s="125" t="s">
        <v>260</v>
      </c>
      <c r="Y43" s="125">
        <v>351356796</v>
      </c>
      <c r="Z43" s="125" t="s">
        <v>518</v>
      </c>
      <c r="AA43" s="125" t="s">
        <v>519</v>
      </c>
      <c r="AB43" s="126">
        <v>42000</v>
      </c>
      <c r="AC43" s="125">
        <v>8</v>
      </c>
      <c r="AD43" s="125">
        <v>24</v>
      </c>
      <c r="AE43" s="125">
        <v>1</v>
      </c>
      <c r="AF43" s="125" t="s">
        <v>277</v>
      </c>
      <c r="AG43" s="125" t="s">
        <v>520</v>
      </c>
      <c r="AH43" s="125" t="s">
        <v>265</v>
      </c>
      <c r="AI43" s="125" t="s">
        <v>521</v>
      </c>
      <c r="AJ43" s="126">
        <v>2250</v>
      </c>
      <c r="AK43" s="126">
        <v>2250</v>
      </c>
      <c r="AL43" s="125" t="s">
        <v>522</v>
      </c>
      <c r="AM43" s="126">
        <v>17777.71</v>
      </c>
      <c r="AN43" s="126">
        <v>9222.2900000000009</v>
      </c>
      <c r="AO43" s="126">
        <v>27000</v>
      </c>
      <c r="AP43" s="126">
        <v>24222.29</v>
      </c>
      <c r="AQ43" s="126">
        <v>3487.71</v>
      </c>
      <c r="AR43" s="126">
        <v>27710</v>
      </c>
      <c r="AS43" s="126">
        <v>24222.29</v>
      </c>
      <c r="AT43" s="126">
        <v>3487.71</v>
      </c>
      <c r="AU43" s="126">
        <v>27710</v>
      </c>
      <c r="AV43" s="125">
        <v>34</v>
      </c>
      <c r="AW43" s="125"/>
      <c r="AX43" s="125"/>
      <c r="AY43" s="125"/>
      <c r="AZ43" s="125"/>
      <c r="BA43" s="125"/>
      <c r="BB43" s="125" t="s">
        <v>268</v>
      </c>
      <c r="BC43" s="125" t="s">
        <v>138</v>
      </c>
      <c r="BD43" s="125" t="s">
        <v>445</v>
      </c>
      <c r="BE43" s="126">
        <v>42000</v>
      </c>
      <c r="BF43" s="125" t="s">
        <v>517</v>
      </c>
      <c r="BG43" s="130">
        <v>8669147456</v>
      </c>
      <c r="BH43" s="123" t="s">
        <v>405</v>
      </c>
      <c r="BI43" s="95" t="s">
        <v>104</v>
      </c>
      <c r="BJ43" s="129">
        <v>46105</v>
      </c>
      <c r="BK43" s="95"/>
      <c r="BL43" s="95" t="s">
        <v>109</v>
      </c>
      <c r="BM43" s="98" t="s">
        <v>124</v>
      </c>
      <c r="BN43" s="99" t="s">
        <v>193</v>
      </c>
      <c r="BO43" s="123" t="s">
        <v>234</v>
      </c>
      <c r="BP43" s="123"/>
      <c r="BQ43" s="42"/>
      <c r="BR43" s="96"/>
    </row>
    <row r="44" spans="1:70" ht="30" hidden="1" customHeight="1" x14ac:dyDescent="0.35">
      <c r="A44" s="95">
        <v>40</v>
      </c>
      <c r="B44" s="125" t="s">
        <v>245</v>
      </c>
      <c r="C44" s="125" t="s">
        <v>246</v>
      </c>
      <c r="D44" s="125" t="s">
        <v>247</v>
      </c>
      <c r="E44" s="125" t="s">
        <v>248</v>
      </c>
      <c r="F44" s="125" t="s">
        <v>248</v>
      </c>
      <c r="G44" s="125" t="s">
        <v>249</v>
      </c>
      <c r="H44" s="125" t="s">
        <v>250</v>
      </c>
      <c r="I44" s="125">
        <v>135681</v>
      </c>
      <c r="J44" s="125" t="s">
        <v>391</v>
      </c>
      <c r="K44" s="125">
        <v>135681</v>
      </c>
      <c r="L44" s="125" t="s">
        <v>380</v>
      </c>
      <c r="M44" s="125" t="s">
        <v>381</v>
      </c>
      <c r="N44" s="125">
        <v>343079</v>
      </c>
      <c r="O44" s="125" t="s">
        <v>523</v>
      </c>
      <c r="P44" s="125">
        <v>546721</v>
      </c>
      <c r="Q44" s="125" t="s">
        <v>524</v>
      </c>
      <c r="R44" s="125" t="s">
        <v>256</v>
      </c>
      <c r="S44" s="125" t="s">
        <v>525</v>
      </c>
      <c r="T44" s="125" t="s">
        <v>525</v>
      </c>
      <c r="U44" s="125" t="s">
        <v>258</v>
      </c>
      <c r="V44" s="125" t="s">
        <v>259</v>
      </c>
      <c r="W44" s="125">
        <v>0</v>
      </c>
      <c r="X44" s="125" t="s">
        <v>526</v>
      </c>
      <c r="Y44" s="125">
        <v>359770419</v>
      </c>
      <c r="Z44" s="125" t="s">
        <v>527</v>
      </c>
      <c r="AA44" s="125" t="s">
        <v>528</v>
      </c>
      <c r="AB44" s="126">
        <v>40000</v>
      </c>
      <c r="AC44" s="125">
        <v>8</v>
      </c>
      <c r="AD44" s="125">
        <v>24</v>
      </c>
      <c r="AE44" s="125" t="s">
        <v>529</v>
      </c>
      <c r="AF44" s="125" t="s">
        <v>530</v>
      </c>
      <c r="AG44" s="125" t="s">
        <v>531</v>
      </c>
      <c r="AH44" s="125" t="s">
        <v>532</v>
      </c>
      <c r="AI44" s="125" t="s">
        <v>533</v>
      </c>
      <c r="AJ44" s="126">
        <v>2150</v>
      </c>
      <c r="AK44" s="126">
        <v>2150</v>
      </c>
      <c r="AL44" s="125" t="s">
        <v>534</v>
      </c>
      <c r="AM44" s="126">
        <v>6785.23</v>
      </c>
      <c r="AN44" s="126">
        <v>3964.77</v>
      </c>
      <c r="AO44" s="126">
        <v>10750</v>
      </c>
      <c r="AP44" s="126">
        <v>33214.769999999997</v>
      </c>
      <c r="AQ44" s="126">
        <v>7696.23</v>
      </c>
      <c r="AR44" s="126">
        <v>40911</v>
      </c>
      <c r="AS44" s="126">
        <v>0</v>
      </c>
      <c r="AT44" s="126">
        <v>0</v>
      </c>
      <c r="AU44" s="126">
        <v>0</v>
      </c>
      <c r="AV44" s="125">
        <v>5</v>
      </c>
      <c r="AW44" s="125"/>
      <c r="AX44" s="125"/>
      <c r="AY44" s="125"/>
      <c r="AZ44" s="125"/>
      <c r="BA44" s="125"/>
      <c r="BB44" s="125" t="s">
        <v>268</v>
      </c>
      <c r="BC44" s="125" t="s">
        <v>138</v>
      </c>
      <c r="BD44" s="125"/>
      <c r="BE44" s="126">
        <v>0</v>
      </c>
      <c r="BF44" s="125" t="s">
        <v>525</v>
      </c>
      <c r="BG44" s="130">
        <v>7028566999</v>
      </c>
      <c r="BH44" s="123" t="s">
        <v>405</v>
      </c>
      <c r="BI44" s="95" t="s">
        <v>104</v>
      </c>
      <c r="BJ44" s="129">
        <v>46105</v>
      </c>
      <c r="BK44" s="95"/>
      <c r="BL44" s="95" t="s">
        <v>108</v>
      </c>
      <c r="BM44" s="98" t="s">
        <v>113</v>
      </c>
      <c r="BN44" s="99" t="s">
        <v>192</v>
      </c>
      <c r="BO44" s="123" t="s">
        <v>234</v>
      </c>
      <c r="BP44" s="123"/>
      <c r="BQ44" s="42"/>
      <c r="BR44" s="96"/>
    </row>
    <row r="45" spans="1:70" ht="30" hidden="1" customHeight="1" x14ac:dyDescent="0.35">
      <c r="A45" s="95">
        <v>41</v>
      </c>
      <c r="B45" s="125" t="s">
        <v>245</v>
      </c>
      <c r="C45" s="125" t="s">
        <v>246</v>
      </c>
      <c r="D45" s="125" t="s">
        <v>247</v>
      </c>
      <c r="E45" s="125" t="s">
        <v>248</v>
      </c>
      <c r="F45" s="125" t="s">
        <v>248</v>
      </c>
      <c r="G45" s="125" t="s">
        <v>249</v>
      </c>
      <c r="H45" s="125" t="s">
        <v>250</v>
      </c>
      <c r="I45" s="125">
        <v>135681</v>
      </c>
      <c r="J45" s="125" t="s">
        <v>391</v>
      </c>
      <c r="K45" s="125">
        <v>135681</v>
      </c>
      <c r="L45" s="125" t="s">
        <v>380</v>
      </c>
      <c r="M45" s="125" t="s">
        <v>381</v>
      </c>
      <c r="N45" s="125">
        <v>343079</v>
      </c>
      <c r="O45" s="125" t="s">
        <v>523</v>
      </c>
      <c r="P45" s="125">
        <v>546721</v>
      </c>
      <c r="Q45" s="125" t="s">
        <v>524</v>
      </c>
      <c r="R45" s="125" t="s">
        <v>256</v>
      </c>
      <c r="S45" s="125" t="s">
        <v>535</v>
      </c>
      <c r="T45" s="125" t="s">
        <v>535</v>
      </c>
      <c r="U45" s="125" t="s">
        <v>410</v>
      </c>
      <c r="V45" s="125" t="s">
        <v>259</v>
      </c>
      <c r="W45" s="125">
        <v>0</v>
      </c>
      <c r="X45" s="125" t="s">
        <v>526</v>
      </c>
      <c r="Y45" s="125">
        <v>359741727</v>
      </c>
      <c r="Z45" s="125" t="s">
        <v>536</v>
      </c>
      <c r="AA45" s="125" t="s">
        <v>537</v>
      </c>
      <c r="AB45" s="126">
        <v>70000</v>
      </c>
      <c r="AC45" s="125">
        <v>8</v>
      </c>
      <c r="AD45" s="125">
        <v>24</v>
      </c>
      <c r="AE45" s="125" t="s">
        <v>341</v>
      </c>
      <c r="AF45" s="125" t="s">
        <v>538</v>
      </c>
      <c r="AG45" s="125" t="s">
        <v>539</v>
      </c>
      <c r="AH45" s="125" t="s">
        <v>265</v>
      </c>
      <c r="AI45" s="125" t="s">
        <v>540</v>
      </c>
      <c r="AJ45" s="126">
        <v>3730</v>
      </c>
      <c r="AK45" s="126">
        <v>3730</v>
      </c>
      <c r="AL45" s="125" t="s">
        <v>534</v>
      </c>
      <c r="AM45" s="126">
        <v>15447.42</v>
      </c>
      <c r="AN45" s="126">
        <v>6932.58</v>
      </c>
      <c r="AO45" s="126">
        <v>22380</v>
      </c>
      <c r="AP45" s="126">
        <v>54552.58</v>
      </c>
      <c r="AQ45" s="126">
        <v>11102.42</v>
      </c>
      <c r="AR45" s="126">
        <v>65655</v>
      </c>
      <c r="AS45" s="126">
        <v>0</v>
      </c>
      <c r="AT45" s="126">
        <v>0</v>
      </c>
      <c r="AU45" s="126">
        <v>0</v>
      </c>
      <c r="AV45" s="125">
        <v>6</v>
      </c>
      <c r="AW45" s="125"/>
      <c r="AX45" s="125"/>
      <c r="AY45" s="125"/>
      <c r="AZ45" s="125"/>
      <c r="BA45" s="125"/>
      <c r="BB45" s="125" t="s">
        <v>268</v>
      </c>
      <c r="BC45" s="125" t="s">
        <v>138</v>
      </c>
      <c r="BD45" s="125"/>
      <c r="BE45" s="126">
        <v>0</v>
      </c>
      <c r="BF45" s="125" t="s">
        <v>535</v>
      </c>
      <c r="BG45" s="130">
        <v>7410743556</v>
      </c>
      <c r="BH45" s="123" t="s">
        <v>405</v>
      </c>
      <c r="BI45" s="95" t="s">
        <v>104</v>
      </c>
      <c r="BJ45" s="129">
        <v>46105</v>
      </c>
      <c r="BK45" s="95"/>
      <c r="BL45" s="95" t="s">
        <v>108</v>
      </c>
      <c r="BM45" s="98" t="s">
        <v>113</v>
      </c>
      <c r="BN45" s="99" t="s">
        <v>192</v>
      </c>
      <c r="BO45" s="123" t="s">
        <v>234</v>
      </c>
      <c r="BP45" s="123"/>
      <c r="BQ45" s="42"/>
      <c r="BR45" s="96"/>
    </row>
    <row r="46" spans="1:70" ht="30" hidden="1" customHeight="1" x14ac:dyDescent="0.35">
      <c r="A46" s="95">
        <v>42</v>
      </c>
      <c r="B46" s="125" t="s">
        <v>245</v>
      </c>
      <c r="C46" s="125" t="s">
        <v>246</v>
      </c>
      <c r="D46" s="125" t="s">
        <v>247</v>
      </c>
      <c r="E46" s="125" t="s">
        <v>248</v>
      </c>
      <c r="F46" s="125" t="s">
        <v>248</v>
      </c>
      <c r="G46" s="125" t="s">
        <v>249</v>
      </c>
      <c r="H46" s="125" t="s">
        <v>250</v>
      </c>
      <c r="I46" s="125">
        <v>135681</v>
      </c>
      <c r="J46" s="125" t="s">
        <v>391</v>
      </c>
      <c r="K46" s="125">
        <v>135681</v>
      </c>
      <c r="L46" s="125" t="s">
        <v>380</v>
      </c>
      <c r="M46" s="125" t="s">
        <v>381</v>
      </c>
      <c r="N46" s="125">
        <v>343079</v>
      </c>
      <c r="O46" s="125" t="s">
        <v>523</v>
      </c>
      <c r="P46" s="125">
        <v>501253</v>
      </c>
      <c r="Q46" s="125" t="s">
        <v>541</v>
      </c>
      <c r="R46" s="125" t="s">
        <v>256</v>
      </c>
      <c r="S46" s="125" t="s">
        <v>542</v>
      </c>
      <c r="T46" s="125" t="s">
        <v>542</v>
      </c>
      <c r="U46" s="125" t="s">
        <v>258</v>
      </c>
      <c r="V46" s="125" t="s">
        <v>259</v>
      </c>
      <c r="W46" s="125">
        <v>541</v>
      </c>
      <c r="X46" s="125" t="s">
        <v>395</v>
      </c>
      <c r="Y46" s="125">
        <v>348811625</v>
      </c>
      <c r="Z46" s="125" t="s">
        <v>543</v>
      </c>
      <c r="AA46" s="125" t="s">
        <v>544</v>
      </c>
      <c r="AB46" s="126">
        <v>41952</v>
      </c>
      <c r="AC46" s="125">
        <v>8</v>
      </c>
      <c r="AD46" s="125">
        <v>24</v>
      </c>
      <c r="AE46" s="125">
        <v>1</v>
      </c>
      <c r="AF46" s="125" t="s">
        <v>398</v>
      </c>
      <c r="AG46" s="125" t="s">
        <v>545</v>
      </c>
      <c r="AH46" s="125" t="s">
        <v>265</v>
      </c>
      <c r="AI46" s="125" t="s">
        <v>400</v>
      </c>
      <c r="AJ46" s="126">
        <v>2247</v>
      </c>
      <c r="AK46" s="126">
        <v>2250</v>
      </c>
      <c r="AL46" s="125" t="s">
        <v>340</v>
      </c>
      <c r="AM46" s="126">
        <v>35466.730000000003</v>
      </c>
      <c r="AN46" s="126">
        <v>11780.27</v>
      </c>
      <c r="AO46" s="126">
        <v>47247</v>
      </c>
      <c r="AP46" s="126">
        <v>6485.27</v>
      </c>
      <c r="AQ46" s="126">
        <v>264.73</v>
      </c>
      <c r="AR46" s="126">
        <v>6750</v>
      </c>
      <c r="AS46" s="126">
        <v>6485.27</v>
      </c>
      <c r="AT46" s="126">
        <v>264.73</v>
      </c>
      <c r="AU46" s="126">
        <v>6750</v>
      </c>
      <c r="AV46" s="125">
        <v>42</v>
      </c>
      <c r="AW46" s="125"/>
      <c r="AX46" s="125"/>
      <c r="AY46" s="125"/>
      <c r="AZ46" s="125"/>
      <c r="BA46" s="125"/>
      <c r="BB46" s="125" t="s">
        <v>268</v>
      </c>
      <c r="BC46" s="125" t="s">
        <v>138</v>
      </c>
      <c r="BD46" s="125" t="s">
        <v>335</v>
      </c>
      <c r="BE46" s="126">
        <v>41952</v>
      </c>
      <c r="BF46" s="125" t="s">
        <v>542</v>
      </c>
      <c r="BG46" s="130">
        <v>9158243331</v>
      </c>
      <c r="BH46" s="123" t="s">
        <v>405</v>
      </c>
      <c r="BI46" s="95" t="s">
        <v>104</v>
      </c>
      <c r="BJ46" s="129">
        <v>46105</v>
      </c>
      <c r="BK46" s="95"/>
      <c r="BL46" s="95" t="s">
        <v>109</v>
      </c>
      <c r="BM46" s="98" t="s">
        <v>114</v>
      </c>
      <c r="BN46" s="99" t="s">
        <v>193</v>
      </c>
      <c r="BO46" s="123" t="s">
        <v>234</v>
      </c>
      <c r="BP46" s="123"/>
      <c r="BQ46" s="42"/>
      <c r="BR46" s="96" t="s">
        <v>821</v>
      </c>
    </row>
    <row r="47" spans="1:70" ht="30" hidden="1" customHeight="1" x14ac:dyDescent="0.35">
      <c r="A47" s="95">
        <v>43</v>
      </c>
      <c r="B47" s="125" t="s">
        <v>245</v>
      </c>
      <c r="C47" s="125" t="s">
        <v>246</v>
      </c>
      <c r="D47" s="125" t="s">
        <v>247</v>
      </c>
      <c r="E47" s="125" t="s">
        <v>248</v>
      </c>
      <c r="F47" s="125" t="s">
        <v>248</v>
      </c>
      <c r="G47" s="125" t="s">
        <v>249</v>
      </c>
      <c r="H47" s="125" t="s">
        <v>250</v>
      </c>
      <c r="I47" s="125">
        <v>135681</v>
      </c>
      <c r="J47" s="125" t="s">
        <v>391</v>
      </c>
      <c r="K47" s="125">
        <v>135681</v>
      </c>
      <c r="L47" s="125" t="s">
        <v>380</v>
      </c>
      <c r="M47" s="125" t="s">
        <v>381</v>
      </c>
      <c r="N47" s="125">
        <v>350746</v>
      </c>
      <c r="O47" s="125" t="s">
        <v>546</v>
      </c>
      <c r="P47" s="125">
        <v>497137</v>
      </c>
      <c r="Q47" s="125" t="s">
        <v>547</v>
      </c>
      <c r="R47" s="125" t="s">
        <v>256</v>
      </c>
      <c r="S47" s="125" t="s">
        <v>548</v>
      </c>
      <c r="T47" s="125" t="s">
        <v>548</v>
      </c>
      <c r="U47" s="125" t="s">
        <v>258</v>
      </c>
      <c r="V47" s="125" t="s">
        <v>259</v>
      </c>
      <c r="W47" s="125">
        <v>0</v>
      </c>
      <c r="X47" s="125" t="s">
        <v>292</v>
      </c>
      <c r="Y47" s="125">
        <v>359264653</v>
      </c>
      <c r="Z47" s="125" t="s">
        <v>549</v>
      </c>
      <c r="AA47" s="125" t="s">
        <v>550</v>
      </c>
      <c r="AB47" s="126">
        <v>65000</v>
      </c>
      <c r="AC47" s="125">
        <v>8</v>
      </c>
      <c r="AD47" s="125">
        <v>24</v>
      </c>
      <c r="AE47" s="125" t="s">
        <v>341</v>
      </c>
      <c r="AF47" s="125" t="s">
        <v>441</v>
      </c>
      <c r="AG47" s="125" t="s">
        <v>551</v>
      </c>
      <c r="AH47" s="125" t="s">
        <v>265</v>
      </c>
      <c r="AI47" s="125" t="s">
        <v>552</v>
      </c>
      <c r="AJ47" s="126">
        <v>3440</v>
      </c>
      <c r="AK47" s="126">
        <v>3440</v>
      </c>
      <c r="AL47" s="125" t="s">
        <v>534</v>
      </c>
      <c r="AM47" s="126">
        <v>30479.11</v>
      </c>
      <c r="AN47" s="126">
        <v>14240.89</v>
      </c>
      <c r="AO47" s="126">
        <v>44720</v>
      </c>
      <c r="AP47" s="126">
        <v>34520.89</v>
      </c>
      <c r="AQ47" s="126">
        <v>4402.1099999999997</v>
      </c>
      <c r="AR47" s="126">
        <v>38923</v>
      </c>
      <c r="AS47" s="126">
        <v>0</v>
      </c>
      <c r="AT47" s="126">
        <v>0</v>
      </c>
      <c r="AU47" s="126">
        <v>0</v>
      </c>
      <c r="AV47" s="125">
        <v>13</v>
      </c>
      <c r="AW47" s="125"/>
      <c r="AX47" s="125"/>
      <c r="AY47" s="125"/>
      <c r="AZ47" s="125"/>
      <c r="BA47" s="125"/>
      <c r="BB47" s="125" t="s">
        <v>268</v>
      </c>
      <c r="BC47" s="125" t="s">
        <v>138</v>
      </c>
      <c r="BD47" s="125"/>
      <c r="BE47" s="126">
        <v>0</v>
      </c>
      <c r="BF47" s="125" t="s">
        <v>548</v>
      </c>
      <c r="BG47" s="130">
        <v>9637382982</v>
      </c>
      <c r="BH47" s="123" t="s">
        <v>405</v>
      </c>
      <c r="BI47" s="95" t="s">
        <v>104</v>
      </c>
      <c r="BJ47" s="129">
        <v>46105</v>
      </c>
      <c r="BK47" s="95"/>
      <c r="BL47" s="95" t="s">
        <v>108</v>
      </c>
      <c r="BM47" s="98" t="s">
        <v>113</v>
      </c>
      <c r="BN47" s="99" t="s">
        <v>192</v>
      </c>
      <c r="BO47" s="123" t="s">
        <v>234</v>
      </c>
      <c r="BP47" s="123"/>
      <c r="BQ47" s="42"/>
      <c r="BR47" s="96"/>
    </row>
    <row r="48" spans="1:70" ht="30" hidden="1" customHeight="1" x14ac:dyDescent="0.35">
      <c r="A48" s="95">
        <v>44</v>
      </c>
      <c r="B48" s="125" t="s">
        <v>245</v>
      </c>
      <c r="C48" s="125" t="s">
        <v>246</v>
      </c>
      <c r="D48" s="125" t="s">
        <v>247</v>
      </c>
      <c r="E48" s="125" t="s">
        <v>248</v>
      </c>
      <c r="F48" s="125" t="s">
        <v>248</v>
      </c>
      <c r="G48" s="125" t="s">
        <v>249</v>
      </c>
      <c r="H48" s="125" t="s">
        <v>250</v>
      </c>
      <c r="I48" s="125">
        <v>135681</v>
      </c>
      <c r="J48" s="125" t="s">
        <v>391</v>
      </c>
      <c r="K48" s="125">
        <v>135681</v>
      </c>
      <c r="L48" s="125" t="s">
        <v>380</v>
      </c>
      <c r="M48" s="125" t="s">
        <v>381</v>
      </c>
      <c r="N48" s="125">
        <v>340209</v>
      </c>
      <c r="O48" s="125" t="s">
        <v>392</v>
      </c>
      <c r="P48" s="125">
        <v>543312</v>
      </c>
      <c r="Q48" s="125" t="s">
        <v>553</v>
      </c>
      <c r="R48" s="125" t="s">
        <v>256</v>
      </c>
      <c r="S48" s="125" t="s">
        <v>554</v>
      </c>
      <c r="T48" s="125" t="s">
        <v>554</v>
      </c>
      <c r="U48" s="125" t="s">
        <v>258</v>
      </c>
      <c r="V48" s="125" t="s">
        <v>259</v>
      </c>
      <c r="W48" s="125">
        <v>541</v>
      </c>
      <c r="X48" s="125" t="s">
        <v>292</v>
      </c>
      <c r="Y48" s="125">
        <v>351013680</v>
      </c>
      <c r="Z48" s="125" t="s">
        <v>555</v>
      </c>
      <c r="AA48" s="125" t="s">
        <v>556</v>
      </c>
      <c r="AB48" s="126">
        <v>41952</v>
      </c>
      <c r="AC48" s="125">
        <v>8</v>
      </c>
      <c r="AD48" s="125">
        <v>24</v>
      </c>
      <c r="AE48" s="125">
        <v>1</v>
      </c>
      <c r="AF48" s="125" t="s">
        <v>557</v>
      </c>
      <c r="AG48" s="125" t="s">
        <v>558</v>
      </c>
      <c r="AH48" s="125" t="s">
        <v>265</v>
      </c>
      <c r="AI48" s="125" t="s">
        <v>402</v>
      </c>
      <c r="AJ48" s="126">
        <v>2700</v>
      </c>
      <c r="AK48" s="126">
        <v>2250</v>
      </c>
      <c r="AL48" s="125" t="s">
        <v>559</v>
      </c>
      <c r="AM48" s="126">
        <v>20049.53</v>
      </c>
      <c r="AN48" s="126">
        <v>9650.4699999999993</v>
      </c>
      <c r="AO48" s="126">
        <v>29700</v>
      </c>
      <c r="AP48" s="126">
        <v>21902.47</v>
      </c>
      <c r="AQ48" s="126">
        <v>2847.53</v>
      </c>
      <c r="AR48" s="126">
        <v>24750</v>
      </c>
      <c r="AS48" s="126">
        <v>21902.47</v>
      </c>
      <c r="AT48" s="126">
        <v>2847.53</v>
      </c>
      <c r="AU48" s="126">
        <v>24750</v>
      </c>
      <c r="AV48" s="125">
        <v>36</v>
      </c>
      <c r="AW48" s="125"/>
      <c r="AX48" s="125"/>
      <c r="AY48" s="125"/>
      <c r="AZ48" s="125"/>
      <c r="BA48" s="125"/>
      <c r="BB48" s="125" t="s">
        <v>268</v>
      </c>
      <c r="BC48" s="125" t="s">
        <v>138</v>
      </c>
      <c r="BD48" s="125"/>
      <c r="BE48" s="126">
        <v>0</v>
      </c>
      <c r="BF48" s="125" t="s">
        <v>554</v>
      </c>
      <c r="BG48" s="130">
        <v>8767368994</v>
      </c>
      <c r="BH48" s="123" t="s">
        <v>405</v>
      </c>
      <c r="BI48" s="95" t="s">
        <v>104</v>
      </c>
      <c r="BJ48" s="129">
        <v>46105</v>
      </c>
      <c r="BK48" s="95"/>
      <c r="BL48" s="95" t="s">
        <v>109</v>
      </c>
      <c r="BM48" s="98" t="s">
        <v>124</v>
      </c>
      <c r="BN48" s="99" t="s">
        <v>193</v>
      </c>
      <c r="BO48" s="123" t="s">
        <v>234</v>
      </c>
      <c r="BP48" s="123"/>
      <c r="BQ48" s="42"/>
      <c r="BR48" s="96"/>
    </row>
    <row r="49" spans="1:70" ht="30" hidden="1" customHeight="1" x14ac:dyDescent="0.35">
      <c r="A49" s="95">
        <v>45</v>
      </c>
      <c r="B49" s="125" t="s">
        <v>245</v>
      </c>
      <c r="C49" s="125" t="s">
        <v>246</v>
      </c>
      <c r="D49" s="125" t="s">
        <v>247</v>
      </c>
      <c r="E49" s="125" t="s">
        <v>248</v>
      </c>
      <c r="F49" s="125" t="s">
        <v>248</v>
      </c>
      <c r="G49" s="125" t="s">
        <v>249</v>
      </c>
      <c r="H49" s="125" t="s">
        <v>250</v>
      </c>
      <c r="I49" s="125">
        <v>135681</v>
      </c>
      <c r="J49" s="125" t="s">
        <v>391</v>
      </c>
      <c r="K49" s="125">
        <v>135681</v>
      </c>
      <c r="L49" s="125" t="s">
        <v>380</v>
      </c>
      <c r="M49" s="125" t="s">
        <v>381</v>
      </c>
      <c r="N49" s="125">
        <v>340209</v>
      </c>
      <c r="O49" s="125" t="s">
        <v>392</v>
      </c>
      <c r="P49" s="125">
        <v>543312</v>
      </c>
      <c r="Q49" s="125" t="s">
        <v>553</v>
      </c>
      <c r="R49" s="125" t="s">
        <v>270</v>
      </c>
      <c r="S49" s="125" t="s">
        <v>554</v>
      </c>
      <c r="T49" s="125" t="s">
        <v>554</v>
      </c>
      <c r="U49" s="125" t="s">
        <v>258</v>
      </c>
      <c r="V49" s="125" t="s">
        <v>259</v>
      </c>
      <c r="W49" s="125">
        <v>0</v>
      </c>
      <c r="X49" s="125" t="s">
        <v>292</v>
      </c>
      <c r="Y49" s="125">
        <v>355171792</v>
      </c>
      <c r="Z49" s="125" t="s">
        <v>555</v>
      </c>
      <c r="AA49" s="125" t="s">
        <v>560</v>
      </c>
      <c r="AB49" s="126">
        <v>31000</v>
      </c>
      <c r="AC49" s="125">
        <v>8</v>
      </c>
      <c r="AD49" s="125">
        <v>18</v>
      </c>
      <c r="AE49" s="125">
        <v>0</v>
      </c>
      <c r="AF49" s="125" t="s">
        <v>557</v>
      </c>
      <c r="AG49" s="125" t="s">
        <v>558</v>
      </c>
      <c r="AH49" s="125" t="s">
        <v>265</v>
      </c>
      <c r="AI49" s="125" t="s">
        <v>561</v>
      </c>
      <c r="AJ49" s="126">
        <v>2080</v>
      </c>
      <c r="AK49" s="126">
        <v>2080</v>
      </c>
      <c r="AL49" s="125" t="s">
        <v>340</v>
      </c>
      <c r="AM49" s="126">
        <v>10420.530000000001</v>
      </c>
      <c r="AN49" s="126">
        <v>4139.47</v>
      </c>
      <c r="AO49" s="126">
        <v>14560</v>
      </c>
      <c r="AP49" s="126">
        <v>20579.47</v>
      </c>
      <c r="AQ49" s="126">
        <v>2703.53</v>
      </c>
      <c r="AR49" s="126">
        <v>23283</v>
      </c>
      <c r="AS49" s="126">
        <v>20579.47</v>
      </c>
      <c r="AT49" s="126">
        <v>2703.53</v>
      </c>
      <c r="AU49" s="126">
        <v>23283</v>
      </c>
      <c r="AV49" s="125">
        <v>25</v>
      </c>
      <c r="AW49" s="125"/>
      <c r="AX49" s="125"/>
      <c r="AY49" s="125"/>
      <c r="AZ49" s="125"/>
      <c r="BA49" s="125"/>
      <c r="BB49" s="125" t="s">
        <v>268</v>
      </c>
      <c r="BC49" s="125" t="s">
        <v>138</v>
      </c>
      <c r="BD49" s="125"/>
      <c r="BE49" s="126">
        <v>0</v>
      </c>
      <c r="BF49" s="125" t="s">
        <v>554</v>
      </c>
      <c r="BG49" s="130">
        <v>8767368994</v>
      </c>
      <c r="BH49" s="123" t="s">
        <v>405</v>
      </c>
      <c r="BI49" s="95" t="s">
        <v>104</v>
      </c>
      <c r="BJ49" s="129">
        <v>46105</v>
      </c>
      <c r="BK49" s="95"/>
      <c r="BL49" s="95" t="s">
        <v>109</v>
      </c>
      <c r="BM49" s="98" t="s">
        <v>124</v>
      </c>
      <c r="BN49" s="99" t="s">
        <v>193</v>
      </c>
      <c r="BO49" s="123" t="s">
        <v>234</v>
      </c>
      <c r="BP49" s="123"/>
      <c r="BQ49" s="42"/>
      <c r="BR49" s="96"/>
    </row>
    <row r="50" spans="1:70" ht="30" hidden="1" customHeight="1" x14ac:dyDescent="0.35">
      <c r="A50" s="95">
        <v>46</v>
      </c>
      <c r="B50" s="125" t="s">
        <v>245</v>
      </c>
      <c r="C50" s="125" t="s">
        <v>246</v>
      </c>
      <c r="D50" s="125" t="s">
        <v>247</v>
      </c>
      <c r="E50" s="125" t="s">
        <v>248</v>
      </c>
      <c r="F50" s="125" t="s">
        <v>248</v>
      </c>
      <c r="G50" s="125" t="s">
        <v>249</v>
      </c>
      <c r="H50" s="125" t="s">
        <v>250</v>
      </c>
      <c r="I50" s="125">
        <v>135681</v>
      </c>
      <c r="J50" s="125" t="s">
        <v>391</v>
      </c>
      <c r="K50" s="125">
        <v>135681</v>
      </c>
      <c r="L50" s="125" t="s">
        <v>380</v>
      </c>
      <c r="M50" s="125" t="s">
        <v>381</v>
      </c>
      <c r="N50" s="125">
        <v>340209</v>
      </c>
      <c r="O50" s="125" t="s">
        <v>392</v>
      </c>
      <c r="P50" s="125">
        <v>504843</v>
      </c>
      <c r="Q50" s="125" t="s">
        <v>393</v>
      </c>
      <c r="R50" s="125" t="s">
        <v>256</v>
      </c>
      <c r="S50" s="125" t="s">
        <v>562</v>
      </c>
      <c r="T50" s="125" t="s">
        <v>562</v>
      </c>
      <c r="U50" s="125" t="s">
        <v>258</v>
      </c>
      <c r="V50" s="125" t="s">
        <v>259</v>
      </c>
      <c r="W50" s="125">
        <v>0</v>
      </c>
      <c r="X50" s="125" t="s">
        <v>292</v>
      </c>
      <c r="Y50" s="125">
        <v>356410448</v>
      </c>
      <c r="Z50" s="125" t="s">
        <v>563</v>
      </c>
      <c r="AA50" s="125" t="s">
        <v>279</v>
      </c>
      <c r="AB50" s="126">
        <v>65000</v>
      </c>
      <c r="AC50" s="125">
        <v>8</v>
      </c>
      <c r="AD50" s="125">
        <v>24</v>
      </c>
      <c r="AE50" s="125">
        <v>2</v>
      </c>
      <c r="AF50" s="125" t="s">
        <v>564</v>
      </c>
      <c r="AG50" s="125" t="s">
        <v>565</v>
      </c>
      <c r="AH50" s="125" t="s">
        <v>265</v>
      </c>
      <c r="AI50" s="125" t="s">
        <v>566</v>
      </c>
      <c r="AJ50" s="126">
        <v>3470</v>
      </c>
      <c r="AK50" s="126">
        <v>3470</v>
      </c>
      <c r="AL50" s="125" t="s">
        <v>567</v>
      </c>
      <c r="AM50" s="126">
        <v>61355.94</v>
      </c>
      <c r="AN50" s="126">
        <v>18454.060000000001</v>
      </c>
      <c r="AO50" s="126">
        <v>79810</v>
      </c>
      <c r="AP50" s="126">
        <v>3644.06</v>
      </c>
      <c r="AQ50" s="126">
        <v>69.94</v>
      </c>
      <c r="AR50" s="126">
        <v>3714</v>
      </c>
      <c r="AS50" s="126">
        <v>0</v>
      </c>
      <c r="AT50" s="126">
        <v>0</v>
      </c>
      <c r="AU50" s="126">
        <v>0</v>
      </c>
      <c r="AV50" s="125">
        <v>23</v>
      </c>
      <c r="AW50" s="125"/>
      <c r="AX50" s="125"/>
      <c r="AY50" s="125"/>
      <c r="AZ50" s="125"/>
      <c r="BA50" s="125"/>
      <c r="BB50" s="125" t="s">
        <v>268</v>
      </c>
      <c r="BC50" s="125" t="s">
        <v>138</v>
      </c>
      <c r="BD50" s="125"/>
      <c r="BE50" s="126">
        <v>0</v>
      </c>
      <c r="BF50" s="125" t="s">
        <v>562</v>
      </c>
      <c r="BG50" s="130">
        <v>7972980056</v>
      </c>
      <c r="BH50" s="123" t="s">
        <v>405</v>
      </c>
      <c r="BI50" s="95" t="s">
        <v>104</v>
      </c>
      <c r="BJ50" s="129">
        <v>46105</v>
      </c>
      <c r="BK50" s="95"/>
      <c r="BL50" s="95" t="s">
        <v>108</v>
      </c>
      <c r="BM50" s="98" t="s">
        <v>113</v>
      </c>
      <c r="BN50" s="99" t="s">
        <v>193</v>
      </c>
      <c r="BO50" s="123" t="s">
        <v>234</v>
      </c>
      <c r="BP50" s="123"/>
      <c r="BQ50" s="42"/>
      <c r="BR50" s="96"/>
    </row>
    <row r="51" spans="1:70" ht="30" hidden="1" customHeight="1" x14ac:dyDescent="0.35">
      <c r="A51" s="95">
        <v>47</v>
      </c>
      <c r="B51" s="125" t="s">
        <v>245</v>
      </c>
      <c r="C51" s="125" t="s">
        <v>246</v>
      </c>
      <c r="D51" s="125" t="s">
        <v>247</v>
      </c>
      <c r="E51" s="125" t="s">
        <v>248</v>
      </c>
      <c r="F51" s="125" t="s">
        <v>248</v>
      </c>
      <c r="G51" s="125" t="s">
        <v>249</v>
      </c>
      <c r="H51" s="125" t="s">
        <v>250</v>
      </c>
      <c r="I51" s="125">
        <v>135681</v>
      </c>
      <c r="J51" s="125" t="s">
        <v>391</v>
      </c>
      <c r="K51" s="125">
        <v>135681</v>
      </c>
      <c r="L51" s="125" t="s">
        <v>380</v>
      </c>
      <c r="M51" s="125" t="s">
        <v>381</v>
      </c>
      <c r="N51" s="125">
        <v>201559</v>
      </c>
      <c r="O51" s="125" t="s">
        <v>568</v>
      </c>
      <c r="P51" s="125">
        <v>511792</v>
      </c>
      <c r="Q51" s="125" t="s">
        <v>569</v>
      </c>
      <c r="R51" s="125" t="s">
        <v>256</v>
      </c>
      <c r="S51" s="125" t="s">
        <v>570</v>
      </c>
      <c r="T51" s="125" t="s">
        <v>570</v>
      </c>
      <c r="U51" s="125" t="s">
        <v>258</v>
      </c>
      <c r="V51" s="125" t="s">
        <v>259</v>
      </c>
      <c r="W51" s="125">
        <v>541</v>
      </c>
      <c r="X51" s="125" t="s">
        <v>292</v>
      </c>
      <c r="Y51" s="125">
        <v>353138570</v>
      </c>
      <c r="Z51" s="125" t="s">
        <v>571</v>
      </c>
      <c r="AA51" s="125" t="s">
        <v>572</v>
      </c>
      <c r="AB51" s="126">
        <v>42000</v>
      </c>
      <c r="AC51" s="125">
        <v>8</v>
      </c>
      <c r="AD51" s="125">
        <v>24</v>
      </c>
      <c r="AE51" s="125">
        <v>1</v>
      </c>
      <c r="AF51" s="125" t="s">
        <v>573</v>
      </c>
      <c r="AG51" s="125" t="s">
        <v>574</v>
      </c>
      <c r="AH51" s="125" t="s">
        <v>265</v>
      </c>
      <c r="AI51" s="125" t="s">
        <v>412</v>
      </c>
      <c r="AJ51" s="126">
        <v>2240</v>
      </c>
      <c r="AK51" s="126">
        <v>2240</v>
      </c>
      <c r="AL51" s="125" t="s">
        <v>289</v>
      </c>
      <c r="AM51" s="126">
        <v>8441.93</v>
      </c>
      <c r="AN51" s="126">
        <v>5028.07</v>
      </c>
      <c r="AO51" s="126">
        <v>13470</v>
      </c>
      <c r="AP51" s="126">
        <v>33558.07</v>
      </c>
      <c r="AQ51" s="126">
        <v>7038.93</v>
      </c>
      <c r="AR51" s="126">
        <v>40597</v>
      </c>
      <c r="AS51" s="126">
        <v>33558.07</v>
      </c>
      <c r="AT51" s="126">
        <v>7038.93</v>
      </c>
      <c r="AU51" s="126">
        <v>40597</v>
      </c>
      <c r="AV51" s="125">
        <v>30</v>
      </c>
      <c r="AW51" s="125"/>
      <c r="AX51" s="125"/>
      <c r="AY51" s="125"/>
      <c r="AZ51" s="125"/>
      <c r="BA51" s="125"/>
      <c r="BB51" s="125" t="s">
        <v>268</v>
      </c>
      <c r="BC51" s="125" t="s">
        <v>138</v>
      </c>
      <c r="BD51" s="125" t="s">
        <v>335</v>
      </c>
      <c r="BE51" s="126">
        <v>42000</v>
      </c>
      <c r="BF51" s="125" t="s">
        <v>570</v>
      </c>
      <c r="BG51" s="130">
        <v>9579644607</v>
      </c>
      <c r="BH51" s="123" t="s">
        <v>405</v>
      </c>
      <c r="BI51" s="95" t="s">
        <v>104</v>
      </c>
      <c r="BJ51" s="129">
        <v>46105</v>
      </c>
      <c r="BK51" s="95"/>
      <c r="BL51" s="95" t="s">
        <v>109</v>
      </c>
      <c r="BM51" s="98" t="s">
        <v>124</v>
      </c>
      <c r="BN51" s="99" t="s">
        <v>193</v>
      </c>
      <c r="BO51" s="123" t="s">
        <v>234</v>
      </c>
      <c r="BP51" s="123"/>
      <c r="BQ51" s="42"/>
      <c r="BR51" s="96"/>
    </row>
    <row r="52" spans="1:70" ht="30" hidden="1" customHeight="1" x14ac:dyDescent="0.35">
      <c r="A52" s="95">
        <v>48</v>
      </c>
      <c r="B52" s="125" t="s">
        <v>245</v>
      </c>
      <c r="C52" s="125" t="s">
        <v>246</v>
      </c>
      <c r="D52" s="125" t="s">
        <v>247</v>
      </c>
      <c r="E52" s="125" t="s">
        <v>248</v>
      </c>
      <c r="F52" s="125" t="s">
        <v>248</v>
      </c>
      <c r="G52" s="125" t="s">
        <v>249</v>
      </c>
      <c r="H52" s="125" t="s">
        <v>250</v>
      </c>
      <c r="I52" s="125">
        <v>135681</v>
      </c>
      <c r="J52" s="125" t="s">
        <v>391</v>
      </c>
      <c r="K52" s="125">
        <v>135681</v>
      </c>
      <c r="L52" s="125" t="s">
        <v>380</v>
      </c>
      <c r="M52" s="125" t="s">
        <v>381</v>
      </c>
      <c r="N52" s="125">
        <v>340209</v>
      </c>
      <c r="O52" s="125" t="s">
        <v>392</v>
      </c>
      <c r="P52" s="125">
        <v>504843</v>
      </c>
      <c r="Q52" s="125" t="s">
        <v>393</v>
      </c>
      <c r="R52" s="125" t="s">
        <v>256</v>
      </c>
      <c r="S52" s="125" t="s">
        <v>575</v>
      </c>
      <c r="T52" s="125" t="s">
        <v>575</v>
      </c>
      <c r="U52" s="125" t="s">
        <v>258</v>
      </c>
      <c r="V52" s="125" t="s">
        <v>259</v>
      </c>
      <c r="W52" s="125">
        <v>0</v>
      </c>
      <c r="X52" s="125" t="s">
        <v>292</v>
      </c>
      <c r="Y52" s="125">
        <v>356213652</v>
      </c>
      <c r="Z52" s="125" t="s">
        <v>576</v>
      </c>
      <c r="AA52" s="125" t="s">
        <v>501</v>
      </c>
      <c r="AB52" s="126">
        <v>65000</v>
      </c>
      <c r="AC52" s="125">
        <v>8</v>
      </c>
      <c r="AD52" s="125">
        <v>24</v>
      </c>
      <c r="AE52" s="125">
        <v>2</v>
      </c>
      <c r="AF52" s="125" t="s">
        <v>564</v>
      </c>
      <c r="AG52" s="125" t="s">
        <v>565</v>
      </c>
      <c r="AH52" s="125" t="s">
        <v>265</v>
      </c>
      <c r="AI52" s="125" t="s">
        <v>566</v>
      </c>
      <c r="AJ52" s="126">
        <v>3470</v>
      </c>
      <c r="AK52" s="126">
        <v>3470</v>
      </c>
      <c r="AL52" s="125" t="s">
        <v>534</v>
      </c>
      <c r="AM52" s="126">
        <v>61215.55</v>
      </c>
      <c r="AN52" s="126">
        <v>18594.45</v>
      </c>
      <c r="AO52" s="126">
        <v>79810</v>
      </c>
      <c r="AP52" s="126">
        <v>3784.45</v>
      </c>
      <c r="AQ52" s="126">
        <v>73.55</v>
      </c>
      <c r="AR52" s="126">
        <v>3858</v>
      </c>
      <c r="AS52" s="126">
        <v>0</v>
      </c>
      <c r="AT52" s="126">
        <v>0</v>
      </c>
      <c r="AU52" s="126">
        <v>0</v>
      </c>
      <c r="AV52" s="125">
        <v>23</v>
      </c>
      <c r="AW52" s="125"/>
      <c r="AX52" s="125"/>
      <c r="AY52" s="125"/>
      <c r="AZ52" s="125"/>
      <c r="BA52" s="125"/>
      <c r="BB52" s="125" t="s">
        <v>268</v>
      </c>
      <c r="BC52" s="125" t="s">
        <v>138</v>
      </c>
      <c r="BD52" s="125"/>
      <c r="BE52" s="126">
        <v>0</v>
      </c>
      <c r="BF52" s="125" t="s">
        <v>575</v>
      </c>
      <c r="BG52" s="130">
        <v>8830474768</v>
      </c>
      <c r="BH52" s="123" t="s">
        <v>405</v>
      </c>
      <c r="BI52" s="95" t="s">
        <v>104</v>
      </c>
      <c r="BJ52" s="129">
        <v>46105</v>
      </c>
      <c r="BK52" s="95"/>
      <c r="BL52" s="95" t="s">
        <v>109</v>
      </c>
      <c r="BM52" s="98" t="s">
        <v>124</v>
      </c>
      <c r="BN52" s="99" t="s">
        <v>193</v>
      </c>
      <c r="BO52" s="123" t="s">
        <v>234</v>
      </c>
      <c r="BP52" s="123"/>
      <c r="BQ52" s="42"/>
      <c r="BR52" s="96" t="s">
        <v>822</v>
      </c>
    </row>
    <row r="53" spans="1:70" ht="30" hidden="1" customHeight="1" x14ac:dyDescent="0.35">
      <c r="A53" s="95">
        <v>49</v>
      </c>
      <c r="B53" s="125" t="s">
        <v>245</v>
      </c>
      <c r="C53" s="125" t="s">
        <v>246</v>
      </c>
      <c r="D53" s="125" t="s">
        <v>247</v>
      </c>
      <c r="E53" s="125" t="s">
        <v>248</v>
      </c>
      <c r="F53" s="125" t="s">
        <v>248</v>
      </c>
      <c r="G53" s="125" t="s">
        <v>249</v>
      </c>
      <c r="H53" s="125" t="s">
        <v>250</v>
      </c>
      <c r="I53" s="125">
        <v>135681</v>
      </c>
      <c r="J53" s="125" t="s">
        <v>391</v>
      </c>
      <c r="K53" s="125">
        <v>135681</v>
      </c>
      <c r="L53" s="125" t="s">
        <v>380</v>
      </c>
      <c r="M53" s="125" t="s">
        <v>381</v>
      </c>
      <c r="N53" s="125">
        <v>398901</v>
      </c>
      <c r="O53" s="125" t="s">
        <v>515</v>
      </c>
      <c r="P53" s="125">
        <v>605668</v>
      </c>
      <c r="Q53" s="125" t="s">
        <v>516</v>
      </c>
      <c r="R53" s="125" t="s">
        <v>256</v>
      </c>
      <c r="S53" s="125" t="s">
        <v>577</v>
      </c>
      <c r="T53" s="125" t="s">
        <v>577</v>
      </c>
      <c r="U53" s="125" t="s">
        <v>258</v>
      </c>
      <c r="V53" s="125" t="s">
        <v>259</v>
      </c>
      <c r="W53" s="125">
        <v>541</v>
      </c>
      <c r="X53" s="125" t="s">
        <v>260</v>
      </c>
      <c r="Y53" s="125">
        <v>351435048</v>
      </c>
      <c r="Z53" s="125" t="s">
        <v>578</v>
      </c>
      <c r="AA53" s="125" t="s">
        <v>519</v>
      </c>
      <c r="AB53" s="126">
        <v>42000</v>
      </c>
      <c r="AC53" s="125">
        <v>8</v>
      </c>
      <c r="AD53" s="125">
        <v>24</v>
      </c>
      <c r="AE53" s="125">
        <v>1</v>
      </c>
      <c r="AF53" s="125" t="s">
        <v>277</v>
      </c>
      <c r="AG53" s="125" t="s">
        <v>520</v>
      </c>
      <c r="AH53" s="125" t="s">
        <v>265</v>
      </c>
      <c r="AI53" s="125" t="s">
        <v>521</v>
      </c>
      <c r="AJ53" s="126">
        <v>2250</v>
      </c>
      <c r="AK53" s="126">
        <v>2250</v>
      </c>
      <c r="AL53" s="125" t="s">
        <v>325</v>
      </c>
      <c r="AM53" s="126">
        <v>34607.51</v>
      </c>
      <c r="AN53" s="126">
        <v>12392.49</v>
      </c>
      <c r="AO53" s="126">
        <v>47000</v>
      </c>
      <c r="AP53" s="126">
        <v>7392.49</v>
      </c>
      <c r="AQ53" s="126">
        <v>317.51</v>
      </c>
      <c r="AR53" s="126">
        <v>7710</v>
      </c>
      <c r="AS53" s="126">
        <v>7392.49</v>
      </c>
      <c r="AT53" s="126">
        <v>317.51</v>
      </c>
      <c r="AU53" s="126">
        <v>7710</v>
      </c>
      <c r="AV53" s="125">
        <v>34</v>
      </c>
      <c r="AW53" s="125"/>
      <c r="AX53" s="125"/>
      <c r="AY53" s="125"/>
      <c r="AZ53" s="125"/>
      <c r="BA53" s="125"/>
      <c r="BB53" s="125" t="s">
        <v>268</v>
      </c>
      <c r="BC53" s="125" t="s">
        <v>138</v>
      </c>
      <c r="BD53" s="125"/>
      <c r="BE53" s="126">
        <v>0</v>
      </c>
      <c r="BF53" s="125" t="s">
        <v>577</v>
      </c>
      <c r="BG53" s="130">
        <v>9579739397</v>
      </c>
      <c r="BH53" s="123" t="s">
        <v>405</v>
      </c>
      <c r="BI53" s="95" t="s">
        <v>104</v>
      </c>
      <c r="BJ53" s="129">
        <v>46105</v>
      </c>
      <c r="BK53" s="95"/>
      <c r="BL53" s="95" t="s">
        <v>109</v>
      </c>
      <c r="BM53" s="98" t="s">
        <v>124</v>
      </c>
      <c r="BN53" s="99" t="s">
        <v>193</v>
      </c>
      <c r="BO53" s="123" t="s">
        <v>234</v>
      </c>
      <c r="BP53" s="123"/>
      <c r="BQ53" s="42"/>
      <c r="BR53" s="96"/>
    </row>
    <row r="54" spans="1:70" ht="30" hidden="1" customHeight="1" x14ac:dyDescent="0.35">
      <c r="A54" s="95">
        <v>50</v>
      </c>
      <c r="B54" s="125" t="s">
        <v>245</v>
      </c>
      <c r="C54" s="125" t="s">
        <v>246</v>
      </c>
      <c r="D54" s="125" t="s">
        <v>247</v>
      </c>
      <c r="E54" s="125" t="s">
        <v>248</v>
      </c>
      <c r="F54" s="125" t="s">
        <v>248</v>
      </c>
      <c r="G54" s="125" t="s">
        <v>249</v>
      </c>
      <c r="H54" s="125" t="s">
        <v>250</v>
      </c>
      <c r="I54" s="125">
        <v>135681</v>
      </c>
      <c r="J54" s="125" t="s">
        <v>391</v>
      </c>
      <c r="K54" s="125">
        <v>135681</v>
      </c>
      <c r="L54" s="125" t="s">
        <v>380</v>
      </c>
      <c r="M54" s="125" t="s">
        <v>381</v>
      </c>
      <c r="N54" s="125">
        <v>201559</v>
      </c>
      <c r="O54" s="125" t="s">
        <v>568</v>
      </c>
      <c r="P54" s="125">
        <v>267058</v>
      </c>
      <c r="Q54" s="125" t="s">
        <v>579</v>
      </c>
      <c r="R54" s="125" t="s">
        <v>256</v>
      </c>
      <c r="S54" s="125" t="s">
        <v>580</v>
      </c>
      <c r="T54" s="125" t="s">
        <v>580</v>
      </c>
      <c r="U54" s="125" t="s">
        <v>258</v>
      </c>
      <c r="V54" s="125" t="s">
        <v>259</v>
      </c>
      <c r="W54" s="125">
        <v>541</v>
      </c>
      <c r="X54" s="125" t="s">
        <v>292</v>
      </c>
      <c r="Y54" s="125">
        <v>350219356</v>
      </c>
      <c r="Z54" s="125" t="s">
        <v>581</v>
      </c>
      <c r="AA54" s="125" t="s">
        <v>582</v>
      </c>
      <c r="AB54" s="126">
        <v>52390</v>
      </c>
      <c r="AC54" s="125">
        <v>8</v>
      </c>
      <c r="AD54" s="125">
        <v>24</v>
      </c>
      <c r="AE54" s="125">
        <v>2</v>
      </c>
      <c r="AF54" s="125" t="s">
        <v>583</v>
      </c>
      <c r="AG54" s="125" t="s">
        <v>584</v>
      </c>
      <c r="AH54" s="125" t="s">
        <v>265</v>
      </c>
      <c r="AI54" s="125" t="s">
        <v>585</v>
      </c>
      <c r="AJ54" s="126">
        <v>3409</v>
      </c>
      <c r="AK54" s="126">
        <v>2800</v>
      </c>
      <c r="AL54" s="125" t="s">
        <v>586</v>
      </c>
      <c r="AM54" s="126">
        <v>20792.599999999999</v>
      </c>
      <c r="AN54" s="126">
        <v>10616.4</v>
      </c>
      <c r="AO54" s="126">
        <v>31409</v>
      </c>
      <c r="AP54" s="126">
        <v>31597.4</v>
      </c>
      <c r="AQ54" s="126">
        <v>4802.6000000000004</v>
      </c>
      <c r="AR54" s="126">
        <v>36400</v>
      </c>
      <c r="AS54" s="126">
        <v>31597.4</v>
      </c>
      <c r="AT54" s="126">
        <v>4802.6000000000004</v>
      </c>
      <c r="AU54" s="126">
        <v>36400</v>
      </c>
      <c r="AV54" s="125">
        <v>38</v>
      </c>
      <c r="AW54" s="125"/>
      <c r="AX54" s="125"/>
      <c r="AY54" s="125"/>
      <c r="AZ54" s="125"/>
      <c r="BA54" s="125"/>
      <c r="BB54" s="125" t="s">
        <v>268</v>
      </c>
      <c r="BC54" s="125" t="s">
        <v>138</v>
      </c>
      <c r="BD54" s="125"/>
      <c r="BE54" s="126">
        <v>0</v>
      </c>
      <c r="BF54" s="125" t="s">
        <v>580</v>
      </c>
      <c r="BG54" s="130">
        <v>7709881727</v>
      </c>
      <c r="BH54" s="123" t="s">
        <v>405</v>
      </c>
      <c r="BI54" s="95" t="s">
        <v>104</v>
      </c>
      <c r="BJ54" s="129">
        <v>46105</v>
      </c>
      <c r="BK54" s="95"/>
      <c r="BL54" s="95" t="s">
        <v>109</v>
      </c>
      <c r="BM54" s="98" t="s">
        <v>124</v>
      </c>
      <c r="BN54" s="99" t="s">
        <v>193</v>
      </c>
      <c r="BO54" s="123" t="s">
        <v>234</v>
      </c>
      <c r="BP54" s="123"/>
      <c r="BQ54" s="42"/>
      <c r="BR54" s="96"/>
    </row>
    <row r="55" spans="1:70" ht="30" hidden="1" customHeight="1" x14ac:dyDescent="0.35">
      <c r="A55" s="95">
        <v>51</v>
      </c>
      <c r="B55" s="125" t="s">
        <v>245</v>
      </c>
      <c r="C55" s="125" t="s">
        <v>246</v>
      </c>
      <c r="D55" s="125" t="s">
        <v>247</v>
      </c>
      <c r="E55" s="125" t="s">
        <v>248</v>
      </c>
      <c r="F55" s="125" t="s">
        <v>248</v>
      </c>
      <c r="G55" s="125" t="s">
        <v>249</v>
      </c>
      <c r="H55" s="125" t="s">
        <v>250</v>
      </c>
      <c r="I55" s="125">
        <v>135681</v>
      </c>
      <c r="J55" s="125" t="s">
        <v>391</v>
      </c>
      <c r="K55" s="125">
        <v>135681</v>
      </c>
      <c r="L55" s="125" t="s">
        <v>380</v>
      </c>
      <c r="M55" s="125" t="s">
        <v>381</v>
      </c>
      <c r="N55" s="125">
        <v>398901</v>
      </c>
      <c r="O55" s="125" t="s">
        <v>515</v>
      </c>
      <c r="P55" s="125">
        <v>605668</v>
      </c>
      <c r="Q55" s="125" t="s">
        <v>516</v>
      </c>
      <c r="R55" s="125" t="s">
        <v>256</v>
      </c>
      <c r="S55" s="125" t="s">
        <v>587</v>
      </c>
      <c r="T55" s="125" t="s">
        <v>587</v>
      </c>
      <c r="U55" s="125" t="s">
        <v>410</v>
      </c>
      <c r="V55" s="125" t="s">
        <v>259</v>
      </c>
      <c r="W55" s="125">
        <v>541</v>
      </c>
      <c r="X55" s="125" t="s">
        <v>292</v>
      </c>
      <c r="Y55" s="125">
        <v>351643046</v>
      </c>
      <c r="Z55" s="125" t="s">
        <v>588</v>
      </c>
      <c r="AA55" s="125" t="s">
        <v>519</v>
      </c>
      <c r="AB55" s="126">
        <v>42000</v>
      </c>
      <c r="AC55" s="125">
        <v>8</v>
      </c>
      <c r="AD55" s="125">
        <v>24</v>
      </c>
      <c r="AE55" s="125">
        <v>1</v>
      </c>
      <c r="AF55" s="125" t="s">
        <v>277</v>
      </c>
      <c r="AG55" s="125" t="s">
        <v>520</v>
      </c>
      <c r="AH55" s="125" t="s">
        <v>265</v>
      </c>
      <c r="AI55" s="125" t="s">
        <v>521</v>
      </c>
      <c r="AJ55" s="126">
        <v>2250</v>
      </c>
      <c r="AK55" s="126">
        <v>2250</v>
      </c>
      <c r="AL55" s="125" t="s">
        <v>522</v>
      </c>
      <c r="AM55" s="126">
        <v>16627.71</v>
      </c>
      <c r="AN55" s="126">
        <v>9222.2900000000009</v>
      </c>
      <c r="AO55" s="126">
        <v>25850</v>
      </c>
      <c r="AP55" s="126">
        <v>25372.29</v>
      </c>
      <c r="AQ55" s="126">
        <v>3487.71</v>
      </c>
      <c r="AR55" s="126">
        <v>28860</v>
      </c>
      <c r="AS55" s="126">
        <v>25372.29</v>
      </c>
      <c r="AT55" s="126">
        <v>3487.71</v>
      </c>
      <c r="AU55" s="126">
        <v>28860</v>
      </c>
      <c r="AV55" s="125">
        <v>34</v>
      </c>
      <c r="AW55" s="125"/>
      <c r="AX55" s="125"/>
      <c r="AY55" s="125"/>
      <c r="AZ55" s="125"/>
      <c r="BA55" s="125"/>
      <c r="BB55" s="125" t="s">
        <v>268</v>
      </c>
      <c r="BC55" s="125" t="s">
        <v>138</v>
      </c>
      <c r="BD55" s="125" t="s">
        <v>290</v>
      </c>
      <c r="BE55" s="126">
        <v>42000</v>
      </c>
      <c r="BF55" s="125" t="s">
        <v>587</v>
      </c>
      <c r="BG55" s="130">
        <v>9637160632</v>
      </c>
      <c r="BH55" s="123" t="s">
        <v>405</v>
      </c>
      <c r="BI55" s="95" t="s">
        <v>104</v>
      </c>
      <c r="BJ55" s="129">
        <v>46105</v>
      </c>
      <c r="BK55" s="95"/>
      <c r="BL55" s="95" t="s">
        <v>109</v>
      </c>
      <c r="BM55" s="98" t="s">
        <v>124</v>
      </c>
      <c r="BN55" s="99" t="s">
        <v>193</v>
      </c>
      <c r="BO55" s="123" t="s">
        <v>234</v>
      </c>
      <c r="BP55" s="123"/>
      <c r="BQ55" s="42"/>
      <c r="BR55" s="96"/>
    </row>
    <row r="56" spans="1:70" ht="30" hidden="1" customHeight="1" x14ac:dyDescent="0.35">
      <c r="A56" s="95">
        <v>52</v>
      </c>
      <c r="B56" s="125" t="s">
        <v>245</v>
      </c>
      <c r="C56" s="125" t="s">
        <v>246</v>
      </c>
      <c r="D56" s="125" t="s">
        <v>247</v>
      </c>
      <c r="E56" s="125" t="s">
        <v>248</v>
      </c>
      <c r="F56" s="125" t="s">
        <v>248</v>
      </c>
      <c r="G56" s="125" t="s">
        <v>249</v>
      </c>
      <c r="H56" s="125" t="s">
        <v>250</v>
      </c>
      <c r="I56" s="125">
        <v>135681</v>
      </c>
      <c r="J56" s="125" t="s">
        <v>391</v>
      </c>
      <c r="K56" s="125">
        <v>135681</v>
      </c>
      <c r="L56" s="125" t="s">
        <v>380</v>
      </c>
      <c r="M56" s="125" t="s">
        <v>381</v>
      </c>
      <c r="N56" s="125">
        <v>398901</v>
      </c>
      <c r="O56" s="125" t="s">
        <v>515</v>
      </c>
      <c r="P56" s="125">
        <v>619762</v>
      </c>
      <c r="Q56" s="125" t="s">
        <v>589</v>
      </c>
      <c r="R56" s="125" t="s">
        <v>256</v>
      </c>
      <c r="S56" s="125" t="s">
        <v>590</v>
      </c>
      <c r="T56" s="125" t="s">
        <v>590</v>
      </c>
      <c r="U56" s="125" t="s">
        <v>258</v>
      </c>
      <c r="V56" s="125" t="s">
        <v>259</v>
      </c>
      <c r="W56" s="125">
        <v>0</v>
      </c>
      <c r="X56" s="125" t="s">
        <v>292</v>
      </c>
      <c r="Y56" s="125">
        <v>359854096</v>
      </c>
      <c r="Z56" s="125" t="s">
        <v>591</v>
      </c>
      <c r="AA56" s="125" t="s">
        <v>592</v>
      </c>
      <c r="AB56" s="126">
        <v>85000</v>
      </c>
      <c r="AC56" s="125">
        <v>8</v>
      </c>
      <c r="AD56" s="125">
        <v>24</v>
      </c>
      <c r="AE56" s="125" t="s">
        <v>341</v>
      </c>
      <c r="AF56" s="125" t="s">
        <v>593</v>
      </c>
      <c r="AG56" s="125" t="s">
        <v>594</v>
      </c>
      <c r="AH56" s="125" t="s">
        <v>265</v>
      </c>
      <c r="AI56" s="125" t="s">
        <v>595</v>
      </c>
      <c r="AJ56" s="126">
        <v>4540</v>
      </c>
      <c r="AK56" s="126">
        <v>4540</v>
      </c>
      <c r="AL56" s="125" t="s">
        <v>596</v>
      </c>
      <c r="AM56" s="126">
        <v>11699.2</v>
      </c>
      <c r="AN56" s="126">
        <v>6460.8</v>
      </c>
      <c r="AO56" s="126">
        <v>18160</v>
      </c>
      <c r="AP56" s="126">
        <v>73300.800000000003</v>
      </c>
      <c r="AQ56" s="126">
        <v>17055.2</v>
      </c>
      <c r="AR56" s="126">
        <v>90356</v>
      </c>
      <c r="AS56" s="126">
        <v>0</v>
      </c>
      <c r="AT56" s="126">
        <v>0</v>
      </c>
      <c r="AU56" s="126">
        <v>0</v>
      </c>
      <c r="AV56" s="125">
        <v>4</v>
      </c>
      <c r="AW56" s="125"/>
      <c r="AX56" s="125"/>
      <c r="AY56" s="125"/>
      <c r="AZ56" s="125"/>
      <c r="BA56" s="125"/>
      <c r="BB56" s="125" t="s">
        <v>268</v>
      </c>
      <c r="BC56" s="125" t="s">
        <v>138</v>
      </c>
      <c r="BD56" s="125"/>
      <c r="BE56" s="126">
        <v>0</v>
      </c>
      <c r="BF56" s="125" t="s">
        <v>590</v>
      </c>
      <c r="BG56" s="130">
        <v>9307328197</v>
      </c>
      <c r="BH56" s="123" t="s">
        <v>405</v>
      </c>
      <c r="BI56" s="95" t="s">
        <v>104</v>
      </c>
      <c r="BJ56" s="129">
        <v>46105</v>
      </c>
      <c r="BK56" s="95"/>
      <c r="BL56" s="95" t="s">
        <v>109</v>
      </c>
      <c r="BM56" s="98" t="s">
        <v>124</v>
      </c>
      <c r="BN56" s="99" t="s">
        <v>193</v>
      </c>
      <c r="BO56" s="123" t="s">
        <v>234</v>
      </c>
      <c r="BP56" s="123"/>
      <c r="BQ56" s="42"/>
      <c r="BR56" s="96"/>
    </row>
    <row r="57" spans="1:70" ht="30" hidden="1" customHeight="1" x14ac:dyDescent="0.35">
      <c r="A57" s="95">
        <v>53</v>
      </c>
      <c r="B57" s="125" t="s">
        <v>245</v>
      </c>
      <c r="C57" s="125" t="s">
        <v>246</v>
      </c>
      <c r="D57" s="125" t="s">
        <v>247</v>
      </c>
      <c r="E57" s="125" t="s">
        <v>248</v>
      </c>
      <c r="F57" s="125" t="s">
        <v>248</v>
      </c>
      <c r="G57" s="125" t="s">
        <v>249</v>
      </c>
      <c r="H57" s="125" t="s">
        <v>250</v>
      </c>
      <c r="I57" s="125">
        <v>135681</v>
      </c>
      <c r="J57" s="125" t="s">
        <v>391</v>
      </c>
      <c r="K57" s="125">
        <v>135681</v>
      </c>
      <c r="L57" s="125" t="s">
        <v>380</v>
      </c>
      <c r="M57" s="125" t="s">
        <v>381</v>
      </c>
      <c r="N57" s="125">
        <v>201559</v>
      </c>
      <c r="O57" s="125" t="s">
        <v>568</v>
      </c>
      <c r="P57" s="125">
        <v>267058</v>
      </c>
      <c r="Q57" s="125" t="s">
        <v>579</v>
      </c>
      <c r="R57" s="125" t="s">
        <v>597</v>
      </c>
      <c r="S57" s="125" t="s">
        <v>598</v>
      </c>
      <c r="T57" s="125" t="s">
        <v>598</v>
      </c>
      <c r="U57" s="125" t="s">
        <v>438</v>
      </c>
      <c r="V57" s="125" t="s">
        <v>599</v>
      </c>
      <c r="W57" s="125">
        <v>0</v>
      </c>
      <c r="X57" s="125" t="s">
        <v>600</v>
      </c>
      <c r="Y57" s="125">
        <v>27604128</v>
      </c>
      <c r="Z57" s="125" t="s">
        <v>601</v>
      </c>
      <c r="AA57" s="125" t="s">
        <v>602</v>
      </c>
      <c r="AB57" s="126">
        <v>51860</v>
      </c>
      <c r="AC57" s="125">
        <v>8</v>
      </c>
      <c r="AD57" s="125">
        <v>24</v>
      </c>
      <c r="AE57" s="125">
        <v>2</v>
      </c>
      <c r="AF57" s="125" t="s">
        <v>603</v>
      </c>
      <c r="AG57" s="125" t="s">
        <v>604</v>
      </c>
      <c r="AH57" s="125" t="s">
        <v>605</v>
      </c>
      <c r="AI57" s="125" t="s">
        <v>602</v>
      </c>
      <c r="AJ57" s="126">
        <v>2700</v>
      </c>
      <c r="AK57" s="126">
        <v>2700</v>
      </c>
      <c r="AL57" s="125" t="s">
        <v>606</v>
      </c>
      <c r="AM57" s="126">
        <v>17404</v>
      </c>
      <c r="AN57" s="126">
        <v>303.72000000000003</v>
      </c>
      <c r="AO57" s="126">
        <v>17707.72</v>
      </c>
      <c r="AP57" s="126">
        <v>34456</v>
      </c>
      <c r="AQ57" s="126">
        <v>4466.28</v>
      </c>
      <c r="AR57" s="126">
        <v>38922.28</v>
      </c>
      <c r="AS57" s="126">
        <v>34456</v>
      </c>
      <c r="AT57" s="126">
        <v>4466.28</v>
      </c>
      <c r="AU57" s="126">
        <v>38922.28</v>
      </c>
      <c r="AV57" s="125">
        <v>55</v>
      </c>
      <c r="AW57" s="125"/>
      <c r="AX57" s="125"/>
      <c r="AY57" s="125"/>
      <c r="AZ57" s="125"/>
      <c r="BA57" s="125"/>
      <c r="BB57" s="125" t="s">
        <v>268</v>
      </c>
      <c r="BC57" s="125" t="s">
        <v>138</v>
      </c>
      <c r="BD57" s="125"/>
      <c r="BE57" s="126">
        <v>0</v>
      </c>
      <c r="BF57" s="125" t="s">
        <v>598</v>
      </c>
      <c r="BG57" s="130">
        <v>7744964351</v>
      </c>
      <c r="BH57" s="123" t="s">
        <v>405</v>
      </c>
      <c r="BI57" s="95" t="s">
        <v>104</v>
      </c>
      <c r="BJ57" s="129">
        <v>46105</v>
      </c>
      <c r="BK57" s="95"/>
      <c r="BL57" s="95" t="s">
        <v>109</v>
      </c>
      <c r="BM57" s="98" t="s">
        <v>124</v>
      </c>
      <c r="BN57" s="99" t="s">
        <v>193</v>
      </c>
      <c r="BO57" s="123" t="s">
        <v>234</v>
      </c>
      <c r="BP57" s="123"/>
      <c r="BQ57" s="42"/>
      <c r="BR57" s="96"/>
    </row>
    <row r="58" spans="1:70" ht="30" hidden="1" customHeight="1" x14ac:dyDescent="0.35">
      <c r="A58" s="95">
        <v>54</v>
      </c>
      <c r="B58" s="125" t="s">
        <v>245</v>
      </c>
      <c r="C58" s="125" t="s">
        <v>246</v>
      </c>
      <c r="D58" s="125" t="s">
        <v>247</v>
      </c>
      <c r="E58" s="125" t="s">
        <v>248</v>
      </c>
      <c r="F58" s="125" t="s">
        <v>248</v>
      </c>
      <c r="G58" s="125" t="s">
        <v>249</v>
      </c>
      <c r="H58" s="125" t="s">
        <v>250</v>
      </c>
      <c r="I58" s="125">
        <v>135681</v>
      </c>
      <c r="J58" s="125" t="s">
        <v>391</v>
      </c>
      <c r="K58" s="125">
        <v>135681</v>
      </c>
      <c r="L58" s="125" t="s">
        <v>380</v>
      </c>
      <c r="M58" s="125" t="s">
        <v>381</v>
      </c>
      <c r="N58" s="125">
        <v>343079</v>
      </c>
      <c r="O58" s="125" t="s">
        <v>523</v>
      </c>
      <c r="P58" s="125">
        <v>484596</v>
      </c>
      <c r="Q58" s="125" t="s">
        <v>607</v>
      </c>
      <c r="R58" s="125" t="s">
        <v>256</v>
      </c>
      <c r="S58" s="125" t="s">
        <v>608</v>
      </c>
      <c r="T58" s="125" t="s">
        <v>608</v>
      </c>
      <c r="U58" s="125" t="s">
        <v>259</v>
      </c>
      <c r="V58" s="125" t="s">
        <v>259</v>
      </c>
      <c r="W58" s="125">
        <v>541</v>
      </c>
      <c r="X58" s="125" t="s">
        <v>292</v>
      </c>
      <c r="Y58" s="125">
        <v>348584897</v>
      </c>
      <c r="Z58" s="125" t="s">
        <v>609</v>
      </c>
      <c r="AA58" s="125" t="s">
        <v>610</v>
      </c>
      <c r="AB58" s="126">
        <v>41952</v>
      </c>
      <c r="AC58" s="125">
        <v>8</v>
      </c>
      <c r="AD58" s="125">
        <v>24</v>
      </c>
      <c r="AE58" s="125">
        <v>1</v>
      </c>
      <c r="AF58" s="125" t="s">
        <v>611</v>
      </c>
      <c r="AG58" s="125" t="s">
        <v>612</v>
      </c>
      <c r="AH58" s="125" t="s">
        <v>265</v>
      </c>
      <c r="AI58" s="125" t="s">
        <v>613</v>
      </c>
      <c r="AJ58" s="126">
        <v>1719</v>
      </c>
      <c r="AK58" s="126">
        <v>2200</v>
      </c>
      <c r="AL58" s="125" t="s">
        <v>462</v>
      </c>
      <c r="AM58" s="126">
        <v>31499.75</v>
      </c>
      <c r="AN58" s="126">
        <v>9819.25</v>
      </c>
      <c r="AO58" s="126">
        <v>41319</v>
      </c>
      <c r="AP58" s="126">
        <v>10452.25</v>
      </c>
      <c r="AQ58" s="126">
        <v>547.75</v>
      </c>
      <c r="AR58" s="126">
        <v>11000</v>
      </c>
      <c r="AS58" s="126">
        <v>10452.25</v>
      </c>
      <c r="AT58" s="126">
        <v>547.75</v>
      </c>
      <c r="AU58" s="126">
        <v>11000</v>
      </c>
      <c r="AV58" s="125">
        <v>34</v>
      </c>
      <c r="AW58" s="125"/>
      <c r="AX58" s="125"/>
      <c r="AY58" s="125"/>
      <c r="AZ58" s="125"/>
      <c r="BA58" s="125"/>
      <c r="BB58" s="125" t="s">
        <v>268</v>
      </c>
      <c r="BC58" s="125" t="s">
        <v>138</v>
      </c>
      <c r="BD58" s="125"/>
      <c r="BE58" s="126">
        <v>0</v>
      </c>
      <c r="BF58" s="125" t="s">
        <v>608</v>
      </c>
      <c r="BG58" s="130">
        <v>9765410875</v>
      </c>
      <c r="BH58" s="123" t="s">
        <v>405</v>
      </c>
      <c r="BI58" s="95" t="s">
        <v>104</v>
      </c>
      <c r="BJ58" s="129">
        <v>46105</v>
      </c>
      <c r="BK58" s="95"/>
      <c r="BL58" s="95" t="s">
        <v>109</v>
      </c>
      <c r="BM58" s="98" t="s">
        <v>124</v>
      </c>
      <c r="BN58" s="99" t="s">
        <v>193</v>
      </c>
      <c r="BO58" s="123" t="s">
        <v>234</v>
      </c>
      <c r="BP58" s="123"/>
      <c r="BQ58" s="42"/>
      <c r="BR58" s="96"/>
    </row>
    <row r="59" spans="1:70" ht="30" hidden="1" customHeight="1" x14ac:dyDescent="0.35">
      <c r="A59" s="95">
        <v>55</v>
      </c>
      <c r="B59" s="125" t="s">
        <v>245</v>
      </c>
      <c r="C59" s="125" t="s">
        <v>246</v>
      </c>
      <c r="D59" s="125" t="s">
        <v>247</v>
      </c>
      <c r="E59" s="125" t="s">
        <v>248</v>
      </c>
      <c r="F59" s="125" t="s">
        <v>248</v>
      </c>
      <c r="G59" s="125" t="s">
        <v>249</v>
      </c>
      <c r="H59" s="125" t="s">
        <v>250</v>
      </c>
      <c r="I59" s="125">
        <v>135681</v>
      </c>
      <c r="J59" s="125" t="s">
        <v>391</v>
      </c>
      <c r="K59" s="125">
        <v>135681</v>
      </c>
      <c r="L59" s="125" t="s">
        <v>380</v>
      </c>
      <c r="M59" s="125" t="s">
        <v>381</v>
      </c>
      <c r="N59" s="125">
        <v>343079</v>
      </c>
      <c r="O59" s="125" t="s">
        <v>523</v>
      </c>
      <c r="P59" s="125">
        <v>484596</v>
      </c>
      <c r="Q59" s="125" t="s">
        <v>607</v>
      </c>
      <c r="R59" s="125" t="s">
        <v>256</v>
      </c>
      <c r="S59" s="125" t="s">
        <v>614</v>
      </c>
      <c r="T59" s="125" t="s">
        <v>614</v>
      </c>
      <c r="U59" s="125" t="s">
        <v>259</v>
      </c>
      <c r="V59" s="125" t="s">
        <v>259</v>
      </c>
      <c r="W59" s="125">
        <v>541</v>
      </c>
      <c r="X59" s="125" t="s">
        <v>292</v>
      </c>
      <c r="Y59" s="125">
        <v>348584896</v>
      </c>
      <c r="Z59" s="125" t="s">
        <v>615</v>
      </c>
      <c r="AA59" s="125" t="s">
        <v>610</v>
      </c>
      <c r="AB59" s="126">
        <v>35689</v>
      </c>
      <c r="AC59" s="125">
        <v>8</v>
      </c>
      <c r="AD59" s="125">
        <v>24</v>
      </c>
      <c r="AE59" s="125">
        <v>1</v>
      </c>
      <c r="AF59" s="125" t="s">
        <v>611</v>
      </c>
      <c r="AG59" s="125" t="s">
        <v>612</v>
      </c>
      <c r="AH59" s="125" t="s">
        <v>265</v>
      </c>
      <c r="AI59" s="125" t="s">
        <v>613</v>
      </c>
      <c r="AJ59" s="126">
        <v>1867</v>
      </c>
      <c r="AK59" s="126">
        <v>1850</v>
      </c>
      <c r="AL59" s="125" t="s">
        <v>616</v>
      </c>
      <c r="AM59" s="126">
        <v>30326.97</v>
      </c>
      <c r="AN59" s="126">
        <v>8540.0300000000007</v>
      </c>
      <c r="AO59" s="126">
        <v>38867</v>
      </c>
      <c r="AP59" s="126">
        <v>5362.03</v>
      </c>
      <c r="AQ59" s="126">
        <v>187.97</v>
      </c>
      <c r="AR59" s="126">
        <v>5550</v>
      </c>
      <c r="AS59" s="126">
        <v>5362.03</v>
      </c>
      <c r="AT59" s="126">
        <v>187.97</v>
      </c>
      <c r="AU59" s="126">
        <v>5550</v>
      </c>
      <c r="AV59" s="125">
        <v>45</v>
      </c>
      <c r="AW59" s="125"/>
      <c r="AX59" s="125"/>
      <c r="AY59" s="125"/>
      <c r="AZ59" s="125"/>
      <c r="BA59" s="125"/>
      <c r="BB59" s="125" t="s">
        <v>268</v>
      </c>
      <c r="BC59" s="125" t="s">
        <v>138</v>
      </c>
      <c r="BD59" s="125"/>
      <c r="BE59" s="126">
        <v>0</v>
      </c>
      <c r="BF59" s="125" t="s">
        <v>614</v>
      </c>
      <c r="BG59" s="130">
        <v>7821895274</v>
      </c>
      <c r="BH59" s="123" t="s">
        <v>405</v>
      </c>
      <c r="BI59" s="95" t="s">
        <v>104</v>
      </c>
      <c r="BJ59" s="129">
        <v>46105</v>
      </c>
      <c r="BK59" s="95"/>
      <c r="BL59" s="95" t="s">
        <v>109</v>
      </c>
      <c r="BM59" s="98" t="s">
        <v>124</v>
      </c>
      <c r="BN59" s="99" t="s">
        <v>193</v>
      </c>
      <c r="BO59" s="123" t="s">
        <v>234</v>
      </c>
      <c r="BP59" s="123"/>
      <c r="BQ59" s="42"/>
      <c r="BR59" s="96"/>
    </row>
    <row r="60" spans="1:70" ht="30" hidden="1" customHeight="1" x14ac:dyDescent="0.35">
      <c r="A60" s="95">
        <v>56</v>
      </c>
      <c r="B60" s="125" t="s">
        <v>245</v>
      </c>
      <c r="C60" s="125" t="s">
        <v>246</v>
      </c>
      <c r="D60" s="125" t="s">
        <v>247</v>
      </c>
      <c r="E60" s="125" t="s">
        <v>248</v>
      </c>
      <c r="F60" s="125" t="s">
        <v>248</v>
      </c>
      <c r="G60" s="125" t="s">
        <v>249</v>
      </c>
      <c r="H60" s="125" t="s">
        <v>250</v>
      </c>
      <c r="I60" s="125">
        <v>135681</v>
      </c>
      <c r="J60" s="125" t="s">
        <v>391</v>
      </c>
      <c r="K60" s="125">
        <v>135681</v>
      </c>
      <c r="L60" s="125" t="s">
        <v>380</v>
      </c>
      <c r="M60" s="125" t="s">
        <v>381</v>
      </c>
      <c r="N60" s="125">
        <v>201559</v>
      </c>
      <c r="O60" s="125" t="s">
        <v>568</v>
      </c>
      <c r="P60" s="125">
        <v>511792</v>
      </c>
      <c r="Q60" s="125" t="s">
        <v>569</v>
      </c>
      <c r="R60" s="125" t="s">
        <v>256</v>
      </c>
      <c r="S60" s="125" t="s">
        <v>617</v>
      </c>
      <c r="T60" s="125" t="s">
        <v>617</v>
      </c>
      <c r="U60" s="125" t="s">
        <v>258</v>
      </c>
      <c r="V60" s="125" t="s">
        <v>259</v>
      </c>
      <c r="W60" s="125">
        <v>541</v>
      </c>
      <c r="X60" s="125" t="s">
        <v>292</v>
      </c>
      <c r="Y60" s="125">
        <v>353138597</v>
      </c>
      <c r="Z60" s="125" t="s">
        <v>618</v>
      </c>
      <c r="AA60" s="125" t="s">
        <v>572</v>
      </c>
      <c r="AB60" s="126">
        <v>42000</v>
      </c>
      <c r="AC60" s="125">
        <v>8</v>
      </c>
      <c r="AD60" s="125">
        <v>24</v>
      </c>
      <c r="AE60" s="125">
        <v>1</v>
      </c>
      <c r="AF60" s="125" t="s">
        <v>573</v>
      </c>
      <c r="AG60" s="125" t="s">
        <v>574</v>
      </c>
      <c r="AH60" s="125" t="s">
        <v>265</v>
      </c>
      <c r="AI60" s="125" t="s">
        <v>412</v>
      </c>
      <c r="AJ60" s="126">
        <v>2240</v>
      </c>
      <c r="AK60" s="126">
        <v>2240</v>
      </c>
      <c r="AL60" s="125" t="s">
        <v>619</v>
      </c>
      <c r="AM60" s="126">
        <v>8441.93</v>
      </c>
      <c r="AN60" s="126">
        <v>4998.07</v>
      </c>
      <c r="AO60" s="126">
        <v>13440</v>
      </c>
      <c r="AP60" s="126">
        <v>33558.07</v>
      </c>
      <c r="AQ60" s="126">
        <v>7068.93</v>
      </c>
      <c r="AR60" s="126">
        <v>40627</v>
      </c>
      <c r="AS60" s="126">
        <v>33558.07</v>
      </c>
      <c r="AT60" s="126">
        <v>7068.93</v>
      </c>
      <c r="AU60" s="126">
        <v>40627</v>
      </c>
      <c r="AV60" s="125">
        <v>30</v>
      </c>
      <c r="AW60" s="125"/>
      <c r="AX60" s="125"/>
      <c r="AY60" s="125"/>
      <c r="AZ60" s="125"/>
      <c r="BA60" s="125"/>
      <c r="BB60" s="125" t="s">
        <v>268</v>
      </c>
      <c r="BC60" s="125" t="s">
        <v>138</v>
      </c>
      <c r="BD60" s="125" t="s">
        <v>335</v>
      </c>
      <c r="BE60" s="126">
        <v>42000</v>
      </c>
      <c r="BF60" s="125" t="s">
        <v>617</v>
      </c>
      <c r="BG60" s="130">
        <v>9284888025</v>
      </c>
      <c r="BH60" s="123" t="s">
        <v>405</v>
      </c>
      <c r="BI60" s="95" t="s">
        <v>104</v>
      </c>
      <c r="BJ60" s="129">
        <v>46105</v>
      </c>
      <c r="BK60" s="95"/>
      <c r="BL60" s="95" t="s">
        <v>109</v>
      </c>
      <c r="BM60" s="98" t="s">
        <v>124</v>
      </c>
      <c r="BN60" s="99" t="s">
        <v>193</v>
      </c>
      <c r="BO60" s="123" t="s">
        <v>234</v>
      </c>
      <c r="BP60" s="123"/>
      <c r="BQ60" s="42"/>
      <c r="BR60" s="96"/>
    </row>
    <row r="61" spans="1:70" ht="30" hidden="1" customHeight="1" x14ac:dyDescent="0.35">
      <c r="A61" s="95">
        <v>57</v>
      </c>
      <c r="B61" s="125" t="s">
        <v>245</v>
      </c>
      <c r="C61" s="125" t="s">
        <v>246</v>
      </c>
      <c r="D61" s="125" t="s">
        <v>247</v>
      </c>
      <c r="E61" s="125" t="s">
        <v>248</v>
      </c>
      <c r="F61" s="125" t="s">
        <v>248</v>
      </c>
      <c r="G61" s="125" t="s">
        <v>249</v>
      </c>
      <c r="H61" s="125" t="s">
        <v>250</v>
      </c>
      <c r="I61" s="125">
        <v>135681</v>
      </c>
      <c r="J61" s="125" t="s">
        <v>391</v>
      </c>
      <c r="K61" s="125">
        <v>135681</v>
      </c>
      <c r="L61" s="125" t="s">
        <v>380</v>
      </c>
      <c r="M61" s="125" t="s">
        <v>381</v>
      </c>
      <c r="N61" s="125">
        <v>340209</v>
      </c>
      <c r="O61" s="125" t="s">
        <v>392</v>
      </c>
      <c r="P61" s="125">
        <v>543312</v>
      </c>
      <c r="Q61" s="125" t="s">
        <v>553</v>
      </c>
      <c r="R61" s="125" t="s">
        <v>256</v>
      </c>
      <c r="S61" s="125" t="s">
        <v>620</v>
      </c>
      <c r="T61" s="125" t="s">
        <v>620</v>
      </c>
      <c r="U61" s="125" t="s">
        <v>258</v>
      </c>
      <c r="V61" s="125" t="s">
        <v>259</v>
      </c>
      <c r="W61" s="125">
        <v>0</v>
      </c>
      <c r="X61" s="125" t="s">
        <v>621</v>
      </c>
      <c r="Y61" s="125">
        <v>359452543</v>
      </c>
      <c r="Z61" s="125" t="s">
        <v>622</v>
      </c>
      <c r="AA61" s="125" t="s">
        <v>623</v>
      </c>
      <c r="AB61" s="126">
        <v>42000</v>
      </c>
      <c r="AC61" s="125">
        <v>8</v>
      </c>
      <c r="AD61" s="125">
        <v>24</v>
      </c>
      <c r="AE61" s="125" t="s">
        <v>341</v>
      </c>
      <c r="AF61" s="125" t="s">
        <v>624</v>
      </c>
      <c r="AG61" s="125" t="s">
        <v>296</v>
      </c>
      <c r="AH61" s="125" t="s">
        <v>532</v>
      </c>
      <c r="AI61" s="125" t="s">
        <v>625</v>
      </c>
      <c r="AJ61" s="126">
        <v>2240</v>
      </c>
      <c r="AK61" s="126">
        <v>2240</v>
      </c>
      <c r="AL61" s="125" t="s">
        <v>534</v>
      </c>
      <c r="AM61" s="126">
        <v>11701.42</v>
      </c>
      <c r="AN61" s="126">
        <v>6218.58</v>
      </c>
      <c r="AO61" s="126">
        <v>17920</v>
      </c>
      <c r="AP61" s="126">
        <v>30298.58</v>
      </c>
      <c r="AQ61" s="126">
        <v>5552.42</v>
      </c>
      <c r="AR61" s="126">
        <v>35851</v>
      </c>
      <c r="AS61" s="126">
        <v>0</v>
      </c>
      <c r="AT61" s="126">
        <v>0</v>
      </c>
      <c r="AU61" s="126">
        <v>0</v>
      </c>
      <c r="AV61" s="125">
        <v>8</v>
      </c>
      <c r="AW61" s="125"/>
      <c r="AX61" s="125"/>
      <c r="AY61" s="125"/>
      <c r="AZ61" s="125"/>
      <c r="BA61" s="125"/>
      <c r="BB61" s="125" t="s">
        <v>268</v>
      </c>
      <c r="BC61" s="125" t="s">
        <v>138</v>
      </c>
      <c r="BD61" s="125"/>
      <c r="BE61" s="126">
        <v>0</v>
      </c>
      <c r="BF61" s="125" t="s">
        <v>620</v>
      </c>
      <c r="BG61" s="130">
        <v>9284855350</v>
      </c>
      <c r="BH61" s="123" t="s">
        <v>405</v>
      </c>
      <c r="BI61" s="95" t="s">
        <v>104</v>
      </c>
      <c r="BJ61" s="129">
        <v>46105</v>
      </c>
      <c r="BK61" s="95"/>
      <c r="BL61" s="95" t="s">
        <v>109</v>
      </c>
      <c r="BM61" s="98" t="s">
        <v>124</v>
      </c>
      <c r="BN61" s="99" t="s">
        <v>193</v>
      </c>
      <c r="BO61" s="123" t="s">
        <v>234</v>
      </c>
      <c r="BP61" s="123"/>
      <c r="BQ61" s="42"/>
      <c r="BR61" s="96"/>
    </row>
    <row r="62" spans="1:70" ht="30" hidden="1" customHeight="1" x14ac:dyDescent="0.35">
      <c r="A62" s="95">
        <v>58</v>
      </c>
      <c r="B62" s="125" t="s">
        <v>245</v>
      </c>
      <c r="C62" s="125" t="s">
        <v>246</v>
      </c>
      <c r="D62" s="125" t="s">
        <v>247</v>
      </c>
      <c r="E62" s="125" t="s">
        <v>248</v>
      </c>
      <c r="F62" s="125" t="s">
        <v>248</v>
      </c>
      <c r="G62" s="125" t="s">
        <v>249</v>
      </c>
      <c r="H62" s="125" t="s">
        <v>250</v>
      </c>
      <c r="I62" s="125">
        <v>135681</v>
      </c>
      <c r="J62" s="125" t="s">
        <v>391</v>
      </c>
      <c r="K62" s="125">
        <v>135681</v>
      </c>
      <c r="L62" s="125" t="s">
        <v>380</v>
      </c>
      <c r="M62" s="125" t="s">
        <v>381</v>
      </c>
      <c r="N62" s="125">
        <v>343079</v>
      </c>
      <c r="O62" s="125" t="s">
        <v>523</v>
      </c>
      <c r="P62" s="125">
        <v>501253</v>
      </c>
      <c r="Q62" s="125" t="s">
        <v>541</v>
      </c>
      <c r="R62" s="125" t="s">
        <v>256</v>
      </c>
      <c r="S62" s="125" t="s">
        <v>626</v>
      </c>
      <c r="T62" s="125" t="s">
        <v>626</v>
      </c>
      <c r="U62" s="125" t="s">
        <v>258</v>
      </c>
      <c r="V62" s="125" t="s">
        <v>259</v>
      </c>
      <c r="W62" s="125">
        <v>541</v>
      </c>
      <c r="X62" s="125" t="s">
        <v>292</v>
      </c>
      <c r="Y62" s="125">
        <v>350338921</v>
      </c>
      <c r="Z62" s="125" t="s">
        <v>627</v>
      </c>
      <c r="AA62" s="125" t="s">
        <v>628</v>
      </c>
      <c r="AB62" s="126">
        <v>41952</v>
      </c>
      <c r="AC62" s="125">
        <v>8</v>
      </c>
      <c r="AD62" s="125">
        <v>24</v>
      </c>
      <c r="AE62" s="125">
        <v>1</v>
      </c>
      <c r="AF62" s="125" t="s">
        <v>629</v>
      </c>
      <c r="AG62" s="125" t="s">
        <v>630</v>
      </c>
      <c r="AH62" s="125" t="s">
        <v>265</v>
      </c>
      <c r="AI62" s="125" t="s">
        <v>585</v>
      </c>
      <c r="AJ62" s="126">
        <v>2472</v>
      </c>
      <c r="AK62" s="126">
        <v>2250</v>
      </c>
      <c r="AL62" s="125" t="s">
        <v>616</v>
      </c>
      <c r="AM62" s="126">
        <v>21836.76</v>
      </c>
      <c r="AN62" s="126">
        <v>9885.24</v>
      </c>
      <c r="AO62" s="126">
        <v>31722</v>
      </c>
      <c r="AP62" s="126">
        <v>20115.240000000002</v>
      </c>
      <c r="AQ62" s="126">
        <v>2384.7600000000002</v>
      </c>
      <c r="AR62" s="126">
        <v>22500</v>
      </c>
      <c r="AS62" s="126">
        <v>20115.240000000002</v>
      </c>
      <c r="AT62" s="126">
        <v>2384.7600000000002</v>
      </c>
      <c r="AU62" s="126">
        <v>22500</v>
      </c>
      <c r="AV62" s="125">
        <v>38</v>
      </c>
      <c r="AW62" s="125"/>
      <c r="AX62" s="125"/>
      <c r="AY62" s="125"/>
      <c r="AZ62" s="125"/>
      <c r="BA62" s="125"/>
      <c r="BB62" s="125" t="s">
        <v>268</v>
      </c>
      <c r="BC62" s="125" t="s">
        <v>138</v>
      </c>
      <c r="BD62" s="125" t="s">
        <v>335</v>
      </c>
      <c r="BE62" s="126">
        <v>41952</v>
      </c>
      <c r="BF62" s="125" t="s">
        <v>626</v>
      </c>
      <c r="BG62" s="130">
        <v>9503804103</v>
      </c>
      <c r="BH62" s="123" t="s">
        <v>405</v>
      </c>
      <c r="BI62" s="95" t="s">
        <v>104</v>
      </c>
      <c r="BJ62" s="129">
        <v>46105</v>
      </c>
      <c r="BK62" s="95"/>
      <c r="BL62" s="95" t="s">
        <v>109</v>
      </c>
      <c r="BM62" s="98" t="s">
        <v>124</v>
      </c>
      <c r="BN62" s="99" t="s">
        <v>193</v>
      </c>
      <c r="BO62" s="123" t="s">
        <v>234</v>
      </c>
      <c r="BP62" s="123"/>
      <c r="BQ62" s="42"/>
      <c r="BR62" s="96"/>
    </row>
    <row r="63" spans="1:70" ht="30" hidden="1" customHeight="1" x14ac:dyDescent="0.35">
      <c r="A63" s="95">
        <v>59</v>
      </c>
      <c r="B63" s="125" t="s">
        <v>245</v>
      </c>
      <c r="C63" s="125" t="s">
        <v>246</v>
      </c>
      <c r="D63" s="125" t="s">
        <v>247</v>
      </c>
      <c r="E63" s="125" t="s">
        <v>248</v>
      </c>
      <c r="F63" s="125" t="s">
        <v>248</v>
      </c>
      <c r="G63" s="125" t="s">
        <v>249</v>
      </c>
      <c r="H63" s="125" t="s">
        <v>250</v>
      </c>
      <c r="I63" s="125">
        <v>135681</v>
      </c>
      <c r="J63" s="125" t="s">
        <v>391</v>
      </c>
      <c r="K63" s="125">
        <v>135681</v>
      </c>
      <c r="L63" s="125" t="s">
        <v>380</v>
      </c>
      <c r="M63" s="125" t="s">
        <v>381</v>
      </c>
      <c r="N63" s="125">
        <v>398901</v>
      </c>
      <c r="O63" s="125" t="s">
        <v>515</v>
      </c>
      <c r="P63" s="125">
        <v>605668</v>
      </c>
      <c r="Q63" s="125" t="s">
        <v>516</v>
      </c>
      <c r="R63" s="125" t="s">
        <v>256</v>
      </c>
      <c r="S63" s="125" t="s">
        <v>631</v>
      </c>
      <c r="T63" s="125" t="s">
        <v>631</v>
      </c>
      <c r="U63" s="125" t="s">
        <v>258</v>
      </c>
      <c r="V63" s="125" t="s">
        <v>259</v>
      </c>
      <c r="W63" s="125">
        <v>541</v>
      </c>
      <c r="X63" s="125" t="s">
        <v>292</v>
      </c>
      <c r="Y63" s="125">
        <v>351643015</v>
      </c>
      <c r="Z63" s="125" t="s">
        <v>632</v>
      </c>
      <c r="AA63" s="125" t="s">
        <v>519</v>
      </c>
      <c r="AB63" s="126">
        <v>42000</v>
      </c>
      <c r="AC63" s="125">
        <v>8</v>
      </c>
      <c r="AD63" s="125">
        <v>24</v>
      </c>
      <c r="AE63" s="125">
        <v>1</v>
      </c>
      <c r="AF63" s="125" t="s">
        <v>277</v>
      </c>
      <c r="AG63" s="125" t="s">
        <v>520</v>
      </c>
      <c r="AH63" s="125" t="s">
        <v>265</v>
      </c>
      <c r="AI63" s="125" t="s">
        <v>521</v>
      </c>
      <c r="AJ63" s="126">
        <v>2250</v>
      </c>
      <c r="AK63" s="126">
        <v>2250</v>
      </c>
      <c r="AL63" s="125" t="s">
        <v>623</v>
      </c>
      <c r="AM63" s="126">
        <v>23225.35</v>
      </c>
      <c r="AN63" s="126">
        <v>11024.65</v>
      </c>
      <c r="AO63" s="126">
        <v>34250</v>
      </c>
      <c r="AP63" s="126">
        <v>18774.650000000001</v>
      </c>
      <c r="AQ63" s="126">
        <v>1685.35</v>
      </c>
      <c r="AR63" s="126">
        <v>20460</v>
      </c>
      <c r="AS63" s="126">
        <v>18774.650000000001</v>
      </c>
      <c r="AT63" s="126">
        <v>1685.35</v>
      </c>
      <c r="AU63" s="126">
        <v>20460</v>
      </c>
      <c r="AV63" s="125">
        <v>34</v>
      </c>
      <c r="AW63" s="125"/>
      <c r="AX63" s="125"/>
      <c r="AY63" s="125"/>
      <c r="AZ63" s="125"/>
      <c r="BA63" s="125"/>
      <c r="BB63" s="125" t="s">
        <v>268</v>
      </c>
      <c r="BC63" s="125" t="s">
        <v>138</v>
      </c>
      <c r="BD63" s="125" t="s">
        <v>290</v>
      </c>
      <c r="BE63" s="126">
        <v>42000</v>
      </c>
      <c r="BF63" s="125" t="s">
        <v>631</v>
      </c>
      <c r="BG63" s="130">
        <v>9923098014</v>
      </c>
      <c r="BH63" s="123" t="s">
        <v>405</v>
      </c>
      <c r="BI63" s="95" t="s">
        <v>104</v>
      </c>
      <c r="BJ63" s="129">
        <v>46105</v>
      </c>
      <c r="BK63" s="95"/>
      <c r="BL63" s="95" t="s">
        <v>109</v>
      </c>
      <c r="BM63" s="98" t="s">
        <v>124</v>
      </c>
      <c r="BN63" s="99" t="s">
        <v>193</v>
      </c>
      <c r="BO63" s="123" t="s">
        <v>234</v>
      </c>
      <c r="BP63" s="123"/>
      <c r="BQ63" s="42"/>
      <c r="BR63" s="96"/>
    </row>
    <row r="64" spans="1:70" ht="30" hidden="1" customHeight="1" x14ac:dyDescent="0.35">
      <c r="A64" s="95">
        <v>60</v>
      </c>
      <c r="B64" s="125" t="s">
        <v>245</v>
      </c>
      <c r="C64" s="125" t="s">
        <v>246</v>
      </c>
      <c r="D64" s="125" t="s">
        <v>247</v>
      </c>
      <c r="E64" s="125" t="s">
        <v>248</v>
      </c>
      <c r="F64" s="125" t="s">
        <v>248</v>
      </c>
      <c r="G64" s="125" t="s">
        <v>249</v>
      </c>
      <c r="H64" s="125" t="s">
        <v>250</v>
      </c>
      <c r="I64" s="125">
        <v>135681</v>
      </c>
      <c r="J64" s="125" t="s">
        <v>391</v>
      </c>
      <c r="K64" s="125">
        <v>135681</v>
      </c>
      <c r="L64" s="125" t="s">
        <v>380</v>
      </c>
      <c r="M64" s="125" t="s">
        <v>381</v>
      </c>
      <c r="N64" s="125">
        <v>398901</v>
      </c>
      <c r="O64" s="125" t="s">
        <v>515</v>
      </c>
      <c r="P64" s="125">
        <v>605668</v>
      </c>
      <c r="Q64" s="125" t="s">
        <v>516</v>
      </c>
      <c r="R64" s="125" t="s">
        <v>270</v>
      </c>
      <c r="S64" s="125" t="s">
        <v>631</v>
      </c>
      <c r="T64" s="125" t="s">
        <v>631</v>
      </c>
      <c r="U64" s="125" t="s">
        <v>258</v>
      </c>
      <c r="V64" s="125" t="s">
        <v>259</v>
      </c>
      <c r="W64" s="125">
        <v>0</v>
      </c>
      <c r="X64" s="125" t="s">
        <v>292</v>
      </c>
      <c r="Y64" s="125">
        <v>354282963</v>
      </c>
      <c r="Z64" s="125" t="s">
        <v>632</v>
      </c>
      <c r="AA64" s="125" t="s">
        <v>633</v>
      </c>
      <c r="AB64" s="126">
        <v>30000</v>
      </c>
      <c r="AC64" s="125">
        <v>8</v>
      </c>
      <c r="AD64" s="125">
        <v>18</v>
      </c>
      <c r="AE64" s="125">
        <v>0</v>
      </c>
      <c r="AF64" s="125" t="s">
        <v>277</v>
      </c>
      <c r="AG64" s="125" t="s">
        <v>520</v>
      </c>
      <c r="AH64" s="125" t="s">
        <v>265</v>
      </c>
      <c r="AI64" s="125" t="s">
        <v>634</v>
      </c>
      <c r="AJ64" s="126">
        <v>2020</v>
      </c>
      <c r="AK64" s="126">
        <v>2020</v>
      </c>
      <c r="AL64" s="125" t="s">
        <v>635</v>
      </c>
      <c r="AM64" s="126">
        <v>5508.69</v>
      </c>
      <c r="AN64" s="126">
        <v>2571.31</v>
      </c>
      <c r="AO64" s="126">
        <v>8080</v>
      </c>
      <c r="AP64" s="126">
        <v>24491.31</v>
      </c>
      <c r="AQ64" s="126">
        <v>4080.69</v>
      </c>
      <c r="AR64" s="126">
        <v>28572</v>
      </c>
      <c r="AS64" s="126">
        <v>24491.31</v>
      </c>
      <c r="AT64" s="126">
        <v>4080.69</v>
      </c>
      <c r="AU64" s="126">
        <v>28572</v>
      </c>
      <c r="AV64" s="125">
        <v>27</v>
      </c>
      <c r="AW64" s="125"/>
      <c r="AX64" s="125"/>
      <c r="AY64" s="125"/>
      <c r="AZ64" s="125"/>
      <c r="BA64" s="125"/>
      <c r="BB64" s="125" t="s">
        <v>268</v>
      </c>
      <c r="BC64" s="125" t="s">
        <v>138</v>
      </c>
      <c r="BD64" s="125" t="s">
        <v>290</v>
      </c>
      <c r="BE64" s="126">
        <v>30000</v>
      </c>
      <c r="BF64" s="125" t="s">
        <v>631</v>
      </c>
      <c r="BG64" s="130">
        <v>9923098014</v>
      </c>
      <c r="BH64" s="123" t="s">
        <v>405</v>
      </c>
      <c r="BI64" s="95" t="s">
        <v>104</v>
      </c>
      <c r="BJ64" s="129">
        <v>46105</v>
      </c>
      <c r="BK64" s="95"/>
      <c r="BL64" s="95" t="s">
        <v>109</v>
      </c>
      <c r="BM64" s="98" t="s">
        <v>124</v>
      </c>
      <c r="BN64" s="99" t="s">
        <v>193</v>
      </c>
      <c r="BO64" s="123" t="s">
        <v>234</v>
      </c>
      <c r="BP64" s="123"/>
      <c r="BQ64" s="42"/>
      <c r="BR64" s="96"/>
    </row>
    <row r="65" spans="1:70" ht="30" hidden="1" customHeight="1" x14ac:dyDescent="0.35">
      <c r="A65" s="95">
        <v>61</v>
      </c>
      <c r="B65" s="125" t="s">
        <v>245</v>
      </c>
      <c r="C65" s="125" t="s">
        <v>246</v>
      </c>
      <c r="D65" s="125" t="s">
        <v>247</v>
      </c>
      <c r="E65" s="125" t="s">
        <v>248</v>
      </c>
      <c r="F65" s="125" t="s">
        <v>248</v>
      </c>
      <c r="G65" s="125" t="s">
        <v>249</v>
      </c>
      <c r="H65" s="125" t="s">
        <v>250</v>
      </c>
      <c r="I65" s="125">
        <v>135681</v>
      </c>
      <c r="J65" s="125" t="s">
        <v>391</v>
      </c>
      <c r="K65" s="125">
        <v>135681</v>
      </c>
      <c r="L65" s="125" t="s">
        <v>380</v>
      </c>
      <c r="M65" s="125" t="s">
        <v>381</v>
      </c>
      <c r="N65" s="125">
        <v>350746</v>
      </c>
      <c r="O65" s="125" t="s">
        <v>546</v>
      </c>
      <c r="P65" s="125">
        <v>506944</v>
      </c>
      <c r="Q65" s="125" t="s">
        <v>636</v>
      </c>
      <c r="R65" s="125" t="s">
        <v>256</v>
      </c>
      <c r="S65" s="125" t="s">
        <v>637</v>
      </c>
      <c r="T65" s="125" t="s">
        <v>637</v>
      </c>
      <c r="U65" s="125" t="s">
        <v>258</v>
      </c>
      <c r="V65" s="125" t="s">
        <v>259</v>
      </c>
      <c r="W65" s="125">
        <v>541</v>
      </c>
      <c r="X65" s="125" t="s">
        <v>395</v>
      </c>
      <c r="Y65" s="125">
        <v>349301766</v>
      </c>
      <c r="Z65" s="125" t="s">
        <v>638</v>
      </c>
      <c r="AA65" s="125" t="s">
        <v>639</v>
      </c>
      <c r="AB65" s="126">
        <v>41952</v>
      </c>
      <c r="AC65" s="125">
        <v>8</v>
      </c>
      <c r="AD65" s="125">
        <v>24</v>
      </c>
      <c r="AE65" s="125">
        <v>1</v>
      </c>
      <c r="AF65" s="125" t="s">
        <v>302</v>
      </c>
      <c r="AG65" s="125" t="s">
        <v>640</v>
      </c>
      <c r="AH65" s="125" t="s">
        <v>265</v>
      </c>
      <c r="AI65" s="125" t="s">
        <v>641</v>
      </c>
      <c r="AJ65" s="126">
        <v>2750</v>
      </c>
      <c r="AK65" s="126">
        <v>2250</v>
      </c>
      <c r="AL65" s="125" t="s">
        <v>616</v>
      </c>
      <c r="AM65" s="126">
        <v>27439.62</v>
      </c>
      <c r="AN65" s="126">
        <v>11310.38</v>
      </c>
      <c r="AO65" s="126">
        <v>38750</v>
      </c>
      <c r="AP65" s="126">
        <v>14512.38</v>
      </c>
      <c r="AQ65" s="126">
        <v>1237.6199999999999</v>
      </c>
      <c r="AR65" s="126">
        <v>15750</v>
      </c>
      <c r="AS65" s="126">
        <v>14512.38</v>
      </c>
      <c r="AT65" s="126">
        <v>1237.6199999999999</v>
      </c>
      <c r="AU65" s="126">
        <v>15750</v>
      </c>
      <c r="AV65" s="125">
        <v>41</v>
      </c>
      <c r="AW65" s="125"/>
      <c r="AX65" s="125"/>
      <c r="AY65" s="125"/>
      <c r="AZ65" s="125"/>
      <c r="BA65" s="125"/>
      <c r="BB65" s="125" t="s">
        <v>268</v>
      </c>
      <c r="BC65" s="125" t="s">
        <v>138</v>
      </c>
      <c r="BD65" s="125" t="s">
        <v>290</v>
      </c>
      <c r="BE65" s="126">
        <v>41952</v>
      </c>
      <c r="BF65" s="125" t="s">
        <v>637</v>
      </c>
      <c r="BG65" s="130">
        <v>7218062953</v>
      </c>
      <c r="BH65" s="123" t="s">
        <v>405</v>
      </c>
      <c r="BI65" s="95" t="s">
        <v>104</v>
      </c>
      <c r="BJ65" s="129">
        <v>46105</v>
      </c>
      <c r="BK65" s="95"/>
      <c r="BL65" s="95" t="s">
        <v>109</v>
      </c>
      <c r="BM65" s="98" t="s">
        <v>124</v>
      </c>
      <c r="BN65" s="99" t="s">
        <v>193</v>
      </c>
      <c r="BO65" s="123" t="s">
        <v>234</v>
      </c>
      <c r="BP65" s="123"/>
      <c r="BQ65" s="42"/>
      <c r="BR65" s="96"/>
    </row>
    <row r="66" spans="1:70" ht="30" hidden="1" customHeight="1" x14ac:dyDescent="0.35">
      <c r="A66" s="95">
        <v>62</v>
      </c>
      <c r="B66" s="125" t="s">
        <v>245</v>
      </c>
      <c r="C66" s="125" t="s">
        <v>246</v>
      </c>
      <c r="D66" s="125" t="s">
        <v>247</v>
      </c>
      <c r="E66" s="125" t="s">
        <v>248</v>
      </c>
      <c r="F66" s="125" t="s">
        <v>248</v>
      </c>
      <c r="G66" s="125" t="s">
        <v>249</v>
      </c>
      <c r="H66" s="125" t="s">
        <v>250</v>
      </c>
      <c r="I66" s="125">
        <v>135681</v>
      </c>
      <c r="J66" s="125" t="s">
        <v>391</v>
      </c>
      <c r="K66" s="125">
        <v>135681</v>
      </c>
      <c r="L66" s="125" t="s">
        <v>380</v>
      </c>
      <c r="M66" s="125" t="s">
        <v>381</v>
      </c>
      <c r="N66" s="125">
        <v>350746</v>
      </c>
      <c r="O66" s="125" t="s">
        <v>546</v>
      </c>
      <c r="P66" s="125">
        <v>506944</v>
      </c>
      <c r="Q66" s="125" t="s">
        <v>636</v>
      </c>
      <c r="R66" s="125" t="s">
        <v>270</v>
      </c>
      <c r="S66" s="125" t="s">
        <v>637</v>
      </c>
      <c r="T66" s="125" t="s">
        <v>637</v>
      </c>
      <c r="U66" s="125" t="s">
        <v>258</v>
      </c>
      <c r="V66" s="125" t="s">
        <v>259</v>
      </c>
      <c r="W66" s="125">
        <v>541</v>
      </c>
      <c r="X66" s="125" t="s">
        <v>292</v>
      </c>
      <c r="Y66" s="125">
        <v>352785657</v>
      </c>
      <c r="Z66" s="125" t="s">
        <v>638</v>
      </c>
      <c r="AA66" s="125" t="s">
        <v>642</v>
      </c>
      <c r="AB66" s="126">
        <v>30000</v>
      </c>
      <c r="AC66" s="125">
        <v>8</v>
      </c>
      <c r="AD66" s="125">
        <v>18</v>
      </c>
      <c r="AE66" s="125">
        <v>0</v>
      </c>
      <c r="AF66" s="125" t="s">
        <v>302</v>
      </c>
      <c r="AG66" s="125" t="s">
        <v>640</v>
      </c>
      <c r="AH66" s="125" t="s">
        <v>265</v>
      </c>
      <c r="AI66" s="125" t="s">
        <v>643</v>
      </c>
      <c r="AJ66" s="126">
        <v>2020</v>
      </c>
      <c r="AK66" s="126">
        <v>2020</v>
      </c>
      <c r="AL66" s="125" t="s">
        <v>644</v>
      </c>
      <c r="AM66" s="126">
        <v>10343.209999999999</v>
      </c>
      <c r="AN66" s="126">
        <v>3796.79</v>
      </c>
      <c r="AO66" s="126">
        <v>14140</v>
      </c>
      <c r="AP66" s="126">
        <v>19656.79</v>
      </c>
      <c r="AQ66" s="126">
        <v>2540.21</v>
      </c>
      <c r="AR66" s="126">
        <v>22197</v>
      </c>
      <c r="AS66" s="126">
        <v>19656.79</v>
      </c>
      <c r="AT66" s="126">
        <v>2540.21</v>
      </c>
      <c r="AU66" s="126">
        <v>22197</v>
      </c>
      <c r="AV66" s="125">
        <v>31</v>
      </c>
      <c r="AW66" s="125"/>
      <c r="AX66" s="125"/>
      <c r="AY66" s="125"/>
      <c r="AZ66" s="125"/>
      <c r="BA66" s="125"/>
      <c r="BB66" s="125" t="s">
        <v>268</v>
      </c>
      <c r="BC66" s="125" t="s">
        <v>138</v>
      </c>
      <c r="BD66" s="125" t="s">
        <v>290</v>
      </c>
      <c r="BE66" s="126">
        <v>30000</v>
      </c>
      <c r="BF66" s="125" t="s">
        <v>637</v>
      </c>
      <c r="BG66" s="130">
        <v>7218062953</v>
      </c>
      <c r="BH66" s="123" t="s">
        <v>405</v>
      </c>
      <c r="BI66" s="95" t="s">
        <v>104</v>
      </c>
      <c r="BJ66" s="129">
        <v>46105</v>
      </c>
      <c r="BK66" s="95"/>
      <c r="BL66" s="95" t="s">
        <v>109</v>
      </c>
      <c r="BM66" s="98" t="s">
        <v>124</v>
      </c>
      <c r="BN66" s="99" t="s">
        <v>193</v>
      </c>
      <c r="BO66" s="123" t="s">
        <v>234</v>
      </c>
      <c r="BP66" s="123"/>
      <c r="BQ66" s="42"/>
      <c r="BR66" s="96"/>
    </row>
    <row r="67" spans="1:70" ht="30" hidden="1" customHeight="1" x14ac:dyDescent="0.35">
      <c r="A67" s="95">
        <v>63</v>
      </c>
      <c r="B67" s="125" t="s">
        <v>245</v>
      </c>
      <c r="C67" s="125" t="s">
        <v>246</v>
      </c>
      <c r="D67" s="125" t="s">
        <v>247</v>
      </c>
      <c r="E67" s="125" t="s">
        <v>248</v>
      </c>
      <c r="F67" s="125" t="s">
        <v>248</v>
      </c>
      <c r="G67" s="125" t="s">
        <v>249</v>
      </c>
      <c r="H67" s="125" t="s">
        <v>250</v>
      </c>
      <c r="I67" s="125">
        <v>135681</v>
      </c>
      <c r="J67" s="125" t="s">
        <v>391</v>
      </c>
      <c r="K67" s="125">
        <v>135681</v>
      </c>
      <c r="L67" s="125" t="s">
        <v>380</v>
      </c>
      <c r="M67" s="125" t="s">
        <v>381</v>
      </c>
      <c r="N67" s="125">
        <v>201559</v>
      </c>
      <c r="O67" s="125" t="s">
        <v>568</v>
      </c>
      <c r="P67" s="125">
        <v>511792</v>
      </c>
      <c r="Q67" s="125" t="s">
        <v>569</v>
      </c>
      <c r="R67" s="125" t="s">
        <v>256</v>
      </c>
      <c r="S67" s="125" t="s">
        <v>645</v>
      </c>
      <c r="T67" s="125" t="s">
        <v>645</v>
      </c>
      <c r="U67" s="125" t="s">
        <v>258</v>
      </c>
      <c r="V67" s="125" t="s">
        <v>259</v>
      </c>
      <c r="W67" s="125">
        <v>541</v>
      </c>
      <c r="X67" s="125" t="s">
        <v>292</v>
      </c>
      <c r="Y67" s="125">
        <v>351303950</v>
      </c>
      <c r="Z67" s="125" t="s">
        <v>646</v>
      </c>
      <c r="AA67" s="125" t="s">
        <v>306</v>
      </c>
      <c r="AB67" s="126">
        <v>41952</v>
      </c>
      <c r="AC67" s="125">
        <v>8</v>
      </c>
      <c r="AD67" s="125">
        <v>24</v>
      </c>
      <c r="AE67" s="125">
        <v>1</v>
      </c>
      <c r="AF67" s="125" t="s">
        <v>647</v>
      </c>
      <c r="AG67" s="125" t="s">
        <v>648</v>
      </c>
      <c r="AH67" s="125" t="s">
        <v>265</v>
      </c>
      <c r="AI67" s="125" t="s">
        <v>402</v>
      </c>
      <c r="AJ67" s="126">
        <v>2298</v>
      </c>
      <c r="AK67" s="126">
        <v>2250</v>
      </c>
      <c r="AL67" s="125" t="s">
        <v>649</v>
      </c>
      <c r="AM67" s="126">
        <v>31369.21</v>
      </c>
      <c r="AN67" s="126">
        <v>11428.79</v>
      </c>
      <c r="AO67" s="126">
        <v>42798</v>
      </c>
      <c r="AP67" s="126">
        <v>10582.79</v>
      </c>
      <c r="AQ67" s="126">
        <v>667.21</v>
      </c>
      <c r="AR67" s="126">
        <v>11250</v>
      </c>
      <c r="AS67" s="126">
        <v>10582.79</v>
      </c>
      <c r="AT67" s="126">
        <v>667.21</v>
      </c>
      <c r="AU67" s="126">
        <v>11250</v>
      </c>
      <c r="AV67" s="125">
        <v>36</v>
      </c>
      <c r="AW67" s="125"/>
      <c r="AX67" s="125"/>
      <c r="AY67" s="125"/>
      <c r="AZ67" s="125"/>
      <c r="BA67" s="125"/>
      <c r="BB67" s="125" t="s">
        <v>268</v>
      </c>
      <c r="BC67" s="125" t="s">
        <v>138</v>
      </c>
      <c r="BD67" s="125" t="s">
        <v>417</v>
      </c>
      <c r="BE67" s="126">
        <v>41952</v>
      </c>
      <c r="BF67" s="125" t="s">
        <v>645</v>
      </c>
      <c r="BG67" s="130">
        <v>7823833433</v>
      </c>
      <c r="BH67" s="123" t="s">
        <v>405</v>
      </c>
      <c r="BI67" s="95" t="s">
        <v>104</v>
      </c>
      <c r="BJ67" s="129">
        <v>46105</v>
      </c>
      <c r="BK67" s="95"/>
      <c r="BL67" s="95" t="s">
        <v>109</v>
      </c>
      <c r="BM67" s="98" t="s">
        <v>124</v>
      </c>
      <c r="BN67" s="99" t="s">
        <v>193</v>
      </c>
      <c r="BO67" s="123" t="s">
        <v>234</v>
      </c>
      <c r="BP67" s="123"/>
      <c r="BQ67" s="42"/>
      <c r="BR67" s="96"/>
    </row>
    <row r="68" spans="1:70" ht="30" hidden="1" customHeight="1" x14ac:dyDescent="0.35">
      <c r="A68" s="95">
        <v>64</v>
      </c>
      <c r="B68" s="125" t="s">
        <v>245</v>
      </c>
      <c r="C68" s="125" t="s">
        <v>246</v>
      </c>
      <c r="D68" s="125" t="s">
        <v>247</v>
      </c>
      <c r="E68" s="125" t="s">
        <v>248</v>
      </c>
      <c r="F68" s="125" t="s">
        <v>248</v>
      </c>
      <c r="G68" s="125" t="s">
        <v>249</v>
      </c>
      <c r="H68" s="125" t="s">
        <v>250</v>
      </c>
      <c r="I68" s="125">
        <v>135681</v>
      </c>
      <c r="J68" s="125" t="s">
        <v>391</v>
      </c>
      <c r="K68" s="125">
        <v>135681</v>
      </c>
      <c r="L68" s="125" t="s">
        <v>380</v>
      </c>
      <c r="M68" s="125" t="s">
        <v>381</v>
      </c>
      <c r="N68" s="125">
        <v>201559</v>
      </c>
      <c r="O68" s="125" t="s">
        <v>568</v>
      </c>
      <c r="P68" s="125">
        <v>511792</v>
      </c>
      <c r="Q68" s="125" t="s">
        <v>569</v>
      </c>
      <c r="R68" s="125" t="s">
        <v>270</v>
      </c>
      <c r="S68" s="125" t="s">
        <v>645</v>
      </c>
      <c r="T68" s="125" t="s">
        <v>645</v>
      </c>
      <c r="U68" s="125" t="s">
        <v>258</v>
      </c>
      <c r="V68" s="125" t="s">
        <v>259</v>
      </c>
      <c r="W68" s="125">
        <v>0</v>
      </c>
      <c r="X68" s="125" t="s">
        <v>292</v>
      </c>
      <c r="Y68" s="125">
        <v>356732164</v>
      </c>
      <c r="Z68" s="125" t="s">
        <v>646</v>
      </c>
      <c r="AA68" s="125" t="s">
        <v>418</v>
      </c>
      <c r="AB68" s="126">
        <v>40000</v>
      </c>
      <c r="AC68" s="125">
        <v>8</v>
      </c>
      <c r="AD68" s="125">
        <v>18</v>
      </c>
      <c r="AE68" s="125">
        <v>0</v>
      </c>
      <c r="AF68" s="125" t="s">
        <v>647</v>
      </c>
      <c r="AG68" s="125" t="s">
        <v>648</v>
      </c>
      <c r="AH68" s="125" t="s">
        <v>265</v>
      </c>
      <c r="AI68" s="125" t="s">
        <v>419</v>
      </c>
      <c r="AJ68" s="126">
        <v>2690</v>
      </c>
      <c r="AK68" s="126">
        <v>2690</v>
      </c>
      <c r="AL68" s="125" t="s">
        <v>340</v>
      </c>
      <c r="AM68" s="126">
        <v>9348.3799999999992</v>
      </c>
      <c r="AN68" s="126">
        <v>4101.62</v>
      </c>
      <c r="AO68" s="126">
        <v>13450</v>
      </c>
      <c r="AP68" s="126">
        <v>30651.62</v>
      </c>
      <c r="AQ68" s="126">
        <v>4708.38</v>
      </c>
      <c r="AR68" s="126">
        <v>35360</v>
      </c>
      <c r="AS68" s="126">
        <v>30651.62</v>
      </c>
      <c r="AT68" s="126">
        <v>4708.38</v>
      </c>
      <c r="AU68" s="126">
        <v>35360</v>
      </c>
      <c r="AV68" s="125">
        <v>22</v>
      </c>
      <c r="AW68" s="125"/>
      <c r="AX68" s="125"/>
      <c r="AY68" s="125"/>
      <c r="AZ68" s="125"/>
      <c r="BA68" s="125"/>
      <c r="BB68" s="125" t="s">
        <v>268</v>
      </c>
      <c r="BC68" s="125" t="s">
        <v>138</v>
      </c>
      <c r="BD68" s="125" t="s">
        <v>445</v>
      </c>
      <c r="BE68" s="126">
        <v>40000</v>
      </c>
      <c r="BF68" s="125" t="s">
        <v>645</v>
      </c>
      <c r="BG68" s="130">
        <v>7823833433</v>
      </c>
      <c r="BH68" s="123" t="s">
        <v>405</v>
      </c>
      <c r="BI68" s="95" t="s">
        <v>104</v>
      </c>
      <c r="BJ68" s="129">
        <v>46105</v>
      </c>
      <c r="BK68" s="95"/>
      <c r="BL68" s="95" t="s">
        <v>109</v>
      </c>
      <c r="BM68" s="98" t="s">
        <v>124</v>
      </c>
      <c r="BN68" s="99" t="s">
        <v>193</v>
      </c>
      <c r="BO68" s="123" t="s">
        <v>234</v>
      </c>
      <c r="BP68" s="123"/>
      <c r="BQ68" s="42"/>
      <c r="BR68" s="96"/>
    </row>
    <row r="69" spans="1:70" ht="30" hidden="1" customHeight="1" x14ac:dyDescent="0.35">
      <c r="A69" s="95">
        <v>65</v>
      </c>
      <c r="B69" s="125" t="s">
        <v>245</v>
      </c>
      <c r="C69" s="125" t="s">
        <v>246</v>
      </c>
      <c r="D69" s="125" t="s">
        <v>247</v>
      </c>
      <c r="E69" s="125" t="s">
        <v>248</v>
      </c>
      <c r="F69" s="125" t="s">
        <v>248</v>
      </c>
      <c r="G69" s="125" t="s">
        <v>249</v>
      </c>
      <c r="H69" s="125" t="s">
        <v>250</v>
      </c>
      <c r="I69" s="125">
        <v>135681</v>
      </c>
      <c r="J69" s="125" t="s">
        <v>391</v>
      </c>
      <c r="K69" s="125">
        <v>135681</v>
      </c>
      <c r="L69" s="125" t="s">
        <v>380</v>
      </c>
      <c r="M69" s="125" t="s">
        <v>381</v>
      </c>
      <c r="N69" s="125">
        <v>340209</v>
      </c>
      <c r="O69" s="125" t="s">
        <v>392</v>
      </c>
      <c r="P69" s="125">
        <v>543312</v>
      </c>
      <c r="Q69" s="125" t="s">
        <v>553</v>
      </c>
      <c r="R69" s="125" t="s">
        <v>256</v>
      </c>
      <c r="S69" s="125" t="s">
        <v>650</v>
      </c>
      <c r="T69" s="125" t="s">
        <v>650</v>
      </c>
      <c r="U69" s="125" t="s">
        <v>258</v>
      </c>
      <c r="V69" s="125" t="s">
        <v>259</v>
      </c>
      <c r="W69" s="125">
        <v>541</v>
      </c>
      <c r="X69" s="125" t="s">
        <v>292</v>
      </c>
      <c r="Y69" s="125">
        <v>351324421</v>
      </c>
      <c r="Z69" s="125" t="s">
        <v>651</v>
      </c>
      <c r="AA69" s="125" t="s">
        <v>652</v>
      </c>
      <c r="AB69" s="126">
        <v>42000</v>
      </c>
      <c r="AC69" s="125">
        <v>8</v>
      </c>
      <c r="AD69" s="125">
        <v>24</v>
      </c>
      <c r="AE69" s="125">
        <v>1</v>
      </c>
      <c r="AF69" s="125" t="s">
        <v>653</v>
      </c>
      <c r="AG69" s="125" t="s">
        <v>654</v>
      </c>
      <c r="AH69" s="125" t="s">
        <v>265</v>
      </c>
      <c r="AI69" s="125" t="s">
        <v>402</v>
      </c>
      <c r="AJ69" s="126">
        <v>2250</v>
      </c>
      <c r="AK69" s="126">
        <v>2250</v>
      </c>
      <c r="AL69" s="125" t="s">
        <v>655</v>
      </c>
      <c r="AM69" s="126">
        <v>35675.53</v>
      </c>
      <c r="AN69" s="126">
        <v>11574.47</v>
      </c>
      <c r="AO69" s="126">
        <v>47250</v>
      </c>
      <c r="AP69" s="126">
        <v>6324.47</v>
      </c>
      <c r="AQ69" s="126">
        <v>258.52999999999997</v>
      </c>
      <c r="AR69" s="126">
        <v>6583</v>
      </c>
      <c r="AS69" s="126">
        <v>6324.47</v>
      </c>
      <c r="AT69" s="126">
        <v>258.52999999999997</v>
      </c>
      <c r="AU69" s="126">
        <v>6583</v>
      </c>
      <c r="AV69" s="125">
        <v>36</v>
      </c>
      <c r="AW69" s="125"/>
      <c r="AX69" s="125"/>
      <c r="AY69" s="125"/>
      <c r="AZ69" s="125"/>
      <c r="BA69" s="125"/>
      <c r="BB69" s="125" t="s">
        <v>268</v>
      </c>
      <c r="BC69" s="125" t="s">
        <v>138</v>
      </c>
      <c r="BD69" s="125" t="s">
        <v>335</v>
      </c>
      <c r="BE69" s="126">
        <v>42000</v>
      </c>
      <c r="BF69" s="125" t="s">
        <v>650</v>
      </c>
      <c r="BG69" s="130">
        <v>9763426867</v>
      </c>
      <c r="BH69" s="123" t="s">
        <v>405</v>
      </c>
      <c r="BI69" s="95" t="s">
        <v>104</v>
      </c>
      <c r="BJ69" s="129">
        <v>46105</v>
      </c>
      <c r="BK69" s="95"/>
      <c r="BL69" s="95" t="s">
        <v>109</v>
      </c>
      <c r="BM69" s="98" t="s">
        <v>124</v>
      </c>
      <c r="BN69" s="99" t="s">
        <v>193</v>
      </c>
      <c r="BO69" s="123" t="s">
        <v>234</v>
      </c>
      <c r="BP69" s="123"/>
      <c r="BQ69" s="42"/>
      <c r="BR69" s="96"/>
    </row>
    <row r="70" spans="1:70" ht="30" hidden="1" customHeight="1" x14ac:dyDescent="0.35">
      <c r="A70" s="95">
        <v>66</v>
      </c>
      <c r="B70" s="125" t="s">
        <v>245</v>
      </c>
      <c r="C70" s="125" t="s">
        <v>246</v>
      </c>
      <c r="D70" s="125" t="s">
        <v>247</v>
      </c>
      <c r="E70" s="125" t="s">
        <v>248</v>
      </c>
      <c r="F70" s="125" t="s">
        <v>248</v>
      </c>
      <c r="G70" s="125" t="s">
        <v>249</v>
      </c>
      <c r="H70" s="125" t="s">
        <v>250</v>
      </c>
      <c r="I70" s="125">
        <v>135681</v>
      </c>
      <c r="J70" s="125" t="s">
        <v>391</v>
      </c>
      <c r="K70" s="125">
        <v>135681</v>
      </c>
      <c r="L70" s="125" t="s">
        <v>380</v>
      </c>
      <c r="M70" s="125" t="s">
        <v>381</v>
      </c>
      <c r="N70" s="125">
        <v>350746</v>
      </c>
      <c r="O70" s="125" t="s">
        <v>546</v>
      </c>
      <c r="P70" s="125">
        <v>506944</v>
      </c>
      <c r="Q70" s="125" t="s">
        <v>636</v>
      </c>
      <c r="R70" s="125" t="s">
        <v>256</v>
      </c>
      <c r="S70" s="125" t="s">
        <v>656</v>
      </c>
      <c r="T70" s="125" t="s">
        <v>656</v>
      </c>
      <c r="U70" s="125" t="s">
        <v>258</v>
      </c>
      <c r="V70" s="125" t="s">
        <v>259</v>
      </c>
      <c r="W70" s="125">
        <v>541</v>
      </c>
      <c r="X70" s="125" t="s">
        <v>292</v>
      </c>
      <c r="Y70" s="125">
        <v>350341749</v>
      </c>
      <c r="Z70" s="125" t="s">
        <v>657</v>
      </c>
      <c r="AA70" s="125" t="s">
        <v>658</v>
      </c>
      <c r="AB70" s="126">
        <v>41952</v>
      </c>
      <c r="AC70" s="125">
        <v>8</v>
      </c>
      <c r="AD70" s="125">
        <v>24</v>
      </c>
      <c r="AE70" s="125">
        <v>1</v>
      </c>
      <c r="AF70" s="125" t="s">
        <v>659</v>
      </c>
      <c r="AG70" s="125" t="s">
        <v>660</v>
      </c>
      <c r="AH70" s="125" t="s">
        <v>265</v>
      </c>
      <c r="AI70" s="125" t="s">
        <v>585</v>
      </c>
      <c r="AJ70" s="126">
        <v>2443</v>
      </c>
      <c r="AK70" s="126">
        <v>2250</v>
      </c>
      <c r="AL70" s="125" t="s">
        <v>661</v>
      </c>
      <c r="AM70" s="126">
        <v>14885.93</v>
      </c>
      <c r="AN70" s="126">
        <v>7807.07</v>
      </c>
      <c r="AO70" s="126">
        <v>22693</v>
      </c>
      <c r="AP70" s="126">
        <v>27066.07</v>
      </c>
      <c r="AQ70" s="126">
        <v>4433.93</v>
      </c>
      <c r="AR70" s="126">
        <v>31500</v>
      </c>
      <c r="AS70" s="126">
        <v>27066.07</v>
      </c>
      <c r="AT70" s="126">
        <v>4433.93</v>
      </c>
      <c r="AU70" s="126">
        <v>31500</v>
      </c>
      <c r="AV70" s="125">
        <v>38</v>
      </c>
      <c r="AW70" s="125"/>
      <c r="AX70" s="125"/>
      <c r="AY70" s="125"/>
      <c r="AZ70" s="125"/>
      <c r="BA70" s="125"/>
      <c r="BB70" s="125" t="s">
        <v>268</v>
      </c>
      <c r="BC70" s="125" t="s">
        <v>138</v>
      </c>
      <c r="BD70" s="125"/>
      <c r="BE70" s="126">
        <v>0</v>
      </c>
      <c r="BF70" s="125" t="s">
        <v>656</v>
      </c>
      <c r="BG70" s="130">
        <v>7798142887</v>
      </c>
      <c r="BH70" s="123" t="s">
        <v>405</v>
      </c>
      <c r="BI70" s="95" t="s">
        <v>104</v>
      </c>
      <c r="BJ70" s="129">
        <v>46105</v>
      </c>
      <c r="BK70" s="95"/>
      <c r="BL70" s="95" t="s">
        <v>109</v>
      </c>
      <c r="BM70" s="98" t="s">
        <v>124</v>
      </c>
      <c r="BN70" s="99" t="s">
        <v>193</v>
      </c>
      <c r="BO70" s="123" t="s">
        <v>234</v>
      </c>
      <c r="BP70" s="123"/>
      <c r="BQ70" s="42"/>
      <c r="BR70" s="96"/>
    </row>
    <row r="71" spans="1:70" ht="30" hidden="1" customHeight="1" x14ac:dyDescent="0.35">
      <c r="A71" s="95">
        <v>67</v>
      </c>
      <c r="B71" s="125" t="s">
        <v>245</v>
      </c>
      <c r="C71" s="125" t="s">
        <v>246</v>
      </c>
      <c r="D71" s="125" t="s">
        <v>247</v>
      </c>
      <c r="E71" s="125" t="s">
        <v>248</v>
      </c>
      <c r="F71" s="125" t="s">
        <v>248</v>
      </c>
      <c r="G71" s="125" t="s">
        <v>249</v>
      </c>
      <c r="H71" s="125" t="s">
        <v>250</v>
      </c>
      <c r="I71" s="125">
        <v>135681</v>
      </c>
      <c r="J71" s="125" t="s">
        <v>391</v>
      </c>
      <c r="K71" s="125">
        <v>135681</v>
      </c>
      <c r="L71" s="125" t="s">
        <v>380</v>
      </c>
      <c r="M71" s="125" t="s">
        <v>381</v>
      </c>
      <c r="N71" s="125">
        <v>343079</v>
      </c>
      <c r="O71" s="125" t="s">
        <v>523</v>
      </c>
      <c r="P71" s="125">
        <v>546721</v>
      </c>
      <c r="Q71" s="125" t="s">
        <v>524</v>
      </c>
      <c r="R71" s="125" t="s">
        <v>256</v>
      </c>
      <c r="S71" s="125" t="s">
        <v>662</v>
      </c>
      <c r="T71" s="125" t="s">
        <v>662</v>
      </c>
      <c r="U71" s="125" t="s">
        <v>258</v>
      </c>
      <c r="V71" s="125" t="s">
        <v>259</v>
      </c>
      <c r="W71" s="125">
        <v>541</v>
      </c>
      <c r="X71" s="125" t="s">
        <v>292</v>
      </c>
      <c r="Y71" s="125">
        <v>350550335</v>
      </c>
      <c r="Z71" s="125" t="s">
        <v>663</v>
      </c>
      <c r="AA71" s="125" t="s">
        <v>664</v>
      </c>
      <c r="AB71" s="126">
        <v>41952</v>
      </c>
      <c r="AC71" s="125">
        <v>8</v>
      </c>
      <c r="AD71" s="125">
        <v>24</v>
      </c>
      <c r="AE71" s="125">
        <v>1</v>
      </c>
      <c r="AF71" s="125" t="s">
        <v>665</v>
      </c>
      <c r="AG71" s="125" t="s">
        <v>666</v>
      </c>
      <c r="AH71" s="125" t="s">
        <v>265</v>
      </c>
      <c r="AI71" s="125" t="s">
        <v>667</v>
      </c>
      <c r="AJ71" s="126">
        <v>2831</v>
      </c>
      <c r="AK71" s="126">
        <v>2250</v>
      </c>
      <c r="AL71" s="125" t="s">
        <v>668</v>
      </c>
      <c r="AM71" s="126">
        <v>37587.019999999997</v>
      </c>
      <c r="AN71" s="126">
        <v>12493.98</v>
      </c>
      <c r="AO71" s="126">
        <v>50081</v>
      </c>
      <c r="AP71" s="126">
        <v>4364.9799999999996</v>
      </c>
      <c r="AQ71" s="126">
        <v>135.02000000000001</v>
      </c>
      <c r="AR71" s="126">
        <v>4500</v>
      </c>
      <c r="AS71" s="126">
        <v>4364.9799999999996</v>
      </c>
      <c r="AT71" s="126">
        <v>135.02000000000001</v>
      </c>
      <c r="AU71" s="126">
        <v>4500</v>
      </c>
      <c r="AV71" s="125">
        <v>37</v>
      </c>
      <c r="AW71" s="125"/>
      <c r="AX71" s="125"/>
      <c r="AY71" s="125"/>
      <c r="AZ71" s="125"/>
      <c r="BA71" s="125"/>
      <c r="BB71" s="125" t="s">
        <v>268</v>
      </c>
      <c r="BC71" s="125" t="s">
        <v>138</v>
      </c>
      <c r="BD71" s="125" t="s">
        <v>417</v>
      </c>
      <c r="BE71" s="126">
        <v>41952</v>
      </c>
      <c r="BF71" s="125" t="s">
        <v>662</v>
      </c>
      <c r="BG71" s="130">
        <v>9834751284</v>
      </c>
      <c r="BH71" s="123" t="s">
        <v>405</v>
      </c>
      <c r="BI71" s="95" t="s">
        <v>104</v>
      </c>
      <c r="BJ71" s="129">
        <v>46105</v>
      </c>
      <c r="BK71" s="95"/>
      <c r="BL71" s="95" t="s">
        <v>109</v>
      </c>
      <c r="BM71" s="98" t="s">
        <v>124</v>
      </c>
      <c r="BN71" s="99" t="s">
        <v>193</v>
      </c>
      <c r="BO71" s="123" t="s">
        <v>234</v>
      </c>
      <c r="BP71" s="123"/>
      <c r="BQ71" s="42"/>
      <c r="BR71" s="96"/>
    </row>
    <row r="72" spans="1:70" ht="30" hidden="1" customHeight="1" x14ac:dyDescent="0.35">
      <c r="A72" s="95">
        <v>68</v>
      </c>
      <c r="B72" s="125" t="s">
        <v>245</v>
      </c>
      <c r="C72" s="125" t="s">
        <v>246</v>
      </c>
      <c r="D72" s="125" t="s">
        <v>247</v>
      </c>
      <c r="E72" s="125" t="s">
        <v>248</v>
      </c>
      <c r="F72" s="125" t="s">
        <v>248</v>
      </c>
      <c r="G72" s="125" t="s">
        <v>249</v>
      </c>
      <c r="H72" s="125" t="s">
        <v>250</v>
      </c>
      <c r="I72" s="125">
        <v>135681</v>
      </c>
      <c r="J72" s="125" t="s">
        <v>391</v>
      </c>
      <c r="K72" s="125">
        <v>135681</v>
      </c>
      <c r="L72" s="125" t="s">
        <v>380</v>
      </c>
      <c r="M72" s="125" t="s">
        <v>381</v>
      </c>
      <c r="N72" s="125">
        <v>343079</v>
      </c>
      <c r="O72" s="125" t="s">
        <v>523</v>
      </c>
      <c r="P72" s="125">
        <v>546721</v>
      </c>
      <c r="Q72" s="125" t="s">
        <v>524</v>
      </c>
      <c r="R72" s="125" t="s">
        <v>270</v>
      </c>
      <c r="S72" s="125" t="s">
        <v>662</v>
      </c>
      <c r="T72" s="125" t="s">
        <v>662</v>
      </c>
      <c r="U72" s="125" t="s">
        <v>258</v>
      </c>
      <c r="V72" s="125" t="s">
        <v>259</v>
      </c>
      <c r="W72" s="125">
        <v>0</v>
      </c>
      <c r="X72" s="125" t="s">
        <v>292</v>
      </c>
      <c r="Y72" s="125">
        <v>354870716</v>
      </c>
      <c r="Z72" s="125" t="s">
        <v>663</v>
      </c>
      <c r="AA72" s="125" t="s">
        <v>669</v>
      </c>
      <c r="AB72" s="126">
        <v>30000</v>
      </c>
      <c r="AC72" s="125">
        <v>8</v>
      </c>
      <c r="AD72" s="125">
        <v>18</v>
      </c>
      <c r="AE72" s="125">
        <v>0</v>
      </c>
      <c r="AF72" s="125" t="s">
        <v>665</v>
      </c>
      <c r="AG72" s="125" t="s">
        <v>666</v>
      </c>
      <c r="AH72" s="125" t="s">
        <v>265</v>
      </c>
      <c r="AI72" s="125" t="s">
        <v>670</v>
      </c>
      <c r="AJ72" s="126">
        <v>2020</v>
      </c>
      <c r="AK72" s="126">
        <v>2020</v>
      </c>
      <c r="AL72" s="125" t="s">
        <v>668</v>
      </c>
      <c r="AM72" s="126">
        <v>16861.490000000002</v>
      </c>
      <c r="AN72" s="126">
        <v>5358.51</v>
      </c>
      <c r="AO72" s="126">
        <v>22220</v>
      </c>
      <c r="AP72" s="126">
        <v>13138.51</v>
      </c>
      <c r="AQ72" s="126">
        <v>1129.49</v>
      </c>
      <c r="AR72" s="126">
        <v>14268</v>
      </c>
      <c r="AS72" s="126">
        <v>13138.51</v>
      </c>
      <c r="AT72" s="126">
        <v>1129.49</v>
      </c>
      <c r="AU72" s="126">
        <v>14268</v>
      </c>
      <c r="AV72" s="125">
        <v>26</v>
      </c>
      <c r="AW72" s="125"/>
      <c r="AX72" s="125"/>
      <c r="AY72" s="125"/>
      <c r="AZ72" s="125"/>
      <c r="BA72" s="125"/>
      <c r="BB72" s="125" t="s">
        <v>268</v>
      </c>
      <c r="BC72" s="125" t="s">
        <v>138</v>
      </c>
      <c r="BD72" s="125" t="s">
        <v>417</v>
      </c>
      <c r="BE72" s="126">
        <v>30000</v>
      </c>
      <c r="BF72" s="125" t="s">
        <v>662</v>
      </c>
      <c r="BG72" s="130">
        <v>9834751284</v>
      </c>
      <c r="BH72" s="123" t="s">
        <v>405</v>
      </c>
      <c r="BI72" s="95" t="s">
        <v>104</v>
      </c>
      <c r="BJ72" s="129">
        <v>46105</v>
      </c>
      <c r="BK72" s="95"/>
      <c r="BL72" s="95" t="s">
        <v>109</v>
      </c>
      <c r="BM72" s="98" t="s">
        <v>124</v>
      </c>
      <c r="BN72" s="99" t="s">
        <v>193</v>
      </c>
      <c r="BO72" s="123" t="s">
        <v>234</v>
      </c>
      <c r="BP72" s="123"/>
      <c r="BQ72" s="42"/>
      <c r="BR72" s="96"/>
    </row>
    <row r="73" spans="1:70" ht="30" hidden="1" customHeight="1" x14ac:dyDescent="0.35">
      <c r="A73" s="95">
        <v>69</v>
      </c>
      <c r="B73" s="125" t="s">
        <v>245</v>
      </c>
      <c r="C73" s="125" t="s">
        <v>246</v>
      </c>
      <c r="D73" s="125" t="s">
        <v>247</v>
      </c>
      <c r="E73" s="125" t="s">
        <v>248</v>
      </c>
      <c r="F73" s="125" t="s">
        <v>248</v>
      </c>
      <c r="G73" s="125" t="s">
        <v>249</v>
      </c>
      <c r="H73" s="125" t="s">
        <v>250</v>
      </c>
      <c r="I73" s="125">
        <v>135681</v>
      </c>
      <c r="J73" s="125" t="s">
        <v>391</v>
      </c>
      <c r="K73" s="125">
        <v>135681</v>
      </c>
      <c r="L73" s="125" t="s">
        <v>380</v>
      </c>
      <c r="M73" s="125" t="s">
        <v>381</v>
      </c>
      <c r="N73" s="125">
        <v>343079</v>
      </c>
      <c r="O73" s="125" t="s">
        <v>523</v>
      </c>
      <c r="P73" s="125">
        <v>484596</v>
      </c>
      <c r="Q73" s="125" t="s">
        <v>607</v>
      </c>
      <c r="R73" s="125" t="s">
        <v>256</v>
      </c>
      <c r="S73" s="125" t="s">
        <v>671</v>
      </c>
      <c r="T73" s="125" t="s">
        <v>671</v>
      </c>
      <c r="U73" s="125" t="s">
        <v>259</v>
      </c>
      <c r="V73" s="125" t="s">
        <v>259</v>
      </c>
      <c r="W73" s="125">
        <v>541</v>
      </c>
      <c r="X73" s="125" t="s">
        <v>292</v>
      </c>
      <c r="Y73" s="125">
        <v>348585227</v>
      </c>
      <c r="Z73" s="125" t="s">
        <v>672</v>
      </c>
      <c r="AA73" s="125" t="s">
        <v>610</v>
      </c>
      <c r="AB73" s="126">
        <v>41952</v>
      </c>
      <c r="AC73" s="125">
        <v>8</v>
      </c>
      <c r="AD73" s="125">
        <v>24</v>
      </c>
      <c r="AE73" s="125">
        <v>1</v>
      </c>
      <c r="AF73" s="125" t="s">
        <v>611</v>
      </c>
      <c r="AG73" s="125" t="s">
        <v>612</v>
      </c>
      <c r="AH73" s="125" t="s">
        <v>265</v>
      </c>
      <c r="AI73" s="125" t="s">
        <v>613</v>
      </c>
      <c r="AJ73" s="126">
        <v>1719</v>
      </c>
      <c r="AK73" s="126">
        <v>2200</v>
      </c>
      <c r="AL73" s="125" t="s">
        <v>673</v>
      </c>
      <c r="AM73" s="126">
        <v>31499.75</v>
      </c>
      <c r="AN73" s="126">
        <v>9819.25</v>
      </c>
      <c r="AO73" s="126">
        <v>41319</v>
      </c>
      <c r="AP73" s="126">
        <v>10452.25</v>
      </c>
      <c r="AQ73" s="126">
        <v>547.75</v>
      </c>
      <c r="AR73" s="126">
        <v>11000</v>
      </c>
      <c r="AS73" s="126">
        <v>10452.25</v>
      </c>
      <c r="AT73" s="126">
        <v>547.75</v>
      </c>
      <c r="AU73" s="126">
        <v>11000</v>
      </c>
      <c r="AV73" s="125">
        <v>45</v>
      </c>
      <c r="AW73" s="125"/>
      <c r="AX73" s="125"/>
      <c r="AY73" s="125"/>
      <c r="AZ73" s="125"/>
      <c r="BA73" s="125"/>
      <c r="BB73" s="125" t="s">
        <v>268</v>
      </c>
      <c r="BC73" s="125" t="s">
        <v>138</v>
      </c>
      <c r="BD73" s="125"/>
      <c r="BE73" s="126">
        <v>0</v>
      </c>
      <c r="BF73" s="125" t="s">
        <v>671</v>
      </c>
      <c r="BG73" s="130">
        <v>9637144319</v>
      </c>
      <c r="BH73" s="123" t="s">
        <v>405</v>
      </c>
      <c r="BI73" s="95" t="s">
        <v>104</v>
      </c>
      <c r="BJ73" s="129">
        <v>46105</v>
      </c>
      <c r="BK73" s="95"/>
      <c r="BL73" s="95" t="s">
        <v>109</v>
      </c>
      <c r="BM73" s="98" t="s">
        <v>124</v>
      </c>
      <c r="BN73" s="99" t="s">
        <v>193</v>
      </c>
      <c r="BO73" s="123" t="s">
        <v>234</v>
      </c>
      <c r="BP73" s="123"/>
      <c r="BQ73" s="42"/>
      <c r="BR73" s="96"/>
    </row>
    <row r="74" spans="1:70" ht="30" hidden="1" customHeight="1" x14ac:dyDescent="0.35">
      <c r="A74" s="95">
        <v>70</v>
      </c>
      <c r="B74" s="125" t="s">
        <v>245</v>
      </c>
      <c r="C74" s="125" t="s">
        <v>246</v>
      </c>
      <c r="D74" s="125" t="s">
        <v>247</v>
      </c>
      <c r="E74" s="125" t="s">
        <v>248</v>
      </c>
      <c r="F74" s="125" t="s">
        <v>248</v>
      </c>
      <c r="G74" s="125" t="s">
        <v>249</v>
      </c>
      <c r="H74" s="125" t="s">
        <v>250</v>
      </c>
      <c r="I74" s="125">
        <v>135681</v>
      </c>
      <c r="J74" s="125" t="s">
        <v>391</v>
      </c>
      <c r="K74" s="125">
        <v>135681</v>
      </c>
      <c r="L74" s="125" t="s">
        <v>380</v>
      </c>
      <c r="M74" s="125" t="s">
        <v>381</v>
      </c>
      <c r="N74" s="125">
        <v>201559</v>
      </c>
      <c r="O74" s="125" t="s">
        <v>568</v>
      </c>
      <c r="P74" s="125">
        <v>267058</v>
      </c>
      <c r="Q74" s="125" t="s">
        <v>579</v>
      </c>
      <c r="R74" s="125" t="s">
        <v>256</v>
      </c>
      <c r="S74" s="125" t="s">
        <v>674</v>
      </c>
      <c r="T74" s="125" t="s">
        <v>674</v>
      </c>
      <c r="U74" s="125" t="s">
        <v>259</v>
      </c>
      <c r="V74" s="125" t="s">
        <v>259</v>
      </c>
      <c r="W74" s="125">
        <v>541</v>
      </c>
      <c r="X74" s="125" t="s">
        <v>292</v>
      </c>
      <c r="Y74" s="125">
        <v>347918153</v>
      </c>
      <c r="Z74" s="125" t="s">
        <v>675</v>
      </c>
      <c r="AA74" s="125" t="s">
        <v>676</v>
      </c>
      <c r="AB74" s="126">
        <v>54278</v>
      </c>
      <c r="AC74" s="125">
        <v>8</v>
      </c>
      <c r="AD74" s="125">
        <v>24</v>
      </c>
      <c r="AE74" s="125">
        <v>2</v>
      </c>
      <c r="AF74" s="125" t="s">
        <v>603</v>
      </c>
      <c r="AG74" s="125" t="s">
        <v>584</v>
      </c>
      <c r="AH74" s="125" t="s">
        <v>605</v>
      </c>
      <c r="AI74" s="125" t="s">
        <v>677</v>
      </c>
      <c r="AJ74" s="126">
        <v>3034</v>
      </c>
      <c r="AK74" s="126">
        <v>2800</v>
      </c>
      <c r="AL74" s="125" t="s">
        <v>606</v>
      </c>
      <c r="AM74" s="126">
        <v>31195.03</v>
      </c>
      <c r="AN74" s="126">
        <v>11125.74</v>
      </c>
      <c r="AO74" s="126">
        <v>42320.77</v>
      </c>
      <c r="AP74" s="126">
        <v>23082.97</v>
      </c>
      <c r="AQ74" s="126">
        <v>2030.26</v>
      </c>
      <c r="AR74" s="126">
        <v>25113.23</v>
      </c>
      <c r="AS74" s="126">
        <v>23082.97</v>
      </c>
      <c r="AT74" s="126">
        <v>2030.26</v>
      </c>
      <c r="AU74" s="126">
        <v>25113.23</v>
      </c>
      <c r="AV74" s="125">
        <v>48</v>
      </c>
      <c r="AW74" s="125"/>
      <c r="AX74" s="125"/>
      <c r="AY74" s="125"/>
      <c r="AZ74" s="125"/>
      <c r="BA74" s="125"/>
      <c r="BB74" s="125" t="s">
        <v>268</v>
      </c>
      <c r="BC74" s="125" t="s">
        <v>138</v>
      </c>
      <c r="BD74" s="125"/>
      <c r="BE74" s="126">
        <v>0</v>
      </c>
      <c r="BF74" s="125" t="s">
        <v>674</v>
      </c>
      <c r="BG74" s="130">
        <v>9623138220</v>
      </c>
      <c r="BH74" s="123" t="s">
        <v>405</v>
      </c>
      <c r="BI74" s="95" t="s">
        <v>104</v>
      </c>
      <c r="BJ74" s="129">
        <v>46105</v>
      </c>
      <c r="BK74" s="95"/>
      <c r="BL74" s="95" t="s">
        <v>109</v>
      </c>
      <c r="BM74" s="98" t="s">
        <v>124</v>
      </c>
      <c r="BN74" s="99" t="s">
        <v>193</v>
      </c>
      <c r="BO74" s="123" t="s">
        <v>234</v>
      </c>
      <c r="BP74" s="123"/>
      <c r="BQ74" s="42"/>
      <c r="BR74" s="96"/>
    </row>
    <row r="75" spans="1:70" ht="30" hidden="1" customHeight="1" x14ac:dyDescent="0.35">
      <c r="A75" s="95">
        <v>71</v>
      </c>
      <c r="B75" s="125" t="s">
        <v>245</v>
      </c>
      <c r="C75" s="125" t="s">
        <v>246</v>
      </c>
      <c r="D75" s="125" t="s">
        <v>247</v>
      </c>
      <c r="E75" s="125" t="s">
        <v>248</v>
      </c>
      <c r="F75" s="125" t="s">
        <v>248</v>
      </c>
      <c r="G75" s="125" t="s">
        <v>249</v>
      </c>
      <c r="H75" s="125" t="s">
        <v>250</v>
      </c>
      <c r="I75" s="125">
        <v>135681</v>
      </c>
      <c r="J75" s="125" t="s">
        <v>391</v>
      </c>
      <c r="K75" s="125">
        <v>135681</v>
      </c>
      <c r="L75" s="125" t="s">
        <v>380</v>
      </c>
      <c r="M75" s="125" t="s">
        <v>381</v>
      </c>
      <c r="N75" s="125">
        <v>343079</v>
      </c>
      <c r="O75" s="125" t="s">
        <v>523</v>
      </c>
      <c r="P75" s="125">
        <v>546721</v>
      </c>
      <c r="Q75" s="125" t="s">
        <v>524</v>
      </c>
      <c r="R75" s="125" t="s">
        <v>256</v>
      </c>
      <c r="S75" s="125" t="s">
        <v>678</v>
      </c>
      <c r="T75" s="125" t="s">
        <v>678</v>
      </c>
      <c r="U75" s="125" t="s">
        <v>258</v>
      </c>
      <c r="V75" s="125" t="s">
        <v>259</v>
      </c>
      <c r="W75" s="125">
        <v>541</v>
      </c>
      <c r="X75" s="125" t="s">
        <v>292</v>
      </c>
      <c r="Y75" s="125">
        <v>351023402</v>
      </c>
      <c r="Z75" s="125" t="s">
        <v>679</v>
      </c>
      <c r="AA75" s="125" t="s">
        <v>556</v>
      </c>
      <c r="AB75" s="126">
        <v>41952</v>
      </c>
      <c r="AC75" s="125">
        <v>8</v>
      </c>
      <c r="AD75" s="125">
        <v>24</v>
      </c>
      <c r="AE75" s="125">
        <v>1</v>
      </c>
      <c r="AF75" s="125" t="s">
        <v>557</v>
      </c>
      <c r="AG75" s="125" t="s">
        <v>558</v>
      </c>
      <c r="AH75" s="125" t="s">
        <v>265</v>
      </c>
      <c r="AI75" s="125" t="s">
        <v>402</v>
      </c>
      <c r="AJ75" s="126">
        <v>2700</v>
      </c>
      <c r="AK75" s="126">
        <v>2250</v>
      </c>
      <c r="AL75" s="125" t="s">
        <v>560</v>
      </c>
      <c r="AM75" s="126">
        <v>14862.72</v>
      </c>
      <c r="AN75" s="126">
        <v>8087.28</v>
      </c>
      <c r="AO75" s="126">
        <v>22950</v>
      </c>
      <c r="AP75" s="126">
        <v>27089.279999999999</v>
      </c>
      <c r="AQ75" s="126">
        <v>4410.72</v>
      </c>
      <c r="AR75" s="126">
        <v>31500</v>
      </c>
      <c r="AS75" s="126">
        <v>27089.279999999999</v>
      </c>
      <c r="AT75" s="126">
        <v>4410.72</v>
      </c>
      <c r="AU75" s="126">
        <v>31500</v>
      </c>
      <c r="AV75" s="125">
        <v>36</v>
      </c>
      <c r="AW75" s="125"/>
      <c r="AX75" s="125"/>
      <c r="AY75" s="125"/>
      <c r="AZ75" s="125"/>
      <c r="BA75" s="125"/>
      <c r="BB75" s="125" t="s">
        <v>268</v>
      </c>
      <c r="BC75" s="125" t="s">
        <v>138</v>
      </c>
      <c r="BD75" s="125" t="s">
        <v>335</v>
      </c>
      <c r="BE75" s="126">
        <v>41952</v>
      </c>
      <c r="BF75" s="125" t="s">
        <v>678</v>
      </c>
      <c r="BG75" s="130">
        <v>9088522251</v>
      </c>
      <c r="BH75" s="123" t="s">
        <v>405</v>
      </c>
      <c r="BI75" s="95" t="s">
        <v>104</v>
      </c>
      <c r="BJ75" s="129">
        <v>46105</v>
      </c>
      <c r="BK75" s="95"/>
      <c r="BL75" s="95" t="s">
        <v>109</v>
      </c>
      <c r="BM75" s="98" t="s">
        <v>124</v>
      </c>
      <c r="BN75" s="99" t="s">
        <v>193</v>
      </c>
      <c r="BO75" s="123" t="s">
        <v>234</v>
      </c>
      <c r="BP75" s="123"/>
      <c r="BQ75" s="42"/>
      <c r="BR75" s="96"/>
    </row>
    <row r="76" spans="1:70" ht="30" hidden="1" customHeight="1" x14ac:dyDescent="0.35">
      <c r="A76" s="95">
        <v>72</v>
      </c>
      <c r="B76" s="125" t="s">
        <v>245</v>
      </c>
      <c r="C76" s="125" t="s">
        <v>246</v>
      </c>
      <c r="D76" s="125" t="s">
        <v>247</v>
      </c>
      <c r="E76" s="125" t="s">
        <v>248</v>
      </c>
      <c r="F76" s="125" t="s">
        <v>248</v>
      </c>
      <c r="G76" s="125" t="s">
        <v>249</v>
      </c>
      <c r="H76" s="125" t="s">
        <v>250</v>
      </c>
      <c r="I76" s="125">
        <v>135681</v>
      </c>
      <c r="J76" s="125" t="s">
        <v>391</v>
      </c>
      <c r="K76" s="125">
        <v>135681</v>
      </c>
      <c r="L76" s="125" t="s">
        <v>380</v>
      </c>
      <c r="M76" s="125" t="s">
        <v>381</v>
      </c>
      <c r="N76" s="125">
        <v>398901</v>
      </c>
      <c r="O76" s="125" t="s">
        <v>515</v>
      </c>
      <c r="P76" s="125">
        <v>595542</v>
      </c>
      <c r="Q76" s="125" t="s">
        <v>680</v>
      </c>
      <c r="R76" s="125" t="s">
        <v>256</v>
      </c>
      <c r="S76" s="125" t="s">
        <v>681</v>
      </c>
      <c r="T76" s="125" t="s">
        <v>681</v>
      </c>
      <c r="U76" s="125" t="s">
        <v>258</v>
      </c>
      <c r="V76" s="125" t="s">
        <v>259</v>
      </c>
      <c r="W76" s="125">
        <v>541</v>
      </c>
      <c r="X76" s="125" t="s">
        <v>292</v>
      </c>
      <c r="Y76" s="125">
        <v>351215695</v>
      </c>
      <c r="Z76" s="125" t="s">
        <v>682</v>
      </c>
      <c r="AA76" s="125" t="s">
        <v>683</v>
      </c>
      <c r="AB76" s="126">
        <v>41952</v>
      </c>
      <c r="AC76" s="125">
        <v>8</v>
      </c>
      <c r="AD76" s="125">
        <v>24</v>
      </c>
      <c r="AE76" s="125">
        <v>1</v>
      </c>
      <c r="AF76" s="125" t="s">
        <v>684</v>
      </c>
      <c r="AG76" s="125" t="s">
        <v>685</v>
      </c>
      <c r="AH76" s="125" t="s">
        <v>265</v>
      </c>
      <c r="AI76" s="125" t="s">
        <v>402</v>
      </c>
      <c r="AJ76" s="126">
        <v>2413</v>
      </c>
      <c r="AK76" s="126">
        <v>2250</v>
      </c>
      <c r="AL76" s="125" t="s">
        <v>686</v>
      </c>
      <c r="AM76" s="126">
        <v>21834.48</v>
      </c>
      <c r="AN76" s="126">
        <v>9828.52</v>
      </c>
      <c r="AO76" s="126">
        <v>31663</v>
      </c>
      <c r="AP76" s="126">
        <v>20117.52</v>
      </c>
      <c r="AQ76" s="126">
        <v>2382.48</v>
      </c>
      <c r="AR76" s="126">
        <v>22500</v>
      </c>
      <c r="AS76" s="126">
        <v>20117.52</v>
      </c>
      <c r="AT76" s="126">
        <v>2382.48</v>
      </c>
      <c r="AU76" s="126">
        <v>22500</v>
      </c>
      <c r="AV76" s="125">
        <v>36</v>
      </c>
      <c r="AW76" s="125"/>
      <c r="AX76" s="125"/>
      <c r="AY76" s="125"/>
      <c r="AZ76" s="125"/>
      <c r="BA76" s="125"/>
      <c r="BB76" s="125" t="s">
        <v>268</v>
      </c>
      <c r="BC76" s="125" t="s">
        <v>138</v>
      </c>
      <c r="BD76" s="125" t="s">
        <v>335</v>
      </c>
      <c r="BE76" s="126">
        <v>41952</v>
      </c>
      <c r="BF76" s="125" t="s">
        <v>681</v>
      </c>
      <c r="BG76" s="130">
        <v>9890749076</v>
      </c>
      <c r="BH76" s="123" t="s">
        <v>405</v>
      </c>
      <c r="BI76" s="95" t="s">
        <v>104</v>
      </c>
      <c r="BJ76" s="129">
        <v>46105</v>
      </c>
      <c r="BK76" s="95"/>
      <c r="BL76" s="95" t="s">
        <v>109</v>
      </c>
      <c r="BM76" s="98" t="s">
        <v>124</v>
      </c>
      <c r="BN76" s="99" t="s">
        <v>193</v>
      </c>
      <c r="BO76" s="123" t="s">
        <v>234</v>
      </c>
      <c r="BP76" s="123"/>
      <c r="BQ76" s="42"/>
      <c r="BR76" s="96"/>
    </row>
    <row r="77" spans="1:70" ht="30" hidden="1" customHeight="1" x14ac:dyDescent="0.35">
      <c r="A77" s="95">
        <v>73</v>
      </c>
      <c r="B77" s="125" t="s">
        <v>245</v>
      </c>
      <c r="C77" s="125" t="s">
        <v>246</v>
      </c>
      <c r="D77" s="125" t="s">
        <v>247</v>
      </c>
      <c r="E77" s="125" t="s">
        <v>248</v>
      </c>
      <c r="F77" s="125" t="s">
        <v>248</v>
      </c>
      <c r="G77" s="125" t="s">
        <v>249</v>
      </c>
      <c r="H77" s="125" t="s">
        <v>250</v>
      </c>
      <c r="I77" s="125">
        <v>135681</v>
      </c>
      <c r="J77" s="125" t="s">
        <v>391</v>
      </c>
      <c r="K77" s="125">
        <v>135681</v>
      </c>
      <c r="L77" s="125" t="s">
        <v>380</v>
      </c>
      <c r="M77" s="125" t="s">
        <v>381</v>
      </c>
      <c r="N77" s="125">
        <v>201559</v>
      </c>
      <c r="O77" s="125" t="s">
        <v>568</v>
      </c>
      <c r="P77" s="125">
        <v>511792</v>
      </c>
      <c r="Q77" s="125" t="s">
        <v>569</v>
      </c>
      <c r="R77" s="125" t="s">
        <v>256</v>
      </c>
      <c r="S77" s="125" t="s">
        <v>687</v>
      </c>
      <c r="T77" s="125" t="s">
        <v>687</v>
      </c>
      <c r="U77" s="125" t="s">
        <v>258</v>
      </c>
      <c r="V77" s="125" t="s">
        <v>259</v>
      </c>
      <c r="W77" s="125">
        <v>541</v>
      </c>
      <c r="X77" s="125" t="s">
        <v>292</v>
      </c>
      <c r="Y77" s="125">
        <v>351303825</v>
      </c>
      <c r="Z77" s="125" t="s">
        <v>688</v>
      </c>
      <c r="AA77" s="125" t="s">
        <v>306</v>
      </c>
      <c r="AB77" s="126">
        <v>41952</v>
      </c>
      <c r="AC77" s="125">
        <v>8</v>
      </c>
      <c r="AD77" s="125">
        <v>24</v>
      </c>
      <c r="AE77" s="125">
        <v>1</v>
      </c>
      <c r="AF77" s="125" t="s">
        <v>647</v>
      </c>
      <c r="AG77" s="125" t="s">
        <v>648</v>
      </c>
      <c r="AH77" s="125" t="s">
        <v>265</v>
      </c>
      <c r="AI77" s="125" t="s">
        <v>402</v>
      </c>
      <c r="AJ77" s="126">
        <v>2298</v>
      </c>
      <c r="AK77" s="126">
        <v>2250</v>
      </c>
      <c r="AL77" s="125" t="s">
        <v>453</v>
      </c>
      <c r="AM77" s="126">
        <v>18285.82</v>
      </c>
      <c r="AN77" s="126">
        <v>8762.18</v>
      </c>
      <c r="AO77" s="126">
        <v>27048</v>
      </c>
      <c r="AP77" s="126">
        <v>23666.18</v>
      </c>
      <c r="AQ77" s="126">
        <v>3333.82</v>
      </c>
      <c r="AR77" s="126">
        <v>27000</v>
      </c>
      <c r="AS77" s="126">
        <v>23666.18</v>
      </c>
      <c r="AT77" s="126">
        <v>3333.82</v>
      </c>
      <c r="AU77" s="126">
        <v>27000</v>
      </c>
      <c r="AV77" s="125">
        <v>36</v>
      </c>
      <c r="AW77" s="125"/>
      <c r="AX77" s="125"/>
      <c r="AY77" s="125"/>
      <c r="AZ77" s="125"/>
      <c r="BA77" s="125"/>
      <c r="BB77" s="125" t="s">
        <v>268</v>
      </c>
      <c r="BC77" s="125" t="s">
        <v>138</v>
      </c>
      <c r="BD77" s="125" t="s">
        <v>417</v>
      </c>
      <c r="BE77" s="126">
        <v>41952</v>
      </c>
      <c r="BF77" s="125" t="s">
        <v>687</v>
      </c>
      <c r="BG77" s="130">
        <v>9226653681</v>
      </c>
      <c r="BH77" s="123" t="s">
        <v>405</v>
      </c>
      <c r="BI77" s="95" t="s">
        <v>104</v>
      </c>
      <c r="BJ77" s="129">
        <v>46105</v>
      </c>
      <c r="BK77" s="95"/>
      <c r="BL77" s="95" t="s">
        <v>109</v>
      </c>
      <c r="BM77" s="98" t="s">
        <v>124</v>
      </c>
      <c r="BN77" s="99" t="s">
        <v>193</v>
      </c>
      <c r="BO77" s="123" t="s">
        <v>234</v>
      </c>
      <c r="BP77" s="123"/>
      <c r="BQ77" s="42"/>
      <c r="BR77" s="96"/>
    </row>
    <row r="78" spans="1:70" ht="30" hidden="1" customHeight="1" x14ac:dyDescent="0.35">
      <c r="A78" s="95">
        <v>74</v>
      </c>
      <c r="B78" s="125" t="s">
        <v>245</v>
      </c>
      <c r="C78" s="125" t="s">
        <v>246</v>
      </c>
      <c r="D78" s="125" t="s">
        <v>247</v>
      </c>
      <c r="E78" s="125" t="s">
        <v>248</v>
      </c>
      <c r="F78" s="125" t="s">
        <v>248</v>
      </c>
      <c r="G78" s="125" t="s">
        <v>249</v>
      </c>
      <c r="H78" s="125" t="s">
        <v>250</v>
      </c>
      <c r="I78" s="125">
        <v>135681</v>
      </c>
      <c r="J78" s="125" t="s">
        <v>391</v>
      </c>
      <c r="K78" s="125">
        <v>135681</v>
      </c>
      <c r="L78" s="125" t="s">
        <v>380</v>
      </c>
      <c r="M78" s="125" t="s">
        <v>381</v>
      </c>
      <c r="N78" s="125">
        <v>201559</v>
      </c>
      <c r="O78" s="125" t="s">
        <v>568</v>
      </c>
      <c r="P78" s="125">
        <v>267058</v>
      </c>
      <c r="Q78" s="125" t="s">
        <v>579</v>
      </c>
      <c r="R78" s="125" t="s">
        <v>256</v>
      </c>
      <c r="S78" s="125" t="s">
        <v>689</v>
      </c>
      <c r="T78" s="125" t="s">
        <v>689</v>
      </c>
      <c r="U78" s="125" t="s">
        <v>258</v>
      </c>
      <c r="V78" s="125" t="s">
        <v>259</v>
      </c>
      <c r="W78" s="125">
        <v>0</v>
      </c>
      <c r="X78" s="125" t="s">
        <v>292</v>
      </c>
      <c r="Y78" s="125">
        <v>355210121</v>
      </c>
      <c r="Z78" s="125" t="s">
        <v>690</v>
      </c>
      <c r="AA78" s="125" t="s">
        <v>691</v>
      </c>
      <c r="AB78" s="126">
        <v>63000</v>
      </c>
      <c r="AC78" s="125">
        <v>8</v>
      </c>
      <c r="AD78" s="125">
        <v>24</v>
      </c>
      <c r="AE78" s="125">
        <v>3</v>
      </c>
      <c r="AF78" s="125" t="s">
        <v>692</v>
      </c>
      <c r="AG78" s="125" t="s">
        <v>693</v>
      </c>
      <c r="AH78" s="125" t="s">
        <v>605</v>
      </c>
      <c r="AI78" s="125" t="s">
        <v>492</v>
      </c>
      <c r="AJ78" s="126">
        <v>3360</v>
      </c>
      <c r="AK78" s="126">
        <v>3360</v>
      </c>
      <c r="AL78" s="125" t="s">
        <v>694</v>
      </c>
      <c r="AM78" s="126">
        <v>49563.09</v>
      </c>
      <c r="AN78" s="126">
        <v>17636.91</v>
      </c>
      <c r="AO78" s="126">
        <v>67200</v>
      </c>
      <c r="AP78" s="126">
        <v>13436.91</v>
      </c>
      <c r="AQ78" s="126">
        <v>757.09</v>
      </c>
      <c r="AR78" s="126">
        <v>14194</v>
      </c>
      <c r="AS78" s="126">
        <v>13436.91</v>
      </c>
      <c r="AT78" s="126">
        <v>757.09</v>
      </c>
      <c r="AU78" s="126">
        <v>14194</v>
      </c>
      <c r="AV78" s="125">
        <v>25</v>
      </c>
      <c r="AW78" s="125"/>
      <c r="AX78" s="125"/>
      <c r="AY78" s="125"/>
      <c r="AZ78" s="125"/>
      <c r="BA78" s="125"/>
      <c r="BB78" s="125" t="s">
        <v>268</v>
      </c>
      <c r="BC78" s="125" t="s">
        <v>138</v>
      </c>
      <c r="BD78" s="125"/>
      <c r="BE78" s="126">
        <v>0</v>
      </c>
      <c r="BF78" s="125" t="s">
        <v>689</v>
      </c>
      <c r="BG78" s="130">
        <v>7499647096</v>
      </c>
      <c r="BH78" s="123" t="s">
        <v>405</v>
      </c>
      <c r="BI78" s="95" t="s">
        <v>104</v>
      </c>
      <c r="BJ78" s="129">
        <v>46105</v>
      </c>
      <c r="BK78" s="95"/>
      <c r="BL78" s="95" t="s">
        <v>109</v>
      </c>
      <c r="BM78" s="98" t="s">
        <v>124</v>
      </c>
      <c r="BN78" s="99" t="s">
        <v>193</v>
      </c>
      <c r="BO78" s="123" t="s">
        <v>234</v>
      </c>
      <c r="BP78" s="123"/>
      <c r="BQ78" s="42"/>
      <c r="BR78" s="96"/>
    </row>
    <row r="79" spans="1:70" ht="30" hidden="1" customHeight="1" x14ac:dyDescent="0.35">
      <c r="A79" s="95">
        <v>75</v>
      </c>
      <c r="B79" s="125" t="s">
        <v>245</v>
      </c>
      <c r="C79" s="125" t="s">
        <v>246</v>
      </c>
      <c r="D79" s="125" t="s">
        <v>247</v>
      </c>
      <c r="E79" s="125" t="s">
        <v>248</v>
      </c>
      <c r="F79" s="125" t="s">
        <v>248</v>
      </c>
      <c r="G79" s="125" t="s">
        <v>249</v>
      </c>
      <c r="H79" s="125" t="s">
        <v>250</v>
      </c>
      <c r="I79" s="125">
        <v>135681</v>
      </c>
      <c r="J79" s="125" t="s">
        <v>391</v>
      </c>
      <c r="K79" s="125">
        <v>135681</v>
      </c>
      <c r="L79" s="125" t="s">
        <v>380</v>
      </c>
      <c r="M79" s="125" t="s">
        <v>381</v>
      </c>
      <c r="N79" s="125">
        <v>343079</v>
      </c>
      <c r="O79" s="125" t="s">
        <v>523</v>
      </c>
      <c r="P79" s="125">
        <v>501253</v>
      </c>
      <c r="Q79" s="125" t="s">
        <v>541</v>
      </c>
      <c r="R79" s="125" t="s">
        <v>256</v>
      </c>
      <c r="S79" s="125" t="s">
        <v>695</v>
      </c>
      <c r="T79" s="125" t="s">
        <v>695</v>
      </c>
      <c r="U79" s="125" t="s">
        <v>258</v>
      </c>
      <c r="V79" s="125" t="s">
        <v>259</v>
      </c>
      <c r="W79" s="125">
        <v>0</v>
      </c>
      <c r="X79" s="125" t="s">
        <v>696</v>
      </c>
      <c r="Y79" s="125">
        <v>357000137</v>
      </c>
      <c r="Z79" s="125" t="s">
        <v>697</v>
      </c>
      <c r="AA79" s="125" t="s">
        <v>698</v>
      </c>
      <c r="AB79" s="126">
        <v>52000</v>
      </c>
      <c r="AC79" s="125">
        <v>8</v>
      </c>
      <c r="AD79" s="125">
        <v>24</v>
      </c>
      <c r="AE79" s="125" t="s">
        <v>341</v>
      </c>
      <c r="AF79" s="125" t="s">
        <v>398</v>
      </c>
      <c r="AG79" s="125" t="s">
        <v>545</v>
      </c>
      <c r="AH79" s="125" t="s">
        <v>265</v>
      </c>
      <c r="AI79" s="125" t="s">
        <v>699</v>
      </c>
      <c r="AJ79" s="126">
        <v>2780</v>
      </c>
      <c r="AK79" s="126">
        <v>2780</v>
      </c>
      <c r="AL79" s="125" t="s">
        <v>534</v>
      </c>
      <c r="AM79" s="126">
        <v>43822.73</v>
      </c>
      <c r="AN79" s="126">
        <v>14557.27</v>
      </c>
      <c r="AO79" s="126">
        <v>58380</v>
      </c>
      <c r="AP79" s="126">
        <v>8177.27</v>
      </c>
      <c r="AQ79" s="126">
        <v>332.73</v>
      </c>
      <c r="AR79" s="126">
        <v>8510</v>
      </c>
      <c r="AS79" s="126">
        <v>0</v>
      </c>
      <c r="AT79" s="126">
        <v>0</v>
      </c>
      <c r="AU79" s="126">
        <v>0</v>
      </c>
      <c r="AV79" s="125">
        <v>21</v>
      </c>
      <c r="AW79" s="125"/>
      <c r="AX79" s="125"/>
      <c r="AY79" s="125"/>
      <c r="AZ79" s="125"/>
      <c r="BA79" s="125"/>
      <c r="BB79" s="125" t="s">
        <v>268</v>
      </c>
      <c r="BC79" s="125" t="s">
        <v>138</v>
      </c>
      <c r="BD79" s="125"/>
      <c r="BE79" s="126">
        <v>0</v>
      </c>
      <c r="BF79" s="125" t="s">
        <v>695</v>
      </c>
      <c r="BG79" s="130">
        <v>9049341980</v>
      </c>
      <c r="BH79" s="123" t="s">
        <v>405</v>
      </c>
      <c r="BI79" s="95" t="s">
        <v>104</v>
      </c>
      <c r="BJ79" s="129">
        <v>46105</v>
      </c>
      <c r="BK79" s="95"/>
      <c r="BL79" s="95" t="s">
        <v>109</v>
      </c>
      <c r="BM79" s="98" t="s">
        <v>124</v>
      </c>
      <c r="BN79" s="99" t="s">
        <v>193</v>
      </c>
      <c r="BO79" s="123" t="s">
        <v>234</v>
      </c>
      <c r="BP79" s="123"/>
      <c r="BQ79" s="42"/>
      <c r="BR79" s="96"/>
    </row>
    <row r="80" spans="1:70" ht="30" hidden="1" customHeight="1" x14ac:dyDescent="0.35">
      <c r="A80" s="95">
        <v>76</v>
      </c>
      <c r="B80" s="125" t="s">
        <v>245</v>
      </c>
      <c r="C80" s="125" t="s">
        <v>246</v>
      </c>
      <c r="D80" s="125" t="s">
        <v>247</v>
      </c>
      <c r="E80" s="125" t="s">
        <v>248</v>
      </c>
      <c r="F80" s="125" t="s">
        <v>248</v>
      </c>
      <c r="G80" s="125" t="s">
        <v>249</v>
      </c>
      <c r="H80" s="125" t="s">
        <v>250</v>
      </c>
      <c r="I80" s="125">
        <v>135681</v>
      </c>
      <c r="J80" s="125" t="s">
        <v>391</v>
      </c>
      <c r="K80" s="125">
        <v>135681</v>
      </c>
      <c r="L80" s="125" t="s">
        <v>380</v>
      </c>
      <c r="M80" s="125" t="s">
        <v>381</v>
      </c>
      <c r="N80" s="125">
        <v>350746</v>
      </c>
      <c r="O80" s="125" t="s">
        <v>546</v>
      </c>
      <c r="P80" s="125">
        <v>506944</v>
      </c>
      <c r="Q80" s="125" t="s">
        <v>636</v>
      </c>
      <c r="R80" s="125" t="s">
        <v>256</v>
      </c>
      <c r="S80" s="125" t="s">
        <v>700</v>
      </c>
      <c r="T80" s="125" t="s">
        <v>700</v>
      </c>
      <c r="U80" s="125" t="s">
        <v>258</v>
      </c>
      <c r="V80" s="125" t="s">
        <v>259</v>
      </c>
      <c r="W80" s="125">
        <v>0</v>
      </c>
      <c r="X80" s="125" t="s">
        <v>292</v>
      </c>
      <c r="Y80" s="125">
        <v>357048380</v>
      </c>
      <c r="Z80" s="125" t="s">
        <v>701</v>
      </c>
      <c r="AA80" s="125" t="s">
        <v>424</v>
      </c>
      <c r="AB80" s="126">
        <v>52000</v>
      </c>
      <c r="AC80" s="125">
        <v>8</v>
      </c>
      <c r="AD80" s="125">
        <v>24</v>
      </c>
      <c r="AE80" s="125">
        <v>2</v>
      </c>
      <c r="AF80" s="125" t="s">
        <v>350</v>
      </c>
      <c r="AG80" s="125" t="s">
        <v>702</v>
      </c>
      <c r="AH80" s="125" t="s">
        <v>265</v>
      </c>
      <c r="AI80" s="125" t="s">
        <v>699</v>
      </c>
      <c r="AJ80" s="126">
        <v>2780</v>
      </c>
      <c r="AK80" s="126">
        <v>2780</v>
      </c>
      <c r="AL80" s="125" t="s">
        <v>703</v>
      </c>
      <c r="AM80" s="126">
        <v>22673.37</v>
      </c>
      <c r="AN80" s="126">
        <v>10686.63</v>
      </c>
      <c r="AO80" s="126">
        <v>33360</v>
      </c>
      <c r="AP80" s="126">
        <v>29326.63</v>
      </c>
      <c r="AQ80" s="126">
        <v>4089.37</v>
      </c>
      <c r="AR80" s="126">
        <v>33416</v>
      </c>
      <c r="AS80" s="126">
        <v>21257</v>
      </c>
      <c r="AT80" s="126">
        <v>3763</v>
      </c>
      <c r="AU80" s="126">
        <v>25020</v>
      </c>
      <c r="AV80" s="125">
        <v>21</v>
      </c>
      <c r="AW80" s="125"/>
      <c r="AX80" s="125"/>
      <c r="AY80" s="125"/>
      <c r="AZ80" s="125"/>
      <c r="BA80" s="125"/>
      <c r="BB80" s="125" t="s">
        <v>268</v>
      </c>
      <c r="BC80" s="125" t="s">
        <v>138</v>
      </c>
      <c r="BD80" s="125"/>
      <c r="BE80" s="126">
        <v>0</v>
      </c>
      <c r="BF80" s="125" t="s">
        <v>700</v>
      </c>
      <c r="BG80" s="130">
        <v>8262889139</v>
      </c>
      <c r="BH80" s="123" t="s">
        <v>405</v>
      </c>
      <c r="BI80" s="95" t="s">
        <v>104</v>
      </c>
      <c r="BJ80" s="129">
        <v>46105</v>
      </c>
      <c r="BK80" s="95"/>
      <c r="BL80" s="95" t="s">
        <v>109</v>
      </c>
      <c r="BM80" s="98" t="s">
        <v>124</v>
      </c>
      <c r="BN80" s="99" t="s">
        <v>193</v>
      </c>
      <c r="BO80" s="123" t="s">
        <v>234</v>
      </c>
      <c r="BP80" s="123"/>
      <c r="BQ80" s="42"/>
      <c r="BR80" s="96"/>
    </row>
    <row r="81" spans="1:70" ht="30" hidden="1" customHeight="1" x14ac:dyDescent="0.35">
      <c r="A81" s="95">
        <v>77</v>
      </c>
      <c r="B81" s="125" t="s">
        <v>245</v>
      </c>
      <c r="C81" s="125" t="s">
        <v>246</v>
      </c>
      <c r="D81" s="125" t="s">
        <v>247</v>
      </c>
      <c r="E81" s="125" t="s">
        <v>248</v>
      </c>
      <c r="F81" s="125" t="s">
        <v>248</v>
      </c>
      <c r="G81" s="125" t="s">
        <v>249</v>
      </c>
      <c r="H81" s="125" t="s">
        <v>250</v>
      </c>
      <c r="I81" s="125">
        <v>135681</v>
      </c>
      <c r="J81" s="125" t="s">
        <v>391</v>
      </c>
      <c r="K81" s="125">
        <v>135681</v>
      </c>
      <c r="L81" s="125" t="s">
        <v>380</v>
      </c>
      <c r="M81" s="125" t="s">
        <v>381</v>
      </c>
      <c r="N81" s="125">
        <v>340209</v>
      </c>
      <c r="O81" s="125" t="s">
        <v>392</v>
      </c>
      <c r="P81" s="125">
        <v>479798</v>
      </c>
      <c r="Q81" s="125" t="s">
        <v>704</v>
      </c>
      <c r="R81" s="125" t="s">
        <v>256</v>
      </c>
      <c r="S81" s="125" t="s">
        <v>705</v>
      </c>
      <c r="T81" s="125" t="s">
        <v>705</v>
      </c>
      <c r="U81" s="125" t="s">
        <v>258</v>
      </c>
      <c r="V81" s="125" t="s">
        <v>259</v>
      </c>
      <c r="W81" s="125">
        <v>0</v>
      </c>
      <c r="X81" s="125" t="s">
        <v>292</v>
      </c>
      <c r="Y81" s="125">
        <v>356406734</v>
      </c>
      <c r="Z81" s="125" t="s">
        <v>706</v>
      </c>
      <c r="AA81" s="125" t="s">
        <v>279</v>
      </c>
      <c r="AB81" s="126">
        <v>47000</v>
      </c>
      <c r="AC81" s="125">
        <v>8</v>
      </c>
      <c r="AD81" s="125">
        <v>24</v>
      </c>
      <c r="AE81" s="125">
        <v>2</v>
      </c>
      <c r="AF81" s="125" t="s">
        <v>564</v>
      </c>
      <c r="AG81" s="125" t="s">
        <v>565</v>
      </c>
      <c r="AH81" s="125" t="s">
        <v>265</v>
      </c>
      <c r="AI81" s="125" t="s">
        <v>566</v>
      </c>
      <c r="AJ81" s="126">
        <v>2510</v>
      </c>
      <c r="AK81" s="126">
        <v>2510</v>
      </c>
      <c r="AL81" s="125" t="s">
        <v>534</v>
      </c>
      <c r="AM81" s="126">
        <v>44391.96</v>
      </c>
      <c r="AN81" s="126">
        <v>13338.04</v>
      </c>
      <c r="AO81" s="126">
        <v>57730</v>
      </c>
      <c r="AP81" s="126">
        <v>2608.04</v>
      </c>
      <c r="AQ81" s="126">
        <v>50.96</v>
      </c>
      <c r="AR81" s="126">
        <v>2659</v>
      </c>
      <c r="AS81" s="126">
        <v>0</v>
      </c>
      <c r="AT81" s="126">
        <v>0</v>
      </c>
      <c r="AU81" s="126">
        <v>0</v>
      </c>
      <c r="AV81" s="125">
        <v>23</v>
      </c>
      <c r="AW81" s="125"/>
      <c r="AX81" s="125"/>
      <c r="AY81" s="125"/>
      <c r="AZ81" s="125"/>
      <c r="BA81" s="125"/>
      <c r="BB81" s="125" t="s">
        <v>268</v>
      </c>
      <c r="BC81" s="125" t="s">
        <v>138</v>
      </c>
      <c r="BD81" s="125"/>
      <c r="BE81" s="126">
        <v>0</v>
      </c>
      <c r="BF81" s="125" t="s">
        <v>705</v>
      </c>
      <c r="BG81" s="130">
        <v>9604390112</v>
      </c>
      <c r="BH81" s="123" t="s">
        <v>405</v>
      </c>
      <c r="BI81" s="95" t="s">
        <v>104</v>
      </c>
      <c r="BJ81" s="129">
        <v>46105</v>
      </c>
      <c r="BK81" s="95"/>
      <c r="BL81" s="95" t="s">
        <v>109</v>
      </c>
      <c r="BM81" s="98" t="s">
        <v>124</v>
      </c>
      <c r="BN81" s="99" t="s">
        <v>193</v>
      </c>
      <c r="BO81" s="123" t="s">
        <v>234</v>
      </c>
      <c r="BP81" s="123"/>
      <c r="BQ81" s="42"/>
      <c r="BR81" s="96"/>
    </row>
    <row r="82" spans="1:70" ht="30" hidden="1" customHeight="1" x14ac:dyDescent="0.35">
      <c r="A82" s="95">
        <v>78</v>
      </c>
      <c r="B82" s="125" t="s">
        <v>245</v>
      </c>
      <c r="C82" s="125" t="s">
        <v>246</v>
      </c>
      <c r="D82" s="125" t="s">
        <v>247</v>
      </c>
      <c r="E82" s="125" t="s">
        <v>248</v>
      </c>
      <c r="F82" s="125" t="s">
        <v>248</v>
      </c>
      <c r="G82" s="125" t="s">
        <v>249</v>
      </c>
      <c r="H82" s="125" t="s">
        <v>250</v>
      </c>
      <c r="I82" s="125">
        <v>135681</v>
      </c>
      <c r="J82" s="125" t="s">
        <v>391</v>
      </c>
      <c r="K82" s="125">
        <v>135681</v>
      </c>
      <c r="L82" s="125" t="s">
        <v>380</v>
      </c>
      <c r="M82" s="125" t="s">
        <v>381</v>
      </c>
      <c r="N82" s="125">
        <v>340209</v>
      </c>
      <c r="O82" s="125" t="s">
        <v>392</v>
      </c>
      <c r="P82" s="125">
        <v>479798</v>
      </c>
      <c r="Q82" s="125" t="s">
        <v>704</v>
      </c>
      <c r="R82" s="125" t="s">
        <v>256</v>
      </c>
      <c r="S82" s="125" t="s">
        <v>707</v>
      </c>
      <c r="T82" s="125" t="s">
        <v>707</v>
      </c>
      <c r="U82" s="125" t="s">
        <v>258</v>
      </c>
      <c r="V82" s="125" t="s">
        <v>259</v>
      </c>
      <c r="W82" s="125">
        <v>541</v>
      </c>
      <c r="X82" s="125" t="s">
        <v>292</v>
      </c>
      <c r="Y82" s="125">
        <v>351751777</v>
      </c>
      <c r="Z82" s="125" t="s">
        <v>708</v>
      </c>
      <c r="AA82" s="125" t="s">
        <v>709</v>
      </c>
      <c r="AB82" s="126">
        <v>63000</v>
      </c>
      <c r="AC82" s="125">
        <v>8</v>
      </c>
      <c r="AD82" s="125">
        <v>24</v>
      </c>
      <c r="AE82" s="125">
        <v>3</v>
      </c>
      <c r="AF82" s="125" t="s">
        <v>710</v>
      </c>
      <c r="AG82" s="125" t="s">
        <v>399</v>
      </c>
      <c r="AH82" s="125" t="s">
        <v>605</v>
      </c>
      <c r="AI82" s="125" t="s">
        <v>711</v>
      </c>
      <c r="AJ82" s="126">
        <v>3360</v>
      </c>
      <c r="AK82" s="126">
        <v>3360</v>
      </c>
      <c r="AL82" s="125" t="s">
        <v>712</v>
      </c>
      <c r="AM82" s="126">
        <v>9504.84</v>
      </c>
      <c r="AN82" s="126">
        <v>7295.16</v>
      </c>
      <c r="AO82" s="126">
        <v>16800</v>
      </c>
      <c r="AP82" s="126">
        <v>53495.16</v>
      </c>
      <c r="AQ82" s="126">
        <v>12179.84</v>
      </c>
      <c r="AR82" s="126">
        <v>65675</v>
      </c>
      <c r="AS82" s="126">
        <v>53495.16</v>
      </c>
      <c r="AT82" s="126">
        <v>12179.84</v>
      </c>
      <c r="AU82" s="126">
        <v>65675</v>
      </c>
      <c r="AV82" s="125">
        <v>33</v>
      </c>
      <c r="AW82" s="125"/>
      <c r="AX82" s="125"/>
      <c r="AY82" s="125"/>
      <c r="AZ82" s="125"/>
      <c r="BA82" s="125"/>
      <c r="BB82" s="125" t="s">
        <v>268</v>
      </c>
      <c r="BC82" s="125" t="s">
        <v>138</v>
      </c>
      <c r="BD82" s="125"/>
      <c r="BE82" s="126">
        <v>0</v>
      </c>
      <c r="BF82" s="125" t="s">
        <v>707</v>
      </c>
      <c r="BG82" s="130">
        <v>8007000516</v>
      </c>
      <c r="BH82" s="123" t="s">
        <v>405</v>
      </c>
      <c r="BI82" s="95" t="s">
        <v>104</v>
      </c>
      <c r="BJ82" s="129">
        <v>46105</v>
      </c>
      <c r="BK82" s="95"/>
      <c r="BL82" s="95" t="s">
        <v>109</v>
      </c>
      <c r="BM82" s="98" t="s">
        <v>124</v>
      </c>
      <c r="BN82" s="99" t="s">
        <v>193</v>
      </c>
      <c r="BO82" s="123" t="s">
        <v>234</v>
      </c>
      <c r="BP82" s="123"/>
      <c r="BQ82" s="42"/>
      <c r="BR82" s="96"/>
    </row>
    <row r="83" spans="1:70" ht="30" hidden="1" customHeight="1" x14ac:dyDescent="0.35">
      <c r="A83" s="95">
        <v>79</v>
      </c>
      <c r="B83" s="125" t="s">
        <v>245</v>
      </c>
      <c r="C83" s="125" t="s">
        <v>246</v>
      </c>
      <c r="D83" s="125" t="s">
        <v>247</v>
      </c>
      <c r="E83" s="125" t="s">
        <v>248</v>
      </c>
      <c r="F83" s="125" t="s">
        <v>248</v>
      </c>
      <c r="G83" s="125" t="s">
        <v>249</v>
      </c>
      <c r="H83" s="125" t="s">
        <v>250</v>
      </c>
      <c r="I83" s="125">
        <v>135681</v>
      </c>
      <c r="J83" s="125" t="s">
        <v>391</v>
      </c>
      <c r="K83" s="125">
        <v>135681</v>
      </c>
      <c r="L83" s="125" t="s">
        <v>380</v>
      </c>
      <c r="M83" s="125" t="s">
        <v>381</v>
      </c>
      <c r="N83" s="125">
        <v>340209</v>
      </c>
      <c r="O83" s="125" t="s">
        <v>392</v>
      </c>
      <c r="P83" s="125">
        <v>479798</v>
      </c>
      <c r="Q83" s="125" t="s">
        <v>704</v>
      </c>
      <c r="R83" s="125" t="s">
        <v>256</v>
      </c>
      <c r="S83" s="125" t="s">
        <v>713</v>
      </c>
      <c r="T83" s="125" t="s">
        <v>713</v>
      </c>
      <c r="U83" s="125" t="s">
        <v>258</v>
      </c>
      <c r="V83" s="125" t="s">
        <v>259</v>
      </c>
      <c r="W83" s="125">
        <v>0</v>
      </c>
      <c r="X83" s="125" t="s">
        <v>292</v>
      </c>
      <c r="Y83" s="125">
        <v>359248979</v>
      </c>
      <c r="Z83" s="125" t="s">
        <v>714</v>
      </c>
      <c r="AA83" s="125" t="s">
        <v>715</v>
      </c>
      <c r="AB83" s="126">
        <v>58000</v>
      </c>
      <c r="AC83" s="125">
        <v>8</v>
      </c>
      <c r="AD83" s="125">
        <v>24</v>
      </c>
      <c r="AE83" s="125" t="s">
        <v>341</v>
      </c>
      <c r="AF83" s="125" t="s">
        <v>716</v>
      </c>
      <c r="AG83" s="125" t="s">
        <v>717</v>
      </c>
      <c r="AH83" s="125" t="s">
        <v>265</v>
      </c>
      <c r="AI83" s="125" t="s">
        <v>552</v>
      </c>
      <c r="AJ83" s="126">
        <v>3070</v>
      </c>
      <c r="AK83" s="126">
        <v>3070</v>
      </c>
      <c r="AL83" s="125" t="s">
        <v>534</v>
      </c>
      <c r="AM83" s="126">
        <v>27056.66</v>
      </c>
      <c r="AN83" s="126">
        <v>12853.34</v>
      </c>
      <c r="AO83" s="126">
        <v>39910</v>
      </c>
      <c r="AP83" s="126">
        <v>30943.34</v>
      </c>
      <c r="AQ83" s="126">
        <v>3961.66</v>
      </c>
      <c r="AR83" s="126">
        <v>34905</v>
      </c>
      <c r="AS83" s="126">
        <v>0</v>
      </c>
      <c r="AT83" s="126">
        <v>0</v>
      </c>
      <c r="AU83" s="126">
        <v>0</v>
      </c>
      <c r="AV83" s="125">
        <v>13</v>
      </c>
      <c r="AW83" s="125"/>
      <c r="AX83" s="125"/>
      <c r="AY83" s="125"/>
      <c r="AZ83" s="125"/>
      <c r="BA83" s="125"/>
      <c r="BB83" s="125" t="s">
        <v>268</v>
      </c>
      <c r="BC83" s="125" t="s">
        <v>138</v>
      </c>
      <c r="BD83" s="125"/>
      <c r="BE83" s="126">
        <v>0</v>
      </c>
      <c r="BF83" s="125" t="s">
        <v>713</v>
      </c>
      <c r="BG83" s="130">
        <v>9763198390</v>
      </c>
      <c r="BH83" s="123" t="s">
        <v>405</v>
      </c>
      <c r="BI83" s="95" t="s">
        <v>104</v>
      </c>
      <c r="BJ83" s="129">
        <v>46105</v>
      </c>
      <c r="BK83" s="95"/>
      <c r="BL83" s="95" t="s">
        <v>109</v>
      </c>
      <c r="BM83" s="98" t="s">
        <v>124</v>
      </c>
      <c r="BN83" s="99" t="s">
        <v>193</v>
      </c>
      <c r="BO83" s="123" t="s">
        <v>234</v>
      </c>
      <c r="BP83" s="123"/>
      <c r="BQ83" s="42"/>
      <c r="BR83" s="96"/>
    </row>
    <row r="84" spans="1:70" ht="30" hidden="1" customHeight="1" x14ac:dyDescent="0.35">
      <c r="A84" s="95">
        <v>80</v>
      </c>
      <c r="B84" s="125" t="s">
        <v>245</v>
      </c>
      <c r="C84" s="125" t="s">
        <v>246</v>
      </c>
      <c r="D84" s="125" t="s">
        <v>247</v>
      </c>
      <c r="E84" s="125" t="s">
        <v>248</v>
      </c>
      <c r="F84" s="125" t="s">
        <v>248</v>
      </c>
      <c r="G84" s="125" t="s">
        <v>249</v>
      </c>
      <c r="H84" s="125" t="s">
        <v>250</v>
      </c>
      <c r="I84" s="125">
        <v>135681</v>
      </c>
      <c r="J84" s="125" t="s">
        <v>391</v>
      </c>
      <c r="K84" s="125">
        <v>135681</v>
      </c>
      <c r="L84" s="125" t="s">
        <v>380</v>
      </c>
      <c r="M84" s="125" t="s">
        <v>381</v>
      </c>
      <c r="N84" s="125">
        <v>201559</v>
      </c>
      <c r="O84" s="125" t="s">
        <v>568</v>
      </c>
      <c r="P84" s="125">
        <v>511792</v>
      </c>
      <c r="Q84" s="125" t="s">
        <v>569</v>
      </c>
      <c r="R84" s="125" t="s">
        <v>256</v>
      </c>
      <c r="S84" s="125" t="s">
        <v>718</v>
      </c>
      <c r="T84" s="125" t="s">
        <v>718</v>
      </c>
      <c r="U84" s="125" t="s">
        <v>258</v>
      </c>
      <c r="V84" s="125" t="s">
        <v>259</v>
      </c>
      <c r="W84" s="125">
        <v>541</v>
      </c>
      <c r="X84" s="125" t="s">
        <v>292</v>
      </c>
      <c r="Y84" s="125">
        <v>353213487</v>
      </c>
      <c r="Z84" s="125" t="s">
        <v>719</v>
      </c>
      <c r="AA84" s="125" t="s">
        <v>720</v>
      </c>
      <c r="AB84" s="126">
        <v>42000</v>
      </c>
      <c r="AC84" s="125">
        <v>8</v>
      </c>
      <c r="AD84" s="125">
        <v>24</v>
      </c>
      <c r="AE84" s="125">
        <v>1</v>
      </c>
      <c r="AF84" s="125" t="s">
        <v>573</v>
      </c>
      <c r="AG84" s="125" t="s">
        <v>721</v>
      </c>
      <c r="AH84" s="125" t="s">
        <v>265</v>
      </c>
      <c r="AI84" s="125" t="s">
        <v>412</v>
      </c>
      <c r="AJ84" s="126">
        <v>2240</v>
      </c>
      <c r="AK84" s="126">
        <v>2240</v>
      </c>
      <c r="AL84" s="125" t="s">
        <v>722</v>
      </c>
      <c r="AM84" s="126">
        <v>35405.629999999997</v>
      </c>
      <c r="AN84" s="126">
        <v>11774.37</v>
      </c>
      <c r="AO84" s="126">
        <v>47180</v>
      </c>
      <c r="AP84" s="126">
        <v>6594.37</v>
      </c>
      <c r="AQ84" s="126">
        <v>153.63</v>
      </c>
      <c r="AR84" s="126">
        <v>6748</v>
      </c>
      <c r="AS84" s="126">
        <v>6594.37</v>
      </c>
      <c r="AT84" s="126">
        <v>153.63</v>
      </c>
      <c r="AU84" s="126">
        <v>6748</v>
      </c>
      <c r="AV84" s="125">
        <v>30</v>
      </c>
      <c r="AW84" s="125"/>
      <c r="AX84" s="125"/>
      <c r="AY84" s="125"/>
      <c r="AZ84" s="125"/>
      <c r="BA84" s="125"/>
      <c r="BB84" s="125" t="s">
        <v>268</v>
      </c>
      <c r="BC84" s="125" t="s">
        <v>138</v>
      </c>
      <c r="BD84" s="125" t="s">
        <v>290</v>
      </c>
      <c r="BE84" s="126">
        <v>42000</v>
      </c>
      <c r="BF84" s="125" t="s">
        <v>718</v>
      </c>
      <c r="BG84" s="130">
        <v>9970451835</v>
      </c>
      <c r="BH84" s="123" t="s">
        <v>405</v>
      </c>
      <c r="BI84" s="95" t="s">
        <v>104</v>
      </c>
      <c r="BJ84" s="129">
        <v>46105</v>
      </c>
      <c r="BK84" s="95"/>
      <c r="BL84" s="95" t="s">
        <v>109</v>
      </c>
      <c r="BM84" s="98" t="s">
        <v>124</v>
      </c>
      <c r="BN84" s="99" t="s">
        <v>193</v>
      </c>
      <c r="BO84" s="123" t="s">
        <v>234</v>
      </c>
      <c r="BP84" s="123"/>
      <c r="BQ84" s="42"/>
      <c r="BR84" s="96"/>
    </row>
    <row r="85" spans="1:70" ht="30" hidden="1" customHeight="1" x14ac:dyDescent="0.35">
      <c r="A85" s="95">
        <v>81</v>
      </c>
      <c r="B85" s="125" t="s">
        <v>245</v>
      </c>
      <c r="C85" s="125" t="s">
        <v>246</v>
      </c>
      <c r="D85" s="125" t="s">
        <v>247</v>
      </c>
      <c r="E85" s="125" t="s">
        <v>248</v>
      </c>
      <c r="F85" s="125" t="s">
        <v>248</v>
      </c>
      <c r="G85" s="125" t="s">
        <v>249</v>
      </c>
      <c r="H85" s="125" t="s">
        <v>250</v>
      </c>
      <c r="I85" s="125">
        <v>135681</v>
      </c>
      <c r="J85" s="125" t="s">
        <v>391</v>
      </c>
      <c r="K85" s="125">
        <v>135681</v>
      </c>
      <c r="L85" s="125" t="s">
        <v>380</v>
      </c>
      <c r="M85" s="125" t="s">
        <v>381</v>
      </c>
      <c r="N85" s="125">
        <v>340209</v>
      </c>
      <c r="O85" s="125" t="s">
        <v>392</v>
      </c>
      <c r="P85" s="125">
        <v>543312</v>
      </c>
      <c r="Q85" s="125" t="s">
        <v>553</v>
      </c>
      <c r="R85" s="125" t="s">
        <v>256</v>
      </c>
      <c r="S85" s="125" t="s">
        <v>723</v>
      </c>
      <c r="T85" s="125" t="s">
        <v>723</v>
      </c>
      <c r="U85" s="125" t="s">
        <v>258</v>
      </c>
      <c r="V85" s="125" t="s">
        <v>259</v>
      </c>
      <c r="W85" s="125">
        <v>541</v>
      </c>
      <c r="X85" s="125" t="s">
        <v>292</v>
      </c>
      <c r="Y85" s="125">
        <v>351013624</v>
      </c>
      <c r="Z85" s="125" t="s">
        <v>724</v>
      </c>
      <c r="AA85" s="125" t="s">
        <v>556</v>
      </c>
      <c r="AB85" s="126">
        <v>41952</v>
      </c>
      <c r="AC85" s="125">
        <v>8</v>
      </c>
      <c r="AD85" s="125">
        <v>24</v>
      </c>
      <c r="AE85" s="125">
        <v>1</v>
      </c>
      <c r="AF85" s="125" t="s">
        <v>557</v>
      </c>
      <c r="AG85" s="125" t="s">
        <v>558</v>
      </c>
      <c r="AH85" s="125" t="s">
        <v>265</v>
      </c>
      <c r="AI85" s="125" t="s">
        <v>402</v>
      </c>
      <c r="AJ85" s="126">
        <v>2700</v>
      </c>
      <c r="AK85" s="126">
        <v>2250</v>
      </c>
      <c r="AL85" s="125" t="s">
        <v>435</v>
      </c>
      <c r="AM85" s="126">
        <v>20049.53</v>
      </c>
      <c r="AN85" s="126">
        <v>9650.4699999999993</v>
      </c>
      <c r="AO85" s="126">
        <v>29700</v>
      </c>
      <c r="AP85" s="126">
        <v>21902.47</v>
      </c>
      <c r="AQ85" s="126">
        <v>2847.53</v>
      </c>
      <c r="AR85" s="126">
        <v>24750</v>
      </c>
      <c r="AS85" s="126">
        <v>21902.47</v>
      </c>
      <c r="AT85" s="126">
        <v>2847.53</v>
      </c>
      <c r="AU85" s="126">
        <v>24750</v>
      </c>
      <c r="AV85" s="125">
        <v>36</v>
      </c>
      <c r="AW85" s="125"/>
      <c r="AX85" s="125"/>
      <c r="AY85" s="125"/>
      <c r="AZ85" s="125"/>
      <c r="BA85" s="125"/>
      <c r="BB85" s="125" t="s">
        <v>268</v>
      </c>
      <c r="BC85" s="125" t="s">
        <v>138</v>
      </c>
      <c r="BD85" s="125" t="s">
        <v>445</v>
      </c>
      <c r="BE85" s="126">
        <v>41952</v>
      </c>
      <c r="BF85" s="125" t="s">
        <v>723</v>
      </c>
      <c r="BG85" s="130">
        <v>9226093155</v>
      </c>
      <c r="BH85" s="123" t="s">
        <v>405</v>
      </c>
      <c r="BI85" s="95" t="s">
        <v>104</v>
      </c>
      <c r="BJ85" s="129">
        <v>46105</v>
      </c>
      <c r="BK85" s="95"/>
      <c r="BL85" s="95" t="s">
        <v>109</v>
      </c>
      <c r="BM85" s="98" t="s">
        <v>124</v>
      </c>
      <c r="BN85" s="99" t="s">
        <v>193</v>
      </c>
      <c r="BO85" s="123" t="s">
        <v>234</v>
      </c>
      <c r="BP85" s="123"/>
      <c r="BQ85" s="42"/>
      <c r="BR85" s="96"/>
    </row>
    <row r="86" spans="1:70" ht="30" hidden="1" customHeight="1" x14ac:dyDescent="0.35">
      <c r="A86" s="95">
        <v>82</v>
      </c>
      <c r="B86" s="125" t="s">
        <v>245</v>
      </c>
      <c r="C86" s="125" t="s">
        <v>246</v>
      </c>
      <c r="D86" s="125" t="s">
        <v>247</v>
      </c>
      <c r="E86" s="125" t="s">
        <v>248</v>
      </c>
      <c r="F86" s="125" t="s">
        <v>248</v>
      </c>
      <c r="G86" s="125" t="s">
        <v>249</v>
      </c>
      <c r="H86" s="125" t="s">
        <v>250</v>
      </c>
      <c r="I86" s="125">
        <v>126582</v>
      </c>
      <c r="J86" s="125" t="s">
        <v>725</v>
      </c>
      <c r="K86" s="125">
        <v>126582</v>
      </c>
      <c r="L86" s="125" t="s">
        <v>380</v>
      </c>
      <c r="M86" s="125" t="s">
        <v>381</v>
      </c>
      <c r="N86" s="125">
        <v>214570</v>
      </c>
      <c r="O86" s="125" t="s">
        <v>726</v>
      </c>
      <c r="P86" s="125">
        <v>522195</v>
      </c>
      <c r="Q86" s="125" t="s">
        <v>727</v>
      </c>
      <c r="R86" s="125" t="s">
        <v>256</v>
      </c>
      <c r="S86" s="125" t="s">
        <v>728</v>
      </c>
      <c r="T86" s="125" t="s">
        <v>728</v>
      </c>
      <c r="U86" s="125" t="s">
        <v>258</v>
      </c>
      <c r="V86" s="125" t="s">
        <v>259</v>
      </c>
      <c r="W86" s="125">
        <v>541</v>
      </c>
      <c r="X86" s="125" t="s">
        <v>292</v>
      </c>
      <c r="Y86" s="125">
        <v>349601903</v>
      </c>
      <c r="Z86" s="125" t="s">
        <v>729</v>
      </c>
      <c r="AA86" s="125" t="s">
        <v>730</v>
      </c>
      <c r="AB86" s="126">
        <v>41952</v>
      </c>
      <c r="AC86" s="125">
        <v>3</v>
      </c>
      <c r="AD86" s="125">
        <v>24</v>
      </c>
      <c r="AE86" s="125">
        <v>1</v>
      </c>
      <c r="AF86" s="125" t="s">
        <v>342</v>
      </c>
      <c r="AG86" s="125" t="s">
        <v>343</v>
      </c>
      <c r="AH86" s="125" t="s">
        <v>265</v>
      </c>
      <c r="AI86" s="125" t="s">
        <v>731</v>
      </c>
      <c r="AJ86" s="126">
        <v>2389</v>
      </c>
      <c r="AK86" s="126">
        <v>2250</v>
      </c>
      <c r="AL86" s="125" t="s">
        <v>732</v>
      </c>
      <c r="AM86" s="126">
        <v>25532.61</v>
      </c>
      <c r="AN86" s="126">
        <v>10606.39</v>
      </c>
      <c r="AO86" s="126">
        <v>36139</v>
      </c>
      <c r="AP86" s="126">
        <v>16419.39</v>
      </c>
      <c r="AQ86" s="126">
        <v>1580.61</v>
      </c>
      <c r="AR86" s="126">
        <v>18000</v>
      </c>
      <c r="AS86" s="126">
        <v>16419.39</v>
      </c>
      <c r="AT86" s="126">
        <v>1580.61</v>
      </c>
      <c r="AU86" s="126">
        <v>18000</v>
      </c>
      <c r="AV86" s="125">
        <v>39</v>
      </c>
      <c r="AW86" s="125"/>
      <c r="AX86" s="125"/>
      <c r="AY86" s="125"/>
      <c r="AZ86" s="125"/>
      <c r="BA86" s="125"/>
      <c r="BB86" s="125" t="s">
        <v>268</v>
      </c>
      <c r="BC86" s="125" t="s">
        <v>138</v>
      </c>
      <c r="BD86" s="125" t="s">
        <v>290</v>
      </c>
      <c r="BE86" s="126">
        <v>41952</v>
      </c>
      <c r="BF86" s="125" t="s">
        <v>728</v>
      </c>
      <c r="BG86" s="130">
        <v>7030650256</v>
      </c>
      <c r="BH86" s="123" t="s">
        <v>405</v>
      </c>
      <c r="BI86" s="95" t="s">
        <v>104</v>
      </c>
      <c r="BJ86" s="129">
        <v>46106</v>
      </c>
      <c r="BK86" s="95"/>
      <c r="BL86" s="95" t="s">
        <v>109</v>
      </c>
      <c r="BM86" s="98" t="s">
        <v>124</v>
      </c>
      <c r="BN86" s="99" t="s">
        <v>193</v>
      </c>
      <c r="BO86" s="123" t="s">
        <v>234</v>
      </c>
      <c r="BP86" s="123"/>
      <c r="BQ86" s="42"/>
      <c r="BR86" s="96"/>
    </row>
    <row r="87" spans="1:70" ht="30" hidden="1" customHeight="1" x14ac:dyDescent="0.35">
      <c r="A87" s="95">
        <v>83</v>
      </c>
      <c r="B87" s="125" t="s">
        <v>245</v>
      </c>
      <c r="C87" s="125" t="s">
        <v>246</v>
      </c>
      <c r="D87" s="125" t="s">
        <v>247</v>
      </c>
      <c r="E87" s="125" t="s">
        <v>248</v>
      </c>
      <c r="F87" s="125" t="s">
        <v>248</v>
      </c>
      <c r="G87" s="125" t="s">
        <v>249</v>
      </c>
      <c r="H87" s="125" t="s">
        <v>250</v>
      </c>
      <c r="I87" s="125">
        <v>126582</v>
      </c>
      <c r="J87" s="125" t="s">
        <v>725</v>
      </c>
      <c r="K87" s="125">
        <v>126582</v>
      </c>
      <c r="L87" s="125" t="s">
        <v>380</v>
      </c>
      <c r="M87" s="125" t="s">
        <v>381</v>
      </c>
      <c r="N87" s="125">
        <v>214570</v>
      </c>
      <c r="O87" s="125" t="s">
        <v>726</v>
      </c>
      <c r="P87" s="125">
        <v>522195</v>
      </c>
      <c r="Q87" s="125" t="s">
        <v>727</v>
      </c>
      <c r="R87" s="125" t="s">
        <v>270</v>
      </c>
      <c r="S87" s="125" t="s">
        <v>728</v>
      </c>
      <c r="T87" s="125" t="s">
        <v>728</v>
      </c>
      <c r="U87" s="125" t="s">
        <v>258</v>
      </c>
      <c r="V87" s="125" t="s">
        <v>259</v>
      </c>
      <c r="W87" s="125">
        <v>541</v>
      </c>
      <c r="X87" s="125" t="s">
        <v>292</v>
      </c>
      <c r="Y87" s="125">
        <v>351859281</v>
      </c>
      <c r="Z87" s="125" t="s">
        <v>729</v>
      </c>
      <c r="AA87" s="125" t="s">
        <v>733</v>
      </c>
      <c r="AB87" s="126">
        <v>11000</v>
      </c>
      <c r="AC87" s="125">
        <v>3</v>
      </c>
      <c r="AD87" s="125">
        <v>18</v>
      </c>
      <c r="AE87" s="125">
        <v>0</v>
      </c>
      <c r="AF87" s="125" t="s">
        <v>342</v>
      </c>
      <c r="AG87" s="125" t="s">
        <v>343</v>
      </c>
      <c r="AH87" s="125" t="s">
        <v>265</v>
      </c>
      <c r="AI87" s="125" t="s">
        <v>734</v>
      </c>
      <c r="AJ87" s="126">
        <v>740</v>
      </c>
      <c r="AK87" s="126">
        <v>740</v>
      </c>
      <c r="AL87" s="125" t="s">
        <v>732</v>
      </c>
      <c r="AM87" s="126">
        <v>4882.66</v>
      </c>
      <c r="AN87" s="126">
        <v>1777.34</v>
      </c>
      <c r="AO87" s="126">
        <v>6660</v>
      </c>
      <c r="AP87" s="126">
        <v>6117.34</v>
      </c>
      <c r="AQ87" s="126">
        <v>667.66</v>
      </c>
      <c r="AR87" s="126">
        <v>6785</v>
      </c>
      <c r="AS87" s="126">
        <v>6117.34</v>
      </c>
      <c r="AT87" s="126">
        <v>667.66</v>
      </c>
      <c r="AU87" s="126">
        <v>6785</v>
      </c>
      <c r="AV87" s="125">
        <v>33</v>
      </c>
      <c r="AW87" s="125"/>
      <c r="AX87" s="125"/>
      <c r="AY87" s="125"/>
      <c r="AZ87" s="125"/>
      <c r="BA87" s="125"/>
      <c r="BB87" s="125" t="s">
        <v>268</v>
      </c>
      <c r="BC87" s="125" t="s">
        <v>138</v>
      </c>
      <c r="BD87" s="125" t="s">
        <v>290</v>
      </c>
      <c r="BE87" s="126">
        <v>11000</v>
      </c>
      <c r="BF87" s="125" t="s">
        <v>728</v>
      </c>
      <c r="BG87" s="130">
        <v>7030650256</v>
      </c>
      <c r="BH87" s="123" t="s">
        <v>405</v>
      </c>
      <c r="BI87" s="95" t="s">
        <v>104</v>
      </c>
      <c r="BJ87" s="129">
        <v>46106</v>
      </c>
      <c r="BK87" s="95"/>
      <c r="BL87" s="95" t="s">
        <v>109</v>
      </c>
      <c r="BM87" s="98" t="s">
        <v>124</v>
      </c>
      <c r="BN87" s="99" t="s">
        <v>193</v>
      </c>
      <c r="BO87" s="123" t="s">
        <v>234</v>
      </c>
      <c r="BP87" s="123"/>
      <c r="BQ87" s="42"/>
      <c r="BR87" s="96"/>
    </row>
    <row r="88" spans="1:70" ht="30" hidden="1" customHeight="1" x14ac:dyDescent="0.35">
      <c r="A88" s="95">
        <v>84</v>
      </c>
      <c r="B88" s="125" t="s">
        <v>245</v>
      </c>
      <c r="C88" s="125" t="s">
        <v>246</v>
      </c>
      <c r="D88" s="125" t="s">
        <v>247</v>
      </c>
      <c r="E88" s="125" t="s">
        <v>248</v>
      </c>
      <c r="F88" s="125" t="s">
        <v>248</v>
      </c>
      <c r="G88" s="125" t="s">
        <v>249</v>
      </c>
      <c r="H88" s="125" t="s">
        <v>250</v>
      </c>
      <c r="I88" s="125">
        <v>126582</v>
      </c>
      <c r="J88" s="125" t="s">
        <v>725</v>
      </c>
      <c r="K88" s="125">
        <v>126582</v>
      </c>
      <c r="L88" s="125" t="s">
        <v>380</v>
      </c>
      <c r="M88" s="125" t="s">
        <v>381</v>
      </c>
      <c r="N88" s="125">
        <v>214570</v>
      </c>
      <c r="O88" s="125" t="s">
        <v>726</v>
      </c>
      <c r="P88" s="125">
        <v>522195</v>
      </c>
      <c r="Q88" s="125" t="s">
        <v>727</v>
      </c>
      <c r="R88" s="125" t="s">
        <v>256</v>
      </c>
      <c r="S88" s="125" t="s">
        <v>735</v>
      </c>
      <c r="T88" s="125" t="s">
        <v>735</v>
      </c>
      <c r="U88" s="125" t="s">
        <v>258</v>
      </c>
      <c r="V88" s="125" t="s">
        <v>259</v>
      </c>
      <c r="W88" s="125">
        <v>0</v>
      </c>
      <c r="X88" s="125" t="s">
        <v>292</v>
      </c>
      <c r="Y88" s="125">
        <v>355374402</v>
      </c>
      <c r="Z88" s="125" t="s">
        <v>736</v>
      </c>
      <c r="AA88" s="125" t="s">
        <v>737</v>
      </c>
      <c r="AB88" s="126">
        <v>52000</v>
      </c>
      <c r="AC88" s="125">
        <v>3</v>
      </c>
      <c r="AD88" s="125">
        <v>24</v>
      </c>
      <c r="AE88" s="125">
        <v>2</v>
      </c>
      <c r="AF88" s="125" t="s">
        <v>738</v>
      </c>
      <c r="AG88" s="125" t="s">
        <v>739</v>
      </c>
      <c r="AH88" s="125" t="s">
        <v>265</v>
      </c>
      <c r="AI88" s="125" t="s">
        <v>740</v>
      </c>
      <c r="AJ88" s="126">
        <v>2780</v>
      </c>
      <c r="AK88" s="126">
        <v>2780</v>
      </c>
      <c r="AL88" s="125" t="s">
        <v>522</v>
      </c>
      <c r="AM88" s="126">
        <v>2909.98</v>
      </c>
      <c r="AN88" s="126">
        <v>2650.02</v>
      </c>
      <c r="AO88" s="126">
        <v>5560</v>
      </c>
      <c r="AP88" s="126">
        <v>49090.02</v>
      </c>
      <c r="AQ88" s="126">
        <v>12750.98</v>
      </c>
      <c r="AR88" s="126">
        <v>61841</v>
      </c>
      <c r="AS88" s="126">
        <v>45710.67</v>
      </c>
      <c r="AT88" s="126">
        <v>12669.33</v>
      </c>
      <c r="AU88" s="126">
        <v>58380</v>
      </c>
      <c r="AV88" s="125">
        <v>23</v>
      </c>
      <c r="AW88" s="125"/>
      <c r="AX88" s="125"/>
      <c r="AY88" s="125"/>
      <c r="AZ88" s="125"/>
      <c r="BA88" s="125"/>
      <c r="BB88" s="125" t="s">
        <v>268</v>
      </c>
      <c r="BC88" s="125" t="s">
        <v>138</v>
      </c>
      <c r="BD88" s="125" t="s">
        <v>290</v>
      </c>
      <c r="BE88" s="126">
        <v>52000</v>
      </c>
      <c r="BF88" s="125" t="s">
        <v>735</v>
      </c>
      <c r="BG88" s="130">
        <v>9022145196</v>
      </c>
      <c r="BH88" s="123" t="s">
        <v>405</v>
      </c>
      <c r="BI88" s="95" t="s">
        <v>104</v>
      </c>
      <c r="BJ88" s="129">
        <v>46106</v>
      </c>
      <c r="BK88" s="95"/>
      <c r="BL88" s="95" t="s">
        <v>109</v>
      </c>
      <c r="BM88" s="98" t="s">
        <v>124</v>
      </c>
      <c r="BN88" s="99" t="s">
        <v>193</v>
      </c>
      <c r="BO88" s="123" t="s">
        <v>234</v>
      </c>
      <c r="BP88" s="123"/>
      <c r="BQ88" s="42"/>
      <c r="BR88" s="96"/>
    </row>
    <row r="89" spans="1:70" ht="30" hidden="1" customHeight="1" x14ac:dyDescent="0.35">
      <c r="A89" s="95">
        <v>85</v>
      </c>
      <c r="B89" s="125" t="s">
        <v>245</v>
      </c>
      <c r="C89" s="125" t="s">
        <v>246</v>
      </c>
      <c r="D89" s="125" t="s">
        <v>247</v>
      </c>
      <c r="E89" s="125" t="s">
        <v>248</v>
      </c>
      <c r="F89" s="125" t="s">
        <v>248</v>
      </c>
      <c r="G89" s="125" t="s">
        <v>249</v>
      </c>
      <c r="H89" s="125" t="s">
        <v>250</v>
      </c>
      <c r="I89" s="125">
        <v>126582</v>
      </c>
      <c r="J89" s="125" t="s">
        <v>725</v>
      </c>
      <c r="K89" s="125">
        <v>126582</v>
      </c>
      <c r="L89" s="125" t="s">
        <v>380</v>
      </c>
      <c r="M89" s="125" t="s">
        <v>381</v>
      </c>
      <c r="N89" s="125">
        <v>336451</v>
      </c>
      <c r="O89" s="125" t="s">
        <v>741</v>
      </c>
      <c r="P89" s="125">
        <v>473874</v>
      </c>
      <c r="Q89" s="125" t="s">
        <v>742</v>
      </c>
      <c r="R89" s="125" t="s">
        <v>256</v>
      </c>
      <c r="S89" s="125" t="s">
        <v>743</v>
      </c>
      <c r="T89" s="125" t="s">
        <v>743</v>
      </c>
      <c r="U89" s="125" t="s">
        <v>258</v>
      </c>
      <c r="V89" s="125" t="s">
        <v>259</v>
      </c>
      <c r="W89" s="125">
        <v>541</v>
      </c>
      <c r="X89" s="125" t="s">
        <v>395</v>
      </c>
      <c r="Y89" s="125">
        <v>350751464</v>
      </c>
      <c r="Z89" s="125" t="s">
        <v>744</v>
      </c>
      <c r="AA89" s="125" t="s">
        <v>468</v>
      </c>
      <c r="AB89" s="126">
        <v>41952</v>
      </c>
      <c r="AC89" s="125">
        <v>3</v>
      </c>
      <c r="AD89" s="125">
        <v>24</v>
      </c>
      <c r="AE89" s="125">
        <v>1</v>
      </c>
      <c r="AF89" s="125" t="s">
        <v>469</v>
      </c>
      <c r="AG89" s="125" t="s">
        <v>470</v>
      </c>
      <c r="AH89" s="125" t="s">
        <v>265</v>
      </c>
      <c r="AI89" s="125" t="s">
        <v>745</v>
      </c>
      <c r="AJ89" s="126">
        <v>2256</v>
      </c>
      <c r="AK89" s="126">
        <v>2250</v>
      </c>
      <c r="AL89" s="125" t="s">
        <v>746</v>
      </c>
      <c r="AM89" s="126">
        <v>33400.269999999997</v>
      </c>
      <c r="AN89" s="126">
        <v>11605.73</v>
      </c>
      <c r="AO89" s="126">
        <v>45006</v>
      </c>
      <c r="AP89" s="126">
        <v>8551.73</v>
      </c>
      <c r="AQ89" s="126">
        <v>448.27</v>
      </c>
      <c r="AR89" s="126">
        <v>9000</v>
      </c>
      <c r="AS89" s="126">
        <v>8551.73</v>
      </c>
      <c r="AT89" s="126">
        <v>448.27</v>
      </c>
      <c r="AU89" s="126">
        <v>9000</v>
      </c>
      <c r="AV89" s="125">
        <v>37</v>
      </c>
      <c r="AW89" s="125"/>
      <c r="AX89" s="125"/>
      <c r="AY89" s="125"/>
      <c r="AZ89" s="125"/>
      <c r="BA89" s="125"/>
      <c r="BB89" s="125" t="s">
        <v>268</v>
      </c>
      <c r="BC89" s="125" t="s">
        <v>138</v>
      </c>
      <c r="BD89" s="125" t="s">
        <v>445</v>
      </c>
      <c r="BE89" s="126">
        <v>41952</v>
      </c>
      <c r="BF89" s="125" t="s">
        <v>743</v>
      </c>
      <c r="BG89" s="130">
        <v>9531370979</v>
      </c>
      <c r="BH89" s="123" t="s">
        <v>405</v>
      </c>
      <c r="BI89" s="95" t="s">
        <v>104</v>
      </c>
      <c r="BJ89" s="129">
        <v>46106</v>
      </c>
      <c r="BK89" s="95"/>
      <c r="BL89" s="95" t="s">
        <v>109</v>
      </c>
      <c r="BM89" s="98" t="s">
        <v>124</v>
      </c>
      <c r="BN89" s="99" t="s">
        <v>193</v>
      </c>
      <c r="BO89" s="123" t="s">
        <v>234</v>
      </c>
      <c r="BP89" s="123"/>
      <c r="BQ89" s="42"/>
      <c r="BR89" s="96"/>
    </row>
    <row r="90" spans="1:70" ht="30" hidden="1" customHeight="1" x14ac:dyDescent="0.35">
      <c r="A90" s="95">
        <v>86</v>
      </c>
      <c r="B90" s="125" t="s">
        <v>245</v>
      </c>
      <c r="C90" s="125" t="s">
        <v>246</v>
      </c>
      <c r="D90" s="125" t="s">
        <v>247</v>
      </c>
      <c r="E90" s="125" t="s">
        <v>248</v>
      </c>
      <c r="F90" s="125" t="s">
        <v>248</v>
      </c>
      <c r="G90" s="125" t="s">
        <v>249</v>
      </c>
      <c r="H90" s="125" t="s">
        <v>250</v>
      </c>
      <c r="I90" s="125">
        <v>126582</v>
      </c>
      <c r="J90" s="125" t="s">
        <v>725</v>
      </c>
      <c r="K90" s="125">
        <v>126582</v>
      </c>
      <c r="L90" s="125" t="s">
        <v>380</v>
      </c>
      <c r="M90" s="125" t="s">
        <v>381</v>
      </c>
      <c r="N90" s="125">
        <v>214570</v>
      </c>
      <c r="O90" s="125" t="s">
        <v>726</v>
      </c>
      <c r="P90" s="125">
        <v>522195</v>
      </c>
      <c r="Q90" s="125" t="s">
        <v>727</v>
      </c>
      <c r="R90" s="125" t="s">
        <v>256</v>
      </c>
      <c r="S90" s="125" t="s">
        <v>747</v>
      </c>
      <c r="T90" s="125" t="s">
        <v>747</v>
      </c>
      <c r="U90" s="125" t="s">
        <v>258</v>
      </c>
      <c r="V90" s="125" t="s">
        <v>259</v>
      </c>
      <c r="W90" s="125">
        <v>0</v>
      </c>
      <c r="X90" s="125" t="s">
        <v>696</v>
      </c>
      <c r="Y90" s="125">
        <v>356144286</v>
      </c>
      <c r="Z90" s="125" t="s">
        <v>748</v>
      </c>
      <c r="AA90" s="125" t="s">
        <v>501</v>
      </c>
      <c r="AB90" s="126">
        <v>52000</v>
      </c>
      <c r="AC90" s="125">
        <v>3</v>
      </c>
      <c r="AD90" s="125">
        <v>24</v>
      </c>
      <c r="AE90" s="125">
        <v>2</v>
      </c>
      <c r="AF90" s="125" t="s">
        <v>432</v>
      </c>
      <c r="AG90" s="125" t="s">
        <v>433</v>
      </c>
      <c r="AH90" s="125" t="s">
        <v>265</v>
      </c>
      <c r="AI90" s="125" t="s">
        <v>740</v>
      </c>
      <c r="AJ90" s="126">
        <v>2780</v>
      </c>
      <c r="AK90" s="126">
        <v>2780</v>
      </c>
      <c r="AL90" s="125" t="s">
        <v>749</v>
      </c>
      <c r="AM90" s="126">
        <v>49123.77</v>
      </c>
      <c r="AN90" s="126">
        <v>14816.23</v>
      </c>
      <c r="AO90" s="126">
        <v>63940</v>
      </c>
      <c r="AP90" s="126">
        <v>2876.23</v>
      </c>
      <c r="AQ90" s="126">
        <v>69.77</v>
      </c>
      <c r="AR90" s="126">
        <v>2946</v>
      </c>
      <c r="AS90" s="126">
        <v>0</v>
      </c>
      <c r="AT90" s="126">
        <v>0</v>
      </c>
      <c r="AU90" s="126">
        <v>0</v>
      </c>
      <c r="AV90" s="125">
        <v>23</v>
      </c>
      <c r="AW90" s="125"/>
      <c r="AX90" s="125"/>
      <c r="AY90" s="125"/>
      <c r="AZ90" s="125"/>
      <c r="BA90" s="125"/>
      <c r="BB90" s="125" t="s">
        <v>268</v>
      </c>
      <c r="BC90" s="125" t="s">
        <v>138</v>
      </c>
      <c r="BD90" s="125"/>
      <c r="BE90" s="126">
        <v>0</v>
      </c>
      <c r="BF90" s="125" t="s">
        <v>747</v>
      </c>
      <c r="BG90" s="130">
        <v>9850520301</v>
      </c>
      <c r="BH90" s="123" t="s">
        <v>405</v>
      </c>
      <c r="BI90" s="95" t="s">
        <v>104</v>
      </c>
      <c r="BJ90" s="129">
        <v>46106</v>
      </c>
      <c r="BK90" s="95"/>
      <c r="BL90" s="95" t="s">
        <v>108</v>
      </c>
      <c r="BM90" s="98" t="s">
        <v>113</v>
      </c>
      <c r="BN90" s="99" t="s">
        <v>192</v>
      </c>
      <c r="BO90" s="123" t="s">
        <v>234</v>
      </c>
      <c r="BP90" s="123"/>
      <c r="BQ90" s="42"/>
      <c r="BR90" s="96" t="s">
        <v>823</v>
      </c>
    </row>
    <row r="91" spans="1:70" ht="30" hidden="1" customHeight="1" x14ac:dyDescent="0.35">
      <c r="A91" s="95">
        <v>87</v>
      </c>
      <c r="B91" s="125" t="s">
        <v>245</v>
      </c>
      <c r="C91" s="125" t="s">
        <v>246</v>
      </c>
      <c r="D91" s="125" t="s">
        <v>247</v>
      </c>
      <c r="E91" s="125" t="s">
        <v>248</v>
      </c>
      <c r="F91" s="125" t="s">
        <v>248</v>
      </c>
      <c r="G91" s="125" t="s">
        <v>249</v>
      </c>
      <c r="H91" s="125" t="s">
        <v>250</v>
      </c>
      <c r="I91" s="125">
        <v>126582</v>
      </c>
      <c r="J91" s="125" t="s">
        <v>725</v>
      </c>
      <c r="K91" s="125">
        <v>126582</v>
      </c>
      <c r="L91" s="125" t="s">
        <v>380</v>
      </c>
      <c r="M91" s="125" t="s">
        <v>381</v>
      </c>
      <c r="N91" s="125">
        <v>214570</v>
      </c>
      <c r="O91" s="125" t="s">
        <v>726</v>
      </c>
      <c r="P91" s="125">
        <v>522195</v>
      </c>
      <c r="Q91" s="125" t="s">
        <v>727</v>
      </c>
      <c r="R91" s="125" t="s">
        <v>256</v>
      </c>
      <c r="S91" s="125" t="s">
        <v>750</v>
      </c>
      <c r="T91" s="125" t="s">
        <v>750</v>
      </c>
      <c r="U91" s="125" t="s">
        <v>258</v>
      </c>
      <c r="V91" s="125" t="s">
        <v>259</v>
      </c>
      <c r="W91" s="125">
        <v>0</v>
      </c>
      <c r="X91" s="125" t="s">
        <v>292</v>
      </c>
      <c r="Y91" s="125">
        <v>358662673</v>
      </c>
      <c r="Z91" s="125" t="s">
        <v>751</v>
      </c>
      <c r="AA91" s="125" t="s">
        <v>340</v>
      </c>
      <c r="AB91" s="126">
        <v>65000</v>
      </c>
      <c r="AC91" s="125">
        <v>3</v>
      </c>
      <c r="AD91" s="125">
        <v>24</v>
      </c>
      <c r="AE91" s="125" t="s">
        <v>341</v>
      </c>
      <c r="AF91" s="125" t="s">
        <v>752</v>
      </c>
      <c r="AG91" s="125" t="s">
        <v>753</v>
      </c>
      <c r="AH91" s="125" t="s">
        <v>265</v>
      </c>
      <c r="AI91" s="125" t="s">
        <v>754</v>
      </c>
      <c r="AJ91" s="126">
        <v>3460</v>
      </c>
      <c r="AK91" s="126">
        <v>3460</v>
      </c>
      <c r="AL91" s="125" t="s">
        <v>376</v>
      </c>
      <c r="AM91" s="126">
        <v>42485.09</v>
      </c>
      <c r="AN91" s="126">
        <v>16334.91</v>
      </c>
      <c r="AO91" s="126">
        <v>58820</v>
      </c>
      <c r="AP91" s="126">
        <v>22514.91</v>
      </c>
      <c r="AQ91" s="126">
        <v>1949.09</v>
      </c>
      <c r="AR91" s="126">
        <v>24464</v>
      </c>
      <c r="AS91" s="126">
        <v>0</v>
      </c>
      <c r="AT91" s="126">
        <v>0</v>
      </c>
      <c r="AU91" s="126">
        <v>0</v>
      </c>
      <c r="AV91" s="125">
        <v>17</v>
      </c>
      <c r="AW91" s="125"/>
      <c r="AX91" s="125"/>
      <c r="AY91" s="125"/>
      <c r="AZ91" s="125"/>
      <c r="BA91" s="125"/>
      <c r="BB91" s="125" t="s">
        <v>268</v>
      </c>
      <c r="BC91" s="125" t="s">
        <v>138</v>
      </c>
      <c r="BD91" s="125"/>
      <c r="BE91" s="126">
        <v>0</v>
      </c>
      <c r="BF91" s="125" t="s">
        <v>750</v>
      </c>
      <c r="BG91" s="130">
        <v>9270157202</v>
      </c>
      <c r="BH91" s="123" t="s">
        <v>405</v>
      </c>
      <c r="BI91" s="95" t="s">
        <v>104</v>
      </c>
      <c r="BJ91" s="129">
        <v>46106</v>
      </c>
      <c r="BK91" s="95"/>
      <c r="BL91" s="95" t="s">
        <v>108</v>
      </c>
      <c r="BM91" s="98" t="s">
        <v>113</v>
      </c>
      <c r="BN91" s="99" t="s">
        <v>192</v>
      </c>
      <c r="BO91" s="123" t="s">
        <v>234</v>
      </c>
      <c r="BP91" s="123"/>
      <c r="BQ91" s="42"/>
      <c r="BR91" s="96"/>
    </row>
    <row r="92" spans="1:70" ht="30" hidden="1" customHeight="1" x14ac:dyDescent="0.35">
      <c r="A92" s="95">
        <v>88</v>
      </c>
      <c r="B92" s="125" t="s">
        <v>245</v>
      </c>
      <c r="C92" s="125" t="s">
        <v>246</v>
      </c>
      <c r="D92" s="125" t="s">
        <v>247</v>
      </c>
      <c r="E92" s="125" t="s">
        <v>248</v>
      </c>
      <c r="F92" s="125" t="s">
        <v>248</v>
      </c>
      <c r="G92" s="125" t="s">
        <v>249</v>
      </c>
      <c r="H92" s="125" t="s">
        <v>250</v>
      </c>
      <c r="I92" s="125">
        <v>126582</v>
      </c>
      <c r="J92" s="125" t="s">
        <v>725</v>
      </c>
      <c r="K92" s="125">
        <v>126582</v>
      </c>
      <c r="L92" s="125" t="s">
        <v>380</v>
      </c>
      <c r="M92" s="125" t="s">
        <v>381</v>
      </c>
      <c r="N92" s="125">
        <v>336451</v>
      </c>
      <c r="O92" s="125" t="s">
        <v>741</v>
      </c>
      <c r="P92" s="125">
        <v>473874</v>
      </c>
      <c r="Q92" s="125" t="s">
        <v>742</v>
      </c>
      <c r="R92" s="125" t="s">
        <v>256</v>
      </c>
      <c r="S92" s="125" t="s">
        <v>755</v>
      </c>
      <c r="T92" s="125" t="s">
        <v>755</v>
      </c>
      <c r="U92" s="125" t="s">
        <v>258</v>
      </c>
      <c r="V92" s="125" t="s">
        <v>259</v>
      </c>
      <c r="W92" s="125">
        <v>0</v>
      </c>
      <c r="X92" s="125" t="s">
        <v>696</v>
      </c>
      <c r="Y92" s="125">
        <v>355466134</v>
      </c>
      <c r="Z92" s="125" t="s">
        <v>756</v>
      </c>
      <c r="AA92" s="125" t="s">
        <v>276</v>
      </c>
      <c r="AB92" s="126">
        <v>65000</v>
      </c>
      <c r="AC92" s="125">
        <v>3</v>
      </c>
      <c r="AD92" s="125">
        <v>24</v>
      </c>
      <c r="AE92" s="125">
        <v>2</v>
      </c>
      <c r="AF92" s="125" t="s">
        <v>757</v>
      </c>
      <c r="AG92" s="125" t="s">
        <v>374</v>
      </c>
      <c r="AH92" s="125" t="s">
        <v>265</v>
      </c>
      <c r="AI92" s="125" t="s">
        <v>758</v>
      </c>
      <c r="AJ92" s="126">
        <v>3470</v>
      </c>
      <c r="AK92" s="126">
        <v>3470</v>
      </c>
      <c r="AL92" s="125" t="s">
        <v>595</v>
      </c>
      <c r="AM92" s="126">
        <v>48494.36</v>
      </c>
      <c r="AN92" s="126">
        <v>17435.64</v>
      </c>
      <c r="AO92" s="126">
        <v>65930</v>
      </c>
      <c r="AP92" s="126">
        <v>16505.64</v>
      </c>
      <c r="AQ92" s="126">
        <v>1017.36</v>
      </c>
      <c r="AR92" s="126">
        <v>17523</v>
      </c>
      <c r="AS92" s="126">
        <v>16505.64</v>
      </c>
      <c r="AT92" s="126">
        <v>1017.36</v>
      </c>
      <c r="AU92" s="126">
        <v>17523</v>
      </c>
      <c r="AV92" s="125">
        <v>24</v>
      </c>
      <c r="AW92" s="125"/>
      <c r="AX92" s="125"/>
      <c r="AY92" s="125"/>
      <c r="AZ92" s="125"/>
      <c r="BA92" s="125"/>
      <c r="BB92" s="125" t="s">
        <v>268</v>
      </c>
      <c r="BC92" s="125" t="s">
        <v>138</v>
      </c>
      <c r="BD92" s="125"/>
      <c r="BE92" s="126">
        <v>0</v>
      </c>
      <c r="BF92" s="125" t="s">
        <v>755</v>
      </c>
      <c r="BG92" s="130">
        <v>9823522741</v>
      </c>
      <c r="BH92" s="123" t="s">
        <v>405</v>
      </c>
      <c r="BI92" s="95" t="s">
        <v>104</v>
      </c>
      <c r="BJ92" s="129">
        <v>46106</v>
      </c>
      <c r="BK92" s="95"/>
      <c r="BL92" s="95" t="s">
        <v>109</v>
      </c>
      <c r="BM92" s="98" t="s">
        <v>124</v>
      </c>
      <c r="BN92" s="99" t="s">
        <v>193</v>
      </c>
      <c r="BO92" s="123" t="s">
        <v>234</v>
      </c>
      <c r="BP92" s="123"/>
      <c r="BQ92" s="42"/>
      <c r="BR92" s="96"/>
    </row>
    <row r="93" spans="1:70" ht="30" hidden="1" customHeight="1" x14ac:dyDescent="0.35">
      <c r="A93" s="95">
        <v>89</v>
      </c>
      <c r="B93" s="125" t="s">
        <v>245</v>
      </c>
      <c r="C93" s="125" t="s">
        <v>246</v>
      </c>
      <c r="D93" s="125" t="s">
        <v>247</v>
      </c>
      <c r="E93" s="125" t="s">
        <v>248</v>
      </c>
      <c r="F93" s="125" t="s">
        <v>248</v>
      </c>
      <c r="G93" s="125" t="s">
        <v>249</v>
      </c>
      <c r="H93" s="125" t="s">
        <v>250</v>
      </c>
      <c r="I93" s="125">
        <v>126582</v>
      </c>
      <c r="J93" s="125" t="s">
        <v>725</v>
      </c>
      <c r="K93" s="125">
        <v>126582</v>
      </c>
      <c r="L93" s="125" t="s">
        <v>380</v>
      </c>
      <c r="M93" s="125" t="s">
        <v>381</v>
      </c>
      <c r="N93" s="125">
        <v>336451</v>
      </c>
      <c r="O93" s="125" t="s">
        <v>741</v>
      </c>
      <c r="P93" s="125">
        <v>530815</v>
      </c>
      <c r="Q93" s="125" t="s">
        <v>759</v>
      </c>
      <c r="R93" s="125" t="s">
        <v>256</v>
      </c>
      <c r="S93" s="125" t="s">
        <v>760</v>
      </c>
      <c r="T93" s="125" t="s">
        <v>760</v>
      </c>
      <c r="U93" s="125" t="s">
        <v>258</v>
      </c>
      <c r="V93" s="125" t="s">
        <v>259</v>
      </c>
      <c r="W93" s="125">
        <v>0</v>
      </c>
      <c r="X93" s="125" t="s">
        <v>761</v>
      </c>
      <c r="Y93" s="125">
        <v>355236160</v>
      </c>
      <c r="Z93" s="125" t="s">
        <v>762</v>
      </c>
      <c r="AA93" s="125" t="s">
        <v>763</v>
      </c>
      <c r="AB93" s="126">
        <v>42000</v>
      </c>
      <c r="AC93" s="125">
        <v>3</v>
      </c>
      <c r="AD93" s="125">
        <v>24</v>
      </c>
      <c r="AE93" s="125">
        <v>1</v>
      </c>
      <c r="AF93" s="125" t="s">
        <v>764</v>
      </c>
      <c r="AG93" s="125" t="s">
        <v>765</v>
      </c>
      <c r="AH93" s="125" t="s">
        <v>265</v>
      </c>
      <c r="AI93" s="125" t="s">
        <v>758</v>
      </c>
      <c r="AJ93" s="126">
        <v>2240</v>
      </c>
      <c r="AK93" s="126">
        <v>2240</v>
      </c>
      <c r="AL93" s="125" t="s">
        <v>766</v>
      </c>
      <c r="AM93" s="126">
        <v>19605.830000000002</v>
      </c>
      <c r="AN93" s="126">
        <v>9474.17</v>
      </c>
      <c r="AO93" s="126">
        <v>29080</v>
      </c>
      <c r="AP93" s="126">
        <v>22394.17</v>
      </c>
      <c r="AQ93" s="126">
        <v>3018.83</v>
      </c>
      <c r="AR93" s="126">
        <v>25413</v>
      </c>
      <c r="AS93" s="126">
        <v>22394.17</v>
      </c>
      <c r="AT93" s="126">
        <v>3018.83</v>
      </c>
      <c r="AU93" s="126">
        <v>25413</v>
      </c>
      <c r="AV93" s="125">
        <v>24</v>
      </c>
      <c r="AW93" s="125"/>
      <c r="AX93" s="125"/>
      <c r="AY93" s="125"/>
      <c r="AZ93" s="125"/>
      <c r="BA93" s="125"/>
      <c r="BB93" s="125" t="s">
        <v>268</v>
      </c>
      <c r="BC93" s="125" t="s">
        <v>138</v>
      </c>
      <c r="BD93" s="125"/>
      <c r="BE93" s="126">
        <v>0</v>
      </c>
      <c r="BF93" s="125" t="s">
        <v>760</v>
      </c>
      <c r="BG93" s="130">
        <v>9767339122</v>
      </c>
      <c r="BH93" s="123" t="s">
        <v>405</v>
      </c>
      <c r="BI93" s="95" t="s">
        <v>104</v>
      </c>
      <c r="BJ93" s="129">
        <v>46106</v>
      </c>
      <c r="BK93" s="95"/>
      <c r="BL93" s="95" t="s">
        <v>109</v>
      </c>
      <c r="BM93" s="98" t="s">
        <v>124</v>
      </c>
      <c r="BN93" s="99" t="s">
        <v>193</v>
      </c>
      <c r="BO93" s="123" t="s">
        <v>234</v>
      </c>
      <c r="BP93" s="123"/>
      <c r="BQ93" s="42"/>
      <c r="BR93" s="96"/>
    </row>
    <row r="94" spans="1:70" ht="30" hidden="1" customHeight="1" x14ac:dyDescent="0.35">
      <c r="A94" s="95">
        <v>90</v>
      </c>
      <c r="B94" s="125" t="s">
        <v>245</v>
      </c>
      <c r="C94" s="125" t="s">
        <v>246</v>
      </c>
      <c r="D94" s="125" t="s">
        <v>247</v>
      </c>
      <c r="E94" s="125" t="s">
        <v>248</v>
      </c>
      <c r="F94" s="125" t="s">
        <v>248</v>
      </c>
      <c r="G94" s="125" t="s">
        <v>249</v>
      </c>
      <c r="H94" s="125" t="s">
        <v>250</v>
      </c>
      <c r="I94" s="125">
        <v>126582</v>
      </c>
      <c r="J94" s="125" t="s">
        <v>725</v>
      </c>
      <c r="K94" s="125">
        <v>126582</v>
      </c>
      <c r="L94" s="125" t="s">
        <v>380</v>
      </c>
      <c r="M94" s="125" t="s">
        <v>381</v>
      </c>
      <c r="N94" s="125">
        <v>336451</v>
      </c>
      <c r="O94" s="125" t="s">
        <v>741</v>
      </c>
      <c r="P94" s="125">
        <v>530815</v>
      </c>
      <c r="Q94" s="125" t="s">
        <v>759</v>
      </c>
      <c r="R94" s="125" t="s">
        <v>767</v>
      </c>
      <c r="S94" s="125" t="s">
        <v>760</v>
      </c>
      <c r="T94" s="125" t="s">
        <v>760</v>
      </c>
      <c r="U94" s="125" t="s">
        <v>258</v>
      </c>
      <c r="V94" s="125" t="s">
        <v>259</v>
      </c>
      <c r="W94" s="125">
        <v>0</v>
      </c>
      <c r="X94" s="125" t="s">
        <v>768</v>
      </c>
      <c r="Y94" s="125">
        <v>358037705</v>
      </c>
      <c r="Z94" s="125" t="s">
        <v>762</v>
      </c>
      <c r="AA94" s="125" t="s">
        <v>769</v>
      </c>
      <c r="AB94" s="126">
        <v>15499</v>
      </c>
      <c r="AC94" s="125">
        <v>3</v>
      </c>
      <c r="AD94" s="125">
        <v>12</v>
      </c>
      <c r="AE94" s="125" t="s">
        <v>770</v>
      </c>
      <c r="AF94" s="125" t="s">
        <v>764</v>
      </c>
      <c r="AG94" s="125" t="s">
        <v>765</v>
      </c>
      <c r="AH94" s="125" t="s">
        <v>265</v>
      </c>
      <c r="AI94" s="125" t="s">
        <v>340</v>
      </c>
      <c r="AJ94" s="126">
        <v>1470</v>
      </c>
      <c r="AK94" s="126">
        <v>1470</v>
      </c>
      <c r="AL94" s="125" t="s">
        <v>771</v>
      </c>
      <c r="AM94" s="126">
        <v>7225.32</v>
      </c>
      <c r="AN94" s="126">
        <v>1594.68</v>
      </c>
      <c r="AO94" s="126">
        <v>8820</v>
      </c>
      <c r="AP94" s="126">
        <v>8273.68</v>
      </c>
      <c r="AQ94" s="126">
        <v>615.32000000000005</v>
      </c>
      <c r="AR94" s="126">
        <v>8889</v>
      </c>
      <c r="AS94" s="126">
        <v>8273.68</v>
      </c>
      <c r="AT94" s="126">
        <v>615.32000000000005</v>
      </c>
      <c r="AU94" s="126">
        <v>8889</v>
      </c>
      <c r="AV94" s="125">
        <v>18</v>
      </c>
      <c r="AW94" s="125"/>
      <c r="AX94" s="125"/>
      <c r="AY94" s="125"/>
      <c r="AZ94" s="125"/>
      <c r="BA94" s="125"/>
      <c r="BB94" s="125" t="s">
        <v>268</v>
      </c>
      <c r="BC94" s="125" t="s">
        <v>138</v>
      </c>
      <c r="BD94" s="125" t="s">
        <v>335</v>
      </c>
      <c r="BE94" s="126">
        <v>15499</v>
      </c>
      <c r="BF94" s="125" t="s">
        <v>760</v>
      </c>
      <c r="BG94" s="130">
        <v>9767339122</v>
      </c>
      <c r="BH94" s="123" t="s">
        <v>405</v>
      </c>
      <c r="BI94" s="95" t="s">
        <v>104</v>
      </c>
      <c r="BJ94" s="129">
        <v>46106</v>
      </c>
      <c r="BK94" s="95"/>
      <c r="BL94" s="95" t="s">
        <v>109</v>
      </c>
      <c r="BM94" s="98" t="s">
        <v>124</v>
      </c>
      <c r="BN94" s="99" t="s">
        <v>193</v>
      </c>
      <c r="BO94" s="123" t="s">
        <v>234</v>
      </c>
      <c r="BP94" s="123"/>
      <c r="BQ94" s="42"/>
      <c r="BR94" s="96"/>
    </row>
    <row r="95" spans="1:70" ht="30" hidden="1" customHeight="1" x14ac:dyDescent="0.35">
      <c r="A95" s="95">
        <v>91</v>
      </c>
      <c r="B95" s="125" t="s">
        <v>245</v>
      </c>
      <c r="C95" s="125" t="s">
        <v>246</v>
      </c>
      <c r="D95" s="125" t="s">
        <v>247</v>
      </c>
      <c r="E95" s="125" t="s">
        <v>248</v>
      </c>
      <c r="F95" s="125" t="s">
        <v>248</v>
      </c>
      <c r="G95" s="125" t="s">
        <v>249</v>
      </c>
      <c r="H95" s="125" t="s">
        <v>250</v>
      </c>
      <c r="I95" s="125">
        <v>126582</v>
      </c>
      <c r="J95" s="125" t="s">
        <v>725</v>
      </c>
      <c r="K95" s="125">
        <v>126582</v>
      </c>
      <c r="L95" s="125" t="s">
        <v>380</v>
      </c>
      <c r="M95" s="125" t="s">
        <v>381</v>
      </c>
      <c r="N95" s="125">
        <v>336451</v>
      </c>
      <c r="O95" s="125" t="s">
        <v>741</v>
      </c>
      <c r="P95" s="125">
        <v>473874</v>
      </c>
      <c r="Q95" s="125" t="s">
        <v>742</v>
      </c>
      <c r="R95" s="125" t="s">
        <v>270</v>
      </c>
      <c r="S95" s="125" t="s">
        <v>772</v>
      </c>
      <c r="T95" s="125" t="s">
        <v>772</v>
      </c>
      <c r="U95" s="125" t="s">
        <v>258</v>
      </c>
      <c r="V95" s="125" t="s">
        <v>259</v>
      </c>
      <c r="W95" s="125">
        <v>0</v>
      </c>
      <c r="X95" s="125" t="s">
        <v>292</v>
      </c>
      <c r="Y95" s="125">
        <v>356146681</v>
      </c>
      <c r="Z95" s="125" t="s">
        <v>773</v>
      </c>
      <c r="AA95" s="125" t="s">
        <v>774</v>
      </c>
      <c r="AB95" s="126">
        <v>40000</v>
      </c>
      <c r="AC95" s="125">
        <v>3</v>
      </c>
      <c r="AD95" s="125">
        <v>18</v>
      </c>
      <c r="AE95" s="125">
        <v>0</v>
      </c>
      <c r="AF95" s="125" t="s">
        <v>775</v>
      </c>
      <c r="AG95" s="125" t="s">
        <v>776</v>
      </c>
      <c r="AH95" s="125" t="s">
        <v>265</v>
      </c>
      <c r="AI95" s="125" t="s">
        <v>740</v>
      </c>
      <c r="AJ95" s="126">
        <v>2690</v>
      </c>
      <c r="AK95" s="126">
        <v>2690</v>
      </c>
      <c r="AL95" s="125" t="s">
        <v>777</v>
      </c>
      <c r="AM95" s="126">
        <v>22447.16</v>
      </c>
      <c r="AN95" s="126">
        <v>7142.84</v>
      </c>
      <c r="AO95" s="126">
        <v>29590</v>
      </c>
      <c r="AP95" s="126">
        <v>17552.84</v>
      </c>
      <c r="AQ95" s="126">
        <v>1511.16</v>
      </c>
      <c r="AR95" s="126">
        <v>19064</v>
      </c>
      <c r="AS95" s="126">
        <v>17552.84</v>
      </c>
      <c r="AT95" s="126">
        <v>1511.16</v>
      </c>
      <c r="AU95" s="126">
        <v>19064</v>
      </c>
      <c r="AV95" s="125">
        <v>23</v>
      </c>
      <c r="AW95" s="125"/>
      <c r="AX95" s="125"/>
      <c r="AY95" s="125"/>
      <c r="AZ95" s="125"/>
      <c r="BA95" s="125"/>
      <c r="BB95" s="125" t="s">
        <v>268</v>
      </c>
      <c r="BC95" s="125" t="s">
        <v>138</v>
      </c>
      <c r="BD95" s="125" t="s">
        <v>335</v>
      </c>
      <c r="BE95" s="126">
        <v>40000</v>
      </c>
      <c r="BF95" s="125" t="s">
        <v>772</v>
      </c>
      <c r="BG95" s="130">
        <v>9637303153</v>
      </c>
      <c r="BH95" s="123" t="s">
        <v>405</v>
      </c>
      <c r="BI95" s="95" t="s">
        <v>104</v>
      </c>
      <c r="BJ95" s="129">
        <v>46106</v>
      </c>
      <c r="BK95" s="95"/>
      <c r="BL95" s="95" t="s">
        <v>109</v>
      </c>
      <c r="BM95" s="98" t="s">
        <v>124</v>
      </c>
      <c r="BN95" s="99" t="s">
        <v>193</v>
      </c>
      <c r="BO95" s="123" t="s">
        <v>234</v>
      </c>
      <c r="BP95" s="123"/>
      <c r="BQ95" s="42"/>
      <c r="BR95" s="96"/>
    </row>
    <row r="96" spans="1:70" ht="30" hidden="1" customHeight="1" x14ac:dyDescent="0.35">
      <c r="A96" s="95">
        <v>92</v>
      </c>
      <c r="B96" s="125" t="s">
        <v>245</v>
      </c>
      <c r="C96" s="125" t="s">
        <v>246</v>
      </c>
      <c r="D96" s="125" t="s">
        <v>247</v>
      </c>
      <c r="E96" s="125" t="s">
        <v>248</v>
      </c>
      <c r="F96" s="125" t="s">
        <v>248</v>
      </c>
      <c r="G96" s="125" t="s">
        <v>249</v>
      </c>
      <c r="H96" s="125" t="s">
        <v>250</v>
      </c>
      <c r="I96" s="125">
        <v>126582</v>
      </c>
      <c r="J96" s="125" t="s">
        <v>725</v>
      </c>
      <c r="K96" s="125">
        <v>126582</v>
      </c>
      <c r="L96" s="125" t="s">
        <v>380</v>
      </c>
      <c r="M96" s="125" t="s">
        <v>381</v>
      </c>
      <c r="N96" s="125">
        <v>214570</v>
      </c>
      <c r="O96" s="125" t="s">
        <v>726</v>
      </c>
      <c r="P96" s="125">
        <v>522195</v>
      </c>
      <c r="Q96" s="125" t="s">
        <v>727</v>
      </c>
      <c r="R96" s="125" t="s">
        <v>256</v>
      </c>
      <c r="S96" s="125" t="s">
        <v>778</v>
      </c>
      <c r="T96" s="125" t="s">
        <v>778</v>
      </c>
      <c r="U96" s="125" t="s">
        <v>258</v>
      </c>
      <c r="V96" s="125" t="s">
        <v>259</v>
      </c>
      <c r="W96" s="125">
        <v>0</v>
      </c>
      <c r="X96" s="125" t="s">
        <v>395</v>
      </c>
      <c r="Y96" s="125">
        <v>354771198</v>
      </c>
      <c r="Z96" s="125" t="s">
        <v>779</v>
      </c>
      <c r="AA96" s="125" t="s">
        <v>780</v>
      </c>
      <c r="AB96" s="126">
        <v>42000</v>
      </c>
      <c r="AC96" s="125">
        <v>3</v>
      </c>
      <c r="AD96" s="125">
        <v>24</v>
      </c>
      <c r="AE96" s="125">
        <v>2</v>
      </c>
      <c r="AF96" s="125" t="s">
        <v>432</v>
      </c>
      <c r="AG96" s="125" t="s">
        <v>433</v>
      </c>
      <c r="AH96" s="125" t="s">
        <v>265</v>
      </c>
      <c r="AI96" s="125" t="s">
        <v>740</v>
      </c>
      <c r="AJ96" s="126">
        <v>2240</v>
      </c>
      <c r="AK96" s="126">
        <v>2240</v>
      </c>
      <c r="AL96" s="125" t="s">
        <v>781</v>
      </c>
      <c r="AM96" s="126">
        <v>19556.86</v>
      </c>
      <c r="AN96" s="126">
        <v>9563.14</v>
      </c>
      <c r="AO96" s="126">
        <v>29120</v>
      </c>
      <c r="AP96" s="126">
        <v>22443.14</v>
      </c>
      <c r="AQ96" s="126">
        <v>2958.86</v>
      </c>
      <c r="AR96" s="126">
        <v>25402</v>
      </c>
      <c r="AS96" s="126">
        <v>19511.91</v>
      </c>
      <c r="AT96" s="126">
        <v>2888.09</v>
      </c>
      <c r="AU96" s="126">
        <v>22400</v>
      </c>
      <c r="AV96" s="125">
        <v>23</v>
      </c>
      <c r="AW96" s="125"/>
      <c r="AX96" s="125"/>
      <c r="AY96" s="125"/>
      <c r="AZ96" s="125"/>
      <c r="BA96" s="125"/>
      <c r="BB96" s="125" t="s">
        <v>268</v>
      </c>
      <c r="BC96" s="125" t="s">
        <v>138</v>
      </c>
      <c r="BD96" s="125" t="s">
        <v>335</v>
      </c>
      <c r="BE96" s="126">
        <v>42000</v>
      </c>
      <c r="BF96" s="125" t="s">
        <v>778</v>
      </c>
      <c r="BG96" s="130">
        <v>9676754948</v>
      </c>
      <c r="BH96" s="123" t="s">
        <v>405</v>
      </c>
      <c r="BI96" s="95" t="s">
        <v>104</v>
      </c>
      <c r="BJ96" s="129">
        <v>46106</v>
      </c>
      <c r="BK96" s="95"/>
      <c r="BL96" s="95" t="s">
        <v>109</v>
      </c>
      <c r="BM96" s="98" t="s">
        <v>124</v>
      </c>
      <c r="BN96" s="99" t="s">
        <v>193</v>
      </c>
      <c r="BO96" s="123" t="s">
        <v>234</v>
      </c>
      <c r="BP96" s="123"/>
      <c r="BQ96" s="42"/>
      <c r="BR96" s="96"/>
    </row>
    <row r="97" spans="1:70" ht="30" hidden="1" customHeight="1" x14ac:dyDescent="0.35">
      <c r="A97" s="95">
        <v>93</v>
      </c>
      <c r="B97" s="125" t="s">
        <v>245</v>
      </c>
      <c r="C97" s="125" t="s">
        <v>246</v>
      </c>
      <c r="D97" s="125" t="s">
        <v>247</v>
      </c>
      <c r="E97" s="125" t="s">
        <v>248</v>
      </c>
      <c r="F97" s="125" t="s">
        <v>248</v>
      </c>
      <c r="G97" s="125" t="s">
        <v>249</v>
      </c>
      <c r="H97" s="125" t="s">
        <v>250</v>
      </c>
      <c r="I97" s="125">
        <v>126582</v>
      </c>
      <c r="J97" s="125" t="s">
        <v>725</v>
      </c>
      <c r="K97" s="125">
        <v>126582</v>
      </c>
      <c r="L97" s="125" t="s">
        <v>380</v>
      </c>
      <c r="M97" s="125" t="s">
        <v>381</v>
      </c>
      <c r="N97" s="125">
        <v>214570</v>
      </c>
      <c r="O97" s="125" t="s">
        <v>726</v>
      </c>
      <c r="P97" s="125">
        <v>522195</v>
      </c>
      <c r="Q97" s="125" t="s">
        <v>727</v>
      </c>
      <c r="R97" s="125" t="s">
        <v>256</v>
      </c>
      <c r="S97" s="125" t="s">
        <v>782</v>
      </c>
      <c r="T97" s="125" t="s">
        <v>782</v>
      </c>
      <c r="U97" s="125" t="s">
        <v>438</v>
      </c>
      <c r="V97" s="125" t="s">
        <v>783</v>
      </c>
      <c r="W97" s="125">
        <v>0</v>
      </c>
      <c r="X97" s="125" t="s">
        <v>292</v>
      </c>
      <c r="Y97" s="125">
        <v>356878136</v>
      </c>
      <c r="Z97" s="125" t="s">
        <v>784</v>
      </c>
      <c r="AA97" s="125" t="s">
        <v>424</v>
      </c>
      <c r="AB97" s="126">
        <v>52000</v>
      </c>
      <c r="AC97" s="125">
        <v>3</v>
      </c>
      <c r="AD97" s="125">
        <v>24</v>
      </c>
      <c r="AE97" s="125">
        <v>2</v>
      </c>
      <c r="AF97" s="125" t="s">
        <v>738</v>
      </c>
      <c r="AG97" s="125" t="s">
        <v>739</v>
      </c>
      <c r="AH97" s="125" t="s">
        <v>265</v>
      </c>
      <c r="AI97" s="125" t="s">
        <v>785</v>
      </c>
      <c r="AJ97" s="126">
        <v>2780</v>
      </c>
      <c r="AK97" s="126">
        <v>2780</v>
      </c>
      <c r="AL97" s="125" t="s">
        <v>340</v>
      </c>
      <c r="AM97" s="126">
        <v>6974.99</v>
      </c>
      <c r="AN97" s="126">
        <v>4145.01</v>
      </c>
      <c r="AO97" s="126">
        <v>11120</v>
      </c>
      <c r="AP97" s="126">
        <v>45025.01</v>
      </c>
      <c r="AQ97" s="126">
        <v>10606.99</v>
      </c>
      <c r="AR97" s="126">
        <v>55632</v>
      </c>
      <c r="AS97" s="126">
        <v>37002.85</v>
      </c>
      <c r="AT97" s="126">
        <v>10257.15</v>
      </c>
      <c r="AU97" s="126">
        <v>47260</v>
      </c>
      <c r="AV97" s="125">
        <v>21</v>
      </c>
      <c r="AW97" s="125"/>
      <c r="AX97" s="125"/>
      <c r="AY97" s="125"/>
      <c r="AZ97" s="125"/>
      <c r="BA97" s="125"/>
      <c r="BB97" s="125" t="s">
        <v>268</v>
      </c>
      <c r="BC97" s="125" t="s">
        <v>138</v>
      </c>
      <c r="BD97" s="125" t="s">
        <v>445</v>
      </c>
      <c r="BE97" s="126">
        <v>52000</v>
      </c>
      <c r="BF97" s="125" t="s">
        <v>782</v>
      </c>
      <c r="BG97" s="130">
        <v>7391998502</v>
      </c>
      <c r="BH97" s="123" t="s">
        <v>405</v>
      </c>
      <c r="BI97" s="95" t="s">
        <v>104</v>
      </c>
      <c r="BJ97" s="129">
        <v>46106</v>
      </c>
      <c r="BK97" s="95"/>
      <c r="BL97" s="95" t="s">
        <v>108</v>
      </c>
      <c r="BM97" s="98" t="s">
        <v>113</v>
      </c>
      <c r="BN97" s="99" t="s">
        <v>193</v>
      </c>
      <c r="BO97" s="123" t="s">
        <v>234</v>
      </c>
      <c r="BP97" s="123"/>
      <c r="BQ97" s="42"/>
      <c r="BR97" s="96" t="s">
        <v>827</v>
      </c>
    </row>
    <row r="98" spans="1:70" ht="30" hidden="1" customHeight="1" x14ac:dyDescent="0.35">
      <c r="A98" s="95">
        <v>94</v>
      </c>
      <c r="B98" s="125" t="s">
        <v>245</v>
      </c>
      <c r="C98" s="125" t="s">
        <v>246</v>
      </c>
      <c r="D98" s="125" t="s">
        <v>247</v>
      </c>
      <c r="E98" s="125" t="s">
        <v>248</v>
      </c>
      <c r="F98" s="125" t="s">
        <v>248</v>
      </c>
      <c r="G98" s="125" t="s">
        <v>249</v>
      </c>
      <c r="H98" s="125" t="s">
        <v>250</v>
      </c>
      <c r="I98" s="125">
        <v>126582</v>
      </c>
      <c r="J98" s="125" t="s">
        <v>725</v>
      </c>
      <c r="K98" s="125">
        <v>126582</v>
      </c>
      <c r="L98" s="125" t="s">
        <v>380</v>
      </c>
      <c r="M98" s="125" t="s">
        <v>381</v>
      </c>
      <c r="N98" s="125">
        <v>214570</v>
      </c>
      <c r="O98" s="125" t="s">
        <v>726</v>
      </c>
      <c r="P98" s="125">
        <v>522195</v>
      </c>
      <c r="Q98" s="125" t="s">
        <v>727</v>
      </c>
      <c r="R98" s="125" t="s">
        <v>256</v>
      </c>
      <c r="S98" s="125" t="s">
        <v>786</v>
      </c>
      <c r="T98" s="125" t="s">
        <v>786</v>
      </c>
      <c r="U98" s="125" t="s">
        <v>258</v>
      </c>
      <c r="V98" s="125" t="s">
        <v>259</v>
      </c>
      <c r="W98" s="125">
        <v>541</v>
      </c>
      <c r="X98" s="125" t="s">
        <v>395</v>
      </c>
      <c r="Y98" s="125">
        <v>349432205</v>
      </c>
      <c r="Z98" s="125" t="s">
        <v>787</v>
      </c>
      <c r="AA98" s="125" t="s">
        <v>788</v>
      </c>
      <c r="AB98" s="126">
        <v>33602</v>
      </c>
      <c r="AC98" s="125">
        <v>3</v>
      </c>
      <c r="AD98" s="125">
        <v>24</v>
      </c>
      <c r="AE98" s="125">
        <v>1</v>
      </c>
      <c r="AF98" s="125" t="s">
        <v>738</v>
      </c>
      <c r="AG98" s="125" t="s">
        <v>739</v>
      </c>
      <c r="AH98" s="125" t="s">
        <v>265</v>
      </c>
      <c r="AI98" s="125" t="s">
        <v>789</v>
      </c>
      <c r="AJ98" s="126">
        <v>1782</v>
      </c>
      <c r="AK98" s="126">
        <v>1800</v>
      </c>
      <c r="AL98" s="125" t="s">
        <v>502</v>
      </c>
      <c r="AM98" s="126">
        <v>23553.52</v>
      </c>
      <c r="AN98" s="126">
        <v>8828.48</v>
      </c>
      <c r="AO98" s="126">
        <v>32382</v>
      </c>
      <c r="AP98" s="126">
        <v>10048.48</v>
      </c>
      <c r="AQ98" s="126">
        <v>751.52</v>
      </c>
      <c r="AR98" s="126">
        <v>10800</v>
      </c>
      <c r="AS98" s="126">
        <v>10048.48</v>
      </c>
      <c r="AT98" s="126">
        <v>751.52</v>
      </c>
      <c r="AU98" s="126">
        <v>10800</v>
      </c>
      <c r="AV98" s="125">
        <v>41</v>
      </c>
      <c r="AW98" s="125"/>
      <c r="AX98" s="125"/>
      <c r="AY98" s="125"/>
      <c r="AZ98" s="125"/>
      <c r="BA98" s="125"/>
      <c r="BB98" s="125" t="s">
        <v>268</v>
      </c>
      <c r="BC98" s="125" t="s">
        <v>138</v>
      </c>
      <c r="BD98" s="125" t="s">
        <v>290</v>
      </c>
      <c r="BE98" s="126">
        <v>33602</v>
      </c>
      <c r="BF98" s="125" t="s">
        <v>786</v>
      </c>
      <c r="BG98" s="130">
        <v>9067804024</v>
      </c>
      <c r="BH98" s="123" t="s">
        <v>405</v>
      </c>
      <c r="BI98" s="95" t="s">
        <v>104</v>
      </c>
      <c r="BJ98" s="129">
        <v>46106</v>
      </c>
      <c r="BK98" s="95"/>
      <c r="BL98" s="95" t="s">
        <v>109</v>
      </c>
      <c r="BM98" s="98" t="s">
        <v>124</v>
      </c>
      <c r="BN98" s="99" t="s">
        <v>193</v>
      </c>
      <c r="BO98" s="123" t="s">
        <v>234</v>
      </c>
      <c r="BP98" s="123"/>
      <c r="BQ98" s="42"/>
      <c r="BR98" s="96" t="s">
        <v>826</v>
      </c>
    </row>
    <row r="99" spans="1:70" ht="30" hidden="1" customHeight="1" x14ac:dyDescent="0.35">
      <c r="A99" s="95">
        <v>95</v>
      </c>
      <c r="B99" s="125" t="s">
        <v>245</v>
      </c>
      <c r="C99" s="125" t="s">
        <v>246</v>
      </c>
      <c r="D99" s="125" t="s">
        <v>247</v>
      </c>
      <c r="E99" s="125" t="s">
        <v>248</v>
      </c>
      <c r="F99" s="125" t="s">
        <v>248</v>
      </c>
      <c r="G99" s="125" t="s">
        <v>249</v>
      </c>
      <c r="H99" s="125" t="s">
        <v>250</v>
      </c>
      <c r="I99" s="125">
        <v>126582</v>
      </c>
      <c r="J99" s="125" t="s">
        <v>725</v>
      </c>
      <c r="K99" s="125">
        <v>126582</v>
      </c>
      <c r="L99" s="125" t="s">
        <v>380</v>
      </c>
      <c r="M99" s="125" t="s">
        <v>381</v>
      </c>
      <c r="N99" s="125">
        <v>214570</v>
      </c>
      <c r="O99" s="125" t="s">
        <v>726</v>
      </c>
      <c r="P99" s="125">
        <v>522195</v>
      </c>
      <c r="Q99" s="125" t="s">
        <v>727</v>
      </c>
      <c r="R99" s="125" t="s">
        <v>270</v>
      </c>
      <c r="S99" s="125" t="s">
        <v>786</v>
      </c>
      <c r="T99" s="125" t="s">
        <v>786</v>
      </c>
      <c r="U99" s="125" t="s">
        <v>258</v>
      </c>
      <c r="V99" s="125" t="s">
        <v>259</v>
      </c>
      <c r="W99" s="125">
        <v>541</v>
      </c>
      <c r="X99" s="125" t="s">
        <v>292</v>
      </c>
      <c r="Y99" s="125">
        <v>352583739</v>
      </c>
      <c r="Z99" s="125" t="s">
        <v>787</v>
      </c>
      <c r="AA99" s="125" t="s">
        <v>790</v>
      </c>
      <c r="AB99" s="126">
        <v>11000</v>
      </c>
      <c r="AC99" s="125">
        <v>3</v>
      </c>
      <c r="AD99" s="125">
        <v>12</v>
      </c>
      <c r="AE99" s="125">
        <v>0</v>
      </c>
      <c r="AF99" s="125" t="s">
        <v>738</v>
      </c>
      <c r="AG99" s="125" t="s">
        <v>739</v>
      </c>
      <c r="AH99" s="125" t="s">
        <v>265</v>
      </c>
      <c r="AI99" s="125" t="s">
        <v>791</v>
      </c>
      <c r="AJ99" s="126">
        <v>1050</v>
      </c>
      <c r="AK99" s="126">
        <v>1050</v>
      </c>
      <c r="AL99" s="125" t="s">
        <v>435</v>
      </c>
      <c r="AM99" s="126">
        <v>6906.96</v>
      </c>
      <c r="AN99" s="126">
        <v>1493.04</v>
      </c>
      <c r="AO99" s="126">
        <v>8400</v>
      </c>
      <c r="AP99" s="126">
        <v>4093.04</v>
      </c>
      <c r="AQ99" s="126">
        <v>211.19</v>
      </c>
      <c r="AR99" s="126">
        <v>4304.2299999999996</v>
      </c>
      <c r="AS99" s="126">
        <v>4093.04</v>
      </c>
      <c r="AT99" s="126">
        <v>211.19</v>
      </c>
      <c r="AU99" s="126">
        <v>4304.2299999999996</v>
      </c>
      <c r="AV99" s="125">
        <v>30</v>
      </c>
      <c r="AW99" s="125"/>
      <c r="AX99" s="125"/>
      <c r="AY99" s="125"/>
      <c r="AZ99" s="125"/>
      <c r="BA99" s="125"/>
      <c r="BB99" s="125" t="s">
        <v>268</v>
      </c>
      <c r="BC99" s="125" t="s">
        <v>138</v>
      </c>
      <c r="BD99" s="125" t="s">
        <v>290</v>
      </c>
      <c r="BE99" s="126">
        <v>11000</v>
      </c>
      <c r="BF99" s="125" t="s">
        <v>786</v>
      </c>
      <c r="BG99" s="130">
        <v>9067804024</v>
      </c>
      <c r="BH99" s="123" t="s">
        <v>405</v>
      </c>
      <c r="BI99" s="95" t="s">
        <v>104</v>
      </c>
      <c r="BJ99" s="129">
        <v>46106</v>
      </c>
      <c r="BK99" s="95"/>
      <c r="BL99" s="95" t="s">
        <v>109</v>
      </c>
      <c r="BM99" s="98" t="s">
        <v>124</v>
      </c>
      <c r="BN99" s="99" t="s">
        <v>193</v>
      </c>
      <c r="BO99" s="123" t="s">
        <v>234</v>
      </c>
      <c r="BP99" s="123"/>
      <c r="BQ99" s="42"/>
      <c r="BR99" s="96" t="s">
        <v>826</v>
      </c>
    </row>
    <row r="100" spans="1:70" ht="30" hidden="1" customHeight="1" x14ac:dyDescent="0.35">
      <c r="A100" s="95">
        <v>96</v>
      </c>
      <c r="B100" s="125" t="s">
        <v>245</v>
      </c>
      <c r="C100" s="125" t="s">
        <v>246</v>
      </c>
      <c r="D100" s="125" t="s">
        <v>247</v>
      </c>
      <c r="E100" s="125" t="s">
        <v>248</v>
      </c>
      <c r="F100" s="125" t="s">
        <v>248</v>
      </c>
      <c r="G100" s="125" t="s">
        <v>249</v>
      </c>
      <c r="H100" s="125" t="s">
        <v>250</v>
      </c>
      <c r="I100" s="125">
        <v>126582</v>
      </c>
      <c r="J100" s="125" t="s">
        <v>725</v>
      </c>
      <c r="K100" s="125">
        <v>126582</v>
      </c>
      <c r="L100" s="125" t="s">
        <v>380</v>
      </c>
      <c r="M100" s="125" t="s">
        <v>381</v>
      </c>
      <c r="N100" s="125">
        <v>214570</v>
      </c>
      <c r="O100" s="125" t="s">
        <v>726</v>
      </c>
      <c r="P100" s="125">
        <v>522195</v>
      </c>
      <c r="Q100" s="125" t="s">
        <v>727</v>
      </c>
      <c r="R100" s="125" t="s">
        <v>256</v>
      </c>
      <c r="S100" s="125" t="s">
        <v>792</v>
      </c>
      <c r="T100" s="125" t="s">
        <v>792</v>
      </c>
      <c r="U100" s="125" t="s">
        <v>258</v>
      </c>
      <c r="V100" s="125" t="s">
        <v>259</v>
      </c>
      <c r="W100" s="125">
        <v>0</v>
      </c>
      <c r="X100" s="125" t="s">
        <v>292</v>
      </c>
      <c r="Y100" s="125">
        <v>354771192</v>
      </c>
      <c r="Z100" s="125" t="s">
        <v>793</v>
      </c>
      <c r="AA100" s="125" t="s">
        <v>794</v>
      </c>
      <c r="AB100" s="126">
        <v>52000</v>
      </c>
      <c r="AC100" s="125">
        <v>3</v>
      </c>
      <c r="AD100" s="125">
        <v>24</v>
      </c>
      <c r="AE100" s="125">
        <v>2</v>
      </c>
      <c r="AF100" s="125" t="s">
        <v>738</v>
      </c>
      <c r="AG100" s="125" t="s">
        <v>739</v>
      </c>
      <c r="AH100" s="125" t="s">
        <v>265</v>
      </c>
      <c r="AI100" s="125" t="s">
        <v>740</v>
      </c>
      <c r="AJ100" s="126">
        <v>2780</v>
      </c>
      <c r="AK100" s="126">
        <v>2780</v>
      </c>
      <c r="AL100" s="125" t="s">
        <v>340</v>
      </c>
      <c r="AM100" s="126">
        <v>10636.61</v>
      </c>
      <c r="AN100" s="126">
        <v>6043.39</v>
      </c>
      <c r="AO100" s="126">
        <v>16680</v>
      </c>
      <c r="AP100" s="126">
        <v>41363.39</v>
      </c>
      <c r="AQ100" s="126">
        <v>8784.61</v>
      </c>
      <c r="AR100" s="126">
        <v>50148</v>
      </c>
      <c r="AS100" s="126">
        <v>38543.050000000003</v>
      </c>
      <c r="AT100" s="126">
        <v>8716.9500000000007</v>
      </c>
      <c r="AU100" s="126">
        <v>47260</v>
      </c>
      <c r="AV100" s="125">
        <v>23</v>
      </c>
      <c r="AW100" s="125"/>
      <c r="AX100" s="125"/>
      <c r="AY100" s="125"/>
      <c r="AZ100" s="125"/>
      <c r="BA100" s="125"/>
      <c r="BB100" s="125" t="s">
        <v>268</v>
      </c>
      <c r="BC100" s="125" t="s">
        <v>138</v>
      </c>
      <c r="BD100" s="125" t="s">
        <v>445</v>
      </c>
      <c r="BE100" s="126">
        <v>52000</v>
      </c>
      <c r="BF100" s="125" t="s">
        <v>792</v>
      </c>
      <c r="BG100" s="130">
        <v>9545912026</v>
      </c>
      <c r="BH100" s="123" t="s">
        <v>405</v>
      </c>
      <c r="BI100" s="95" t="s">
        <v>104</v>
      </c>
      <c r="BJ100" s="129">
        <v>46106</v>
      </c>
      <c r="BK100" s="95"/>
      <c r="BL100" s="95" t="s">
        <v>109</v>
      </c>
      <c r="BM100" s="98" t="s">
        <v>124</v>
      </c>
      <c r="BN100" s="99" t="s">
        <v>193</v>
      </c>
      <c r="BO100" s="123" t="s">
        <v>234</v>
      </c>
      <c r="BP100" s="123"/>
      <c r="BQ100" s="42"/>
      <c r="BR100" s="96"/>
    </row>
    <row r="101" spans="1:70" ht="30" hidden="1" customHeight="1" x14ac:dyDescent="0.35">
      <c r="A101" s="95">
        <v>97</v>
      </c>
      <c r="B101" s="125" t="s">
        <v>245</v>
      </c>
      <c r="C101" s="125" t="s">
        <v>246</v>
      </c>
      <c r="D101" s="125" t="s">
        <v>247</v>
      </c>
      <c r="E101" s="125" t="s">
        <v>248</v>
      </c>
      <c r="F101" s="125" t="s">
        <v>248</v>
      </c>
      <c r="G101" s="125" t="s">
        <v>249</v>
      </c>
      <c r="H101" s="125" t="s">
        <v>250</v>
      </c>
      <c r="I101" s="125">
        <v>126582</v>
      </c>
      <c r="J101" s="125" t="s">
        <v>725</v>
      </c>
      <c r="K101" s="125">
        <v>126582</v>
      </c>
      <c r="L101" s="125" t="s">
        <v>380</v>
      </c>
      <c r="M101" s="125" t="s">
        <v>381</v>
      </c>
      <c r="N101" s="125">
        <v>214570</v>
      </c>
      <c r="O101" s="125" t="s">
        <v>726</v>
      </c>
      <c r="P101" s="125">
        <v>530821</v>
      </c>
      <c r="Q101" s="125" t="s">
        <v>795</v>
      </c>
      <c r="R101" s="125" t="s">
        <v>256</v>
      </c>
      <c r="S101" s="125" t="s">
        <v>796</v>
      </c>
      <c r="T101" s="125" t="s">
        <v>796</v>
      </c>
      <c r="U101" s="125" t="s">
        <v>258</v>
      </c>
      <c r="V101" s="125" t="s">
        <v>259</v>
      </c>
      <c r="W101" s="125">
        <v>0</v>
      </c>
      <c r="X101" s="125" t="s">
        <v>292</v>
      </c>
      <c r="Y101" s="125">
        <v>357048406</v>
      </c>
      <c r="Z101" s="125" t="s">
        <v>797</v>
      </c>
      <c r="AA101" s="125" t="s">
        <v>424</v>
      </c>
      <c r="AB101" s="126">
        <v>52000</v>
      </c>
      <c r="AC101" s="125">
        <v>3</v>
      </c>
      <c r="AD101" s="125">
        <v>24</v>
      </c>
      <c r="AE101" s="125">
        <v>2</v>
      </c>
      <c r="AF101" s="125" t="s">
        <v>659</v>
      </c>
      <c r="AG101" s="125" t="s">
        <v>798</v>
      </c>
      <c r="AH101" s="125" t="s">
        <v>265</v>
      </c>
      <c r="AI101" s="125" t="s">
        <v>785</v>
      </c>
      <c r="AJ101" s="126">
        <v>2780</v>
      </c>
      <c r="AK101" s="126">
        <v>2780</v>
      </c>
      <c r="AL101" s="125" t="s">
        <v>340</v>
      </c>
      <c r="AM101" s="126">
        <v>6974.99</v>
      </c>
      <c r="AN101" s="126">
        <v>4145.01</v>
      </c>
      <c r="AO101" s="126">
        <v>11120</v>
      </c>
      <c r="AP101" s="126">
        <v>45025.01</v>
      </c>
      <c r="AQ101" s="126">
        <v>10606.99</v>
      </c>
      <c r="AR101" s="126">
        <v>55632</v>
      </c>
      <c r="AS101" s="126">
        <v>37002.85</v>
      </c>
      <c r="AT101" s="126">
        <v>10257.15</v>
      </c>
      <c r="AU101" s="126">
        <v>47260</v>
      </c>
      <c r="AV101" s="125">
        <v>21</v>
      </c>
      <c r="AW101" s="125"/>
      <c r="AX101" s="125"/>
      <c r="AY101" s="125"/>
      <c r="AZ101" s="125"/>
      <c r="BA101" s="125"/>
      <c r="BB101" s="125" t="s">
        <v>268</v>
      </c>
      <c r="BC101" s="125" t="s">
        <v>138</v>
      </c>
      <c r="BD101" s="125" t="s">
        <v>445</v>
      </c>
      <c r="BE101" s="126">
        <v>52000</v>
      </c>
      <c r="BF101" s="125" t="s">
        <v>796</v>
      </c>
      <c r="BG101" s="130">
        <v>9325472417</v>
      </c>
      <c r="BH101" s="123" t="s">
        <v>405</v>
      </c>
      <c r="BI101" s="95" t="s">
        <v>104</v>
      </c>
      <c r="BJ101" s="129">
        <v>46106</v>
      </c>
      <c r="BK101" s="95"/>
      <c r="BL101" s="95" t="s">
        <v>109</v>
      </c>
      <c r="BM101" s="98" t="s">
        <v>124</v>
      </c>
      <c r="BN101" s="99" t="s">
        <v>193</v>
      </c>
      <c r="BO101" s="123" t="s">
        <v>234</v>
      </c>
      <c r="BP101" s="123"/>
      <c r="BQ101" s="42"/>
      <c r="BR101" s="96"/>
    </row>
    <row r="102" spans="1:70" ht="30" hidden="1" customHeight="1" x14ac:dyDescent="0.35">
      <c r="A102" s="95">
        <v>98</v>
      </c>
      <c r="B102" s="125" t="s">
        <v>245</v>
      </c>
      <c r="C102" s="125" t="s">
        <v>246</v>
      </c>
      <c r="D102" s="125" t="s">
        <v>247</v>
      </c>
      <c r="E102" s="125" t="s">
        <v>248</v>
      </c>
      <c r="F102" s="125" t="s">
        <v>248</v>
      </c>
      <c r="G102" s="125" t="s">
        <v>249</v>
      </c>
      <c r="H102" s="125" t="s">
        <v>250</v>
      </c>
      <c r="I102" s="125">
        <v>126582</v>
      </c>
      <c r="J102" s="125" t="s">
        <v>725</v>
      </c>
      <c r="K102" s="125">
        <v>126582</v>
      </c>
      <c r="L102" s="125" t="s">
        <v>380</v>
      </c>
      <c r="M102" s="125" t="s">
        <v>381</v>
      </c>
      <c r="N102" s="125">
        <v>336451</v>
      </c>
      <c r="O102" s="125" t="s">
        <v>741</v>
      </c>
      <c r="P102" s="125">
        <v>530815</v>
      </c>
      <c r="Q102" s="125" t="s">
        <v>759</v>
      </c>
      <c r="R102" s="125" t="s">
        <v>256</v>
      </c>
      <c r="S102" s="125" t="s">
        <v>799</v>
      </c>
      <c r="T102" s="125" t="s">
        <v>799</v>
      </c>
      <c r="U102" s="125" t="s">
        <v>438</v>
      </c>
      <c r="V102" s="125" t="s">
        <v>259</v>
      </c>
      <c r="W102" s="125">
        <v>0</v>
      </c>
      <c r="X102" s="125" t="s">
        <v>800</v>
      </c>
      <c r="Y102" s="125">
        <v>355236962</v>
      </c>
      <c r="Z102" s="125" t="s">
        <v>801</v>
      </c>
      <c r="AA102" s="125" t="s">
        <v>763</v>
      </c>
      <c r="AB102" s="126">
        <v>42000</v>
      </c>
      <c r="AC102" s="125">
        <v>3</v>
      </c>
      <c r="AD102" s="125">
        <v>24</v>
      </c>
      <c r="AE102" s="125">
        <v>1</v>
      </c>
      <c r="AF102" s="125" t="s">
        <v>764</v>
      </c>
      <c r="AG102" s="125" t="s">
        <v>765</v>
      </c>
      <c r="AH102" s="125" t="s">
        <v>265</v>
      </c>
      <c r="AI102" s="125" t="s">
        <v>758</v>
      </c>
      <c r="AJ102" s="126">
        <v>2240</v>
      </c>
      <c r="AK102" s="126">
        <v>2240</v>
      </c>
      <c r="AL102" s="125" t="s">
        <v>802</v>
      </c>
      <c r="AM102" s="126">
        <v>9755.42</v>
      </c>
      <c r="AN102" s="126">
        <v>5924.58</v>
      </c>
      <c r="AO102" s="126">
        <v>15680</v>
      </c>
      <c r="AP102" s="126">
        <v>32244.58</v>
      </c>
      <c r="AQ102" s="126">
        <v>6568.42</v>
      </c>
      <c r="AR102" s="126">
        <v>38813</v>
      </c>
      <c r="AS102" s="126">
        <v>32244.58</v>
      </c>
      <c r="AT102" s="126">
        <v>6568.42</v>
      </c>
      <c r="AU102" s="126">
        <v>38813</v>
      </c>
      <c r="AV102" s="125">
        <v>24</v>
      </c>
      <c r="AW102" s="125"/>
      <c r="AX102" s="125"/>
      <c r="AY102" s="125"/>
      <c r="AZ102" s="125"/>
      <c r="BA102" s="125"/>
      <c r="BB102" s="125" t="s">
        <v>268</v>
      </c>
      <c r="BC102" s="125" t="s">
        <v>138</v>
      </c>
      <c r="BD102" s="125" t="s">
        <v>445</v>
      </c>
      <c r="BE102" s="126">
        <v>42000</v>
      </c>
      <c r="BF102" s="125" t="s">
        <v>799</v>
      </c>
      <c r="BG102" s="130">
        <v>8767125676</v>
      </c>
      <c r="BH102" s="123" t="s">
        <v>405</v>
      </c>
      <c r="BI102" s="95" t="s">
        <v>104</v>
      </c>
      <c r="BJ102" s="129">
        <v>46106</v>
      </c>
      <c r="BK102" s="95"/>
      <c r="BL102" s="95" t="s">
        <v>109</v>
      </c>
      <c r="BM102" s="98" t="s">
        <v>124</v>
      </c>
      <c r="BN102" s="99" t="s">
        <v>193</v>
      </c>
      <c r="BO102" s="123" t="s">
        <v>234</v>
      </c>
      <c r="BP102" s="123"/>
      <c r="BQ102" s="42"/>
      <c r="BR102" s="96"/>
    </row>
    <row r="103" spans="1:70" ht="30" hidden="1" customHeight="1" x14ac:dyDescent="0.35">
      <c r="A103" s="95">
        <v>99</v>
      </c>
      <c r="B103" s="125" t="s">
        <v>245</v>
      </c>
      <c r="C103" s="125" t="s">
        <v>246</v>
      </c>
      <c r="D103" s="125" t="s">
        <v>247</v>
      </c>
      <c r="E103" s="125" t="s">
        <v>248</v>
      </c>
      <c r="F103" s="125" t="s">
        <v>248</v>
      </c>
      <c r="G103" s="125" t="s">
        <v>249</v>
      </c>
      <c r="H103" s="125" t="s">
        <v>250</v>
      </c>
      <c r="I103" s="125">
        <v>126582</v>
      </c>
      <c r="J103" s="125" t="s">
        <v>725</v>
      </c>
      <c r="K103" s="125">
        <v>126582</v>
      </c>
      <c r="L103" s="125" t="s">
        <v>380</v>
      </c>
      <c r="M103" s="125" t="s">
        <v>381</v>
      </c>
      <c r="N103" s="125">
        <v>214570</v>
      </c>
      <c r="O103" s="125" t="s">
        <v>726</v>
      </c>
      <c r="P103" s="125">
        <v>522195</v>
      </c>
      <c r="Q103" s="125" t="s">
        <v>727</v>
      </c>
      <c r="R103" s="125" t="s">
        <v>256</v>
      </c>
      <c r="S103" s="125" t="s">
        <v>803</v>
      </c>
      <c r="T103" s="125" t="s">
        <v>803</v>
      </c>
      <c r="U103" s="125" t="s">
        <v>258</v>
      </c>
      <c r="V103" s="125" t="s">
        <v>259</v>
      </c>
      <c r="W103" s="125">
        <v>0</v>
      </c>
      <c r="X103" s="125" t="s">
        <v>292</v>
      </c>
      <c r="Y103" s="125">
        <v>355374394</v>
      </c>
      <c r="Z103" s="125" t="s">
        <v>804</v>
      </c>
      <c r="AA103" s="125" t="s">
        <v>794</v>
      </c>
      <c r="AB103" s="126">
        <v>52000</v>
      </c>
      <c r="AC103" s="125">
        <v>3</v>
      </c>
      <c r="AD103" s="125">
        <v>24</v>
      </c>
      <c r="AE103" s="125">
        <v>2</v>
      </c>
      <c r="AF103" s="125" t="s">
        <v>342</v>
      </c>
      <c r="AG103" s="125" t="s">
        <v>343</v>
      </c>
      <c r="AH103" s="125" t="s">
        <v>265</v>
      </c>
      <c r="AI103" s="125" t="s">
        <v>740</v>
      </c>
      <c r="AJ103" s="126">
        <v>2780</v>
      </c>
      <c r="AK103" s="126">
        <v>2780</v>
      </c>
      <c r="AL103" s="125"/>
      <c r="AM103" s="126">
        <v>0</v>
      </c>
      <c r="AN103" s="126">
        <v>0</v>
      </c>
      <c r="AO103" s="126">
        <v>0</v>
      </c>
      <c r="AP103" s="126">
        <v>52000</v>
      </c>
      <c r="AQ103" s="126">
        <v>14828</v>
      </c>
      <c r="AR103" s="126">
        <v>66828</v>
      </c>
      <c r="AS103" s="126">
        <v>49179.66</v>
      </c>
      <c r="AT103" s="126">
        <v>14760.34</v>
      </c>
      <c r="AU103" s="126">
        <v>63940</v>
      </c>
      <c r="AV103" s="125">
        <v>23</v>
      </c>
      <c r="AW103" s="125"/>
      <c r="AX103" s="125"/>
      <c r="AY103" s="125"/>
      <c r="AZ103" s="125"/>
      <c r="BA103" s="125"/>
      <c r="BB103" s="125" t="s">
        <v>268</v>
      </c>
      <c r="BC103" s="125" t="s">
        <v>138</v>
      </c>
      <c r="BD103" s="125" t="s">
        <v>269</v>
      </c>
      <c r="BE103" s="126">
        <v>52000</v>
      </c>
      <c r="BF103" s="125" t="s">
        <v>803</v>
      </c>
      <c r="BG103" s="130">
        <v>7083118813</v>
      </c>
      <c r="BH103" s="123" t="s">
        <v>405</v>
      </c>
      <c r="BI103" s="95" t="s">
        <v>104</v>
      </c>
      <c r="BJ103" s="129">
        <v>46106</v>
      </c>
      <c r="BK103" s="95"/>
      <c r="BL103" s="95" t="s">
        <v>109</v>
      </c>
      <c r="BM103" s="98" t="s">
        <v>124</v>
      </c>
      <c r="BN103" s="99" t="s">
        <v>193</v>
      </c>
      <c r="BO103" s="123" t="s">
        <v>234</v>
      </c>
      <c r="BP103" s="123"/>
      <c r="BQ103" s="42"/>
      <c r="BR103" s="96" t="s">
        <v>824</v>
      </c>
    </row>
    <row r="104" spans="1:70" ht="30" hidden="1" customHeight="1" x14ac:dyDescent="0.35">
      <c r="A104" s="95">
        <v>100</v>
      </c>
      <c r="B104" s="125" t="s">
        <v>245</v>
      </c>
      <c r="C104" s="125" t="s">
        <v>246</v>
      </c>
      <c r="D104" s="125" t="s">
        <v>247</v>
      </c>
      <c r="E104" s="125" t="s">
        <v>248</v>
      </c>
      <c r="F104" s="125" t="s">
        <v>248</v>
      </c>
      <c r="G104" s="125" t="s">
        <v>249</v>
      </c>
      <c r="H104" s="125" t="s">
        <v>250</v>
      </c>
      <c r="I104" s="125">
        <v>126582</v>
      </c>
      <c r="J104" s="125" t="s">
        <v>725</v>
      </c>
      <c r="K104" s="125">
        <v>126582</v>
      </c>
      <c r="L104" s="125" t="s">
        <v>380</v>
      </c>
      <c r="M104" s="125" t="s">
        <v>381</v>
      </c>
      <c r="N104" s="125">
        <v>214570</v>
      </c>
      <c r="O104" s="125" t="s">
        <v>726</v>
      </c>
      <c r="P104" s="125">
        <v>530821</v>
      </c>
      <c r="Q104" s="125" t="s">
        <v>795</v>
      </c>
      <c r="R104" s="125" t="s">
        <v>256</v>
      </c>
      <c r="S104" s="125" t="s">
        <v>805</v>
      </c>
      <c r="T104" s="125" t="s">
        <v>805</v>
      </c>
      <c r="U104" s="125" t="s">
        <v>258</v>
      </c>
      <c r="V104" s="125" t="s">
        <v>259</v>
      </c>
      <c r="W104" s="125">
        <v>541</v>
      </c>
      <c r="X104" s="125" t="s">
        <v>292</v>
      </c>
      <c r="Y104" s="125">
        <v>352222736</v>
      </c>
      <c r="Z104" s="125" t="s">
        <v>806</v>
      </c>
      <c r="AA104" s="125" t="s">
        <v>807</v>
      </c>
      <c r="AB104" s="126">
        <v>42000</v>
      </c>
      <c r="AC104" s="125">
        <v>3</v>
      </c>
      <c r="AD104" s="125">
        <v>24</v>
      </c>
      <c r="AE104" s="125">
        <v>1</v>
      </c>
      <c r="AF104" s="125" t="s">
        <v>808</v>
      </c>
      <c r="AG104" s="125" t="s">
        <v>809</v>
      </c>
      <c r="AH104" s="125" t="s">
        <v>265</v>
      </c>
      <c r="AI104" s="125" t="s">
        <v>810</v>
      </c>
      <c r="AJ104" s="126">
        <v>2240</v>
      </c>
      <c r="AK104" s="126">
        <v>2240</v>
      </c>
      <c r="AL104" s="125" t="s">
        <v>811</v>
      </c>
      <c r="AM104" s="126">
        <v>36903.480000000003</v>
      </c>
      <c r="AN104" s="126">
        <v>12376.52</v>
      </c>
      <c r="AO104" s="126">
        <v>49280</v>
      </c>
      <c r="AP104" s="126">
        <v>5096.5200000000004</v>
      </c>
      <c r="AQ104" s="126">
        <v>169.48</v>
      </c>
      <c r="AR104" s="126">
        <v>5266</v>
      </c>
      <c r="AS104" s="126">
        <v>5096.5200000000004</v>
      </c>
      <c r="AT104" s="126">
        <v>169.48</v>
      </c>
      <c r="AU104" s="126">
        <v>5266</v>
      </c>
      <c r="AV104" s="125">
        <v>31</v>
      </c>
      <c r="AW104" s="125"/>
      <c r="AX104" s="125"/>
      <c r="AY104" s="125"/>
      <c r="AZ104" s="125"/>
      <c r="BA104" s="125"/>
      <c r="BB104" s="125" t="s">
        <v>268</v>
      </c>
      <c r="BC104" s="125" t="s">
        <v>138</v>
      </c>
      <c r="BD104" s="125"/>
      <c r="BE104" s="126">
        <v>0</v>
      </c>
      <c r="BF104" s="125" t="s">
        <v>805</v>
      </c>
      <c r="BG104" s="130">
        <v>9823519629</v>
      </c>
      <c r="BH104" s="123" t="s">
        <v>405</v>
      </c>
      <c r="BI104" s="95" t="s">
        <v>104</v>
      </c>
      <c r="BJ104" s="129">
        <v>46106</v>
      </c>
      <c r="BK104" s="95"/>
      <c r="BL104" s="95" t="s">
        <v>109</v>
      </c>
      <c r="BM104" s="98" t="s">
        <v>124</v>
      </c>
      <c r="BN104" s="99" t="s">
        <v>193</v>
      </c>
      <c r="BO104" s="123" t="s">
        <v>234</v>
      </c>
      <c r="BP104" s="123"/>
      <c r="BQ104" s="42"/>
      <c r="BR104" s="96" t="s">
        <v>825</v>
      </c>
    </row>
    <row r="105" spans="1:70" ht="30" hidden="1" customHeight="1" x14ac:dyDescent="0.35">
      <c r="A105" s="95">
        <v>101</v>
      </c>
      <c r="B105" s="125" t="s">
        <v>245</v>
      </c>
      <c r="C105" s="125" t="s">
        <v>246</v>
      </c>
      <c r="D105" s="125" t="s">
        <v>247</v>
      </c>
      <c r="E105" s="125" t="s">
        <v>248</v>
      </c>
      <c r="F105" s="125" t="s">
        <v>248</v>
      </c>
      <c r="G105" s="125" t="s">
        <v>249</v>
      </c>
      <c r="H105" s="125" t="s">
        <v>250</v>
      </c>
      <c r="I105" s="125">
        <v>126582</v>
      </c>
      <c r="J105" s="125" t="s">
        <v>725</v>
      </c>
      <c r="K105" s="125">
        <v>126582</v>
      </c>
      <c r="L105" s="125" t="s">
        <v>380</v>
      </c>
      <c r="M105" s="125" t="s">
        <v>381</v>
      </c>
      <c r="N105" s="125">
        <v>214570</v>
      </c>
      <c r="O105" s="125" t="s">
        <v>726</v>
      </c>
      <c r="P105" s="125">
        <v>530821</v>
      </c>
      <c r="Q105" s="125" t="s">
        <v>795</v>
      </c>
      <c r="R105" s="125" t="s">
        <v>270</v>
      </c>
      <c r="S105" s="125" t="s">
        <v>805</v>
      </c>
      <c r="T105" s="125" t="s">
        <v>805</v>
      </c>
      <c r="U105" s="125" t="s">
        <v>258</v>
      </c>
      <c r="V105" s="125" t="s">
        <v>259</v>
      </c>
      <c r="W105" s="125">
        <v>0</v>
      </c>
      <c r="X105" s="125" t="s">
        <v>292</v>
      </c>
      <c r="Y105" s="125">
        <v>355082915</v>
      </c>
      <c r="Z105" s="125" t="s">
        <v>806</v>
      </c>
      <c r="AA105" s="125" t="s">
        <v>691</v>
      </c>
      <c r="AB105" s="126">
        <v>40000</v>
      </c>
      <c r="AC105" s="125">
        <v>3</v>
      </c>
      <c r="AD105" s="125">
        <v>18</v>
      </c>
      <c r="AE105" s="125">
        <v>0</v>
      </c>
      <c r="AF105" s="125" t="s">
        <v>808</v>
      </c>
      <c r="AG105" s="125" t="s">
        <v>809</v>
      </c>
      <c r="AH105" s="125" t="s">
        <v>265</v>
      </c>
      <c r="AI105" s="125" t="s">
        <v>812</v>
      </c>
      <c r="AJ105" s="126">
        <v>2690</v>
      </c>
      <c r="AK105" s="126">
        <v>2690</v>
      </c>
      <c r="AL105" s="125" t="s">
        <v>811</v>
      </c>
      <c r="AM105" s="126">
        <v>34747.29</v>
      </c>
      <c r="AN105" s="126">
        <v>8292.7099999999991</v>
      </c>
      <c r="AO105" s="126">
        <v>43040</v>
      </c>
      <c r="AP105" s="126">
        <v>5252.71</v>
      </c>
      <c r="AQ105" s="126">
        <v>165.29</v>
      </c>
      <c r="AR105" s="126">
        <v>5418</v>
      </c>
      <c r="AS105" s="126">
        <v>5252.71</v>
      </c>
      <c r="AT105" s="126">
        <v>165.29</v>
      </c>
      <c r="AU105" s="126">
        <v>5418</v>
      </c>
      <c r="AV105" s="125">
        <v>25</v>
      </c>
      <c r="AW105" s="125"/>
      <c r="AX105" s="125"/>
      <c r="AY105" s="125"/>
      <c r="AZ105" s="125"/>
      <c r="BA105" s="125"/>
      <c r="BB105" s="125" t="s">
        <v>268</v>
      </c>
      <c r="BC105" s="125" t="s">
        <v>138</v>
      </c>
      <c r="BD105" s="125"/>
      <c r="BE105" s="126">
        <v>0</v>
      </c>
      <c r="BF105" s="125" t="s">
        <v>805</v>
      </c>
      <c r="BG105" s="130">
        <v>9823519629</v>
      </c>
      <c r="BH105" s="123" t="s">
        <v>405</v>
      </c>
      <c r="BI105" s="95" t="s">
        <v>104</v>
      </c>
      <c r="BJ105" s="129">
        <v>46106</v>
      </c>
      <c r="BK105" s="95"/>
      <c r="BL105" s="95" t="s">
        <v>109</v>
      </c>
      <c r="BM105" s="98" t="s">
        <v>124</v>
      </c>
      <c r="BN105" s="99" t="s">
        <v>193</v>
      </c>
      <c r="BO105" s="123" t="s">
        <v>234</v>
      </c>
      <c r="BP105" s="123"/>
      <c r="BQ105" s="42"/>
      <c r="BR105" s="96" t="s">
        <v>825</v>
      </c>
    </row>
    <row r="106" spans="1:70" ht="30" hidden="1" customHeight="1" x14ac:dyDescent="0.35">
      <c r="A106" s="95">
        <v>102</v>
      </c>
      <c r="B106" s="125" t="s">
        <v>245</v>
      </c>
      <c r="C106" s="125" t="s">
        <v>246</v>
      </c>
      <c r="D106" s="125" t="s">
        <v>247</v>
      </c>
      <c r="E106" s="125" t="s">
        <v>248</v>
      </c>
      <c r="F106" s="125" t="s">
        <v>248</v>
      </c>
      <c r="G106" s="125" t="s">
        <v>249</v>
      </c>
      <c r="H106" s="125" t="s">
        <v>250</v>
      </c>
      <c r="I106" s="125">
        <v>126582</v>
      </c>
      <c r="J106" s="125" t="s">
        <v>725</v>
      </c>
      <c r="K106" s="125">
        <v>126582</v>
      </c>
      <c r="L106" s="125" t="s">
        <v>380</v>
      </c>
      <c r="M106" s="125" t="s">
        <v>381</v>
      </c>
      <c r="N106" s="125">
        <v>214570</v>
      </c>
      <c r="O106" s="125" t="s">
        <v>726</v>
      </c>
      <c r="P106" s="125">
        <v>530821</v>
      </c>
      <c r="Q106" s="125" t="s">
        <v>795</v>
      </c>
      <c r="R106" s="125" t="s">
        <v>256</v>
      </c>
      <c r="S106" s="125" t="s">
        <v>813</v>
      </c>
      <c r="T106" s="125" t="s">
        <v>813</v>
      </c>
      <c r="U106" s="125" t="s">
        <v>258</v>
      </c>
      <c r="V106" s="125" t="s">
        <v>259</v>
      </c>
      <c r="W106" s="125">
        <v>0</v>
      </c>
      <c r="X106" s="125" t="s">
        <v>292</v>
      </c>
      <c r="Y106" s="125">
        <v>359247502</v>
      </c>
      <c r="Z106" s="125" t="s">
        <v>814</v>
      </c>
      <c r="AA106" s="125" t="s">
        <v>715</v>
      </c>
      <c r="AB106" s="126">
        <v>65000</v>
      </c>
      <c r="AC106" s="125">
        <v>3</v>
      </c>
      <c r="AD106" s="125">
        <v>24</v>
      </c>
      <c r="AE106" s="125" t="s">
        <v>341</v>
      </c>
      <c r="AF106" s="125" t="s">
        <v>815</v>
      </c>
      <c r="AG106" s="125" t="s">
        <v>343</v>
      </c>
      <c r="AH106" s="125" t="s">
        <v>265</v>
      </c>
      <c r="AI106" s="125" t="s">
        <v>816</v>
      </c>
      <c r="AJ106" s="126">
        <v>3440</v>
      </c>
      <c r="AK106" s="126">
        <v>3440</v>
      </c>
      <c r="AL106" s="125" t="s">
        <v>749</v>
      </c>
      <c r="AM106" s="126">
        <v>30792.400000000001</v>
      </c>
      <c r="AN106" s="126">
        <v>13927.6</v>
      </c>
      <c r="AO106" s="126">
        <v>44720</v>
      </c>
      <c r="AP106" s="126">
        <v>34207.599999999999</v>
      </c>
      <c r="AQ106" s="126">
        <v>4413.3999999999996</v>
      </c>
      <c r="AR106" s="126">
        <v>38621</v>
      </c>
      <c r="AS106" s="126">
        <v>0</v>
      </c>
      <c r="AT106" s="126">
        <v>0</v>
      </c>
      <c r="AU106" s="126">
        <v>0</v>
      </c>
      <c r="AV106" s="125">
        <v>13</v>
      </c>
      <c r="AW106" s="125"/>
      <c r="AX106" s="125"/>
      <c r="AY106" s="125"/>
      <c r="AZ106" s="125"/>
      <c r="BA106" s="125"/>
      <c r="BB106" s="125" t="s">
        <v>268</v>
      </c>
      <c r="BC106" s="125" t="s">
        <v>138</v>
      </c>
      <c r="BD106" s="125"/>
      <c r="BE106" s="126">
        <v>0</v>
      </c>
      <c r="BF106" s="125" t="s">
        <v>813</v>
      </c>
      <c r="BG106" s="130">
        <v>7058841261</v>
      </c>
      <c r="BH106" s="123" t="s">
        <v>405</v>
      </c>
      <c r="BI106" s="95" t="s">
        <v>104</v>
      </c>
      <c r="BJ106" s="129">
        <v>46106</v>
      </c>
      <c r="BK106" s="95"/>
      <c r="BL106" s="95" t="s">
        <v>108</v>
      </c>
      <c r="BM106" s="98" t="s">
        <v>113</v>
      </c>
      <c r="BN106" s="99" t="s">
        <v>192</v>
      </c>
      <c r="BO106" s="123" t="s">
        <v>234</v>
      </c>
      <c r="BP106" s="123"/>
      <c r="BQ106" s="42"/>
      <c r="BR106" s="96"/>
    </row>
    <row r="107" spans="1:70" ht="30" hidden="1" customHeight="1" x14ac:dyDescent="0.35">
      <c r="A107" s="95">
        <v>103</v>
      </c>
      <c r="B107" s="125" t="s">
        <v>245</v>
      </c>
      <c r="C107" s="125" t="s">
        <v>246</v>
      </c>
      <c r="D107" s="125" t="s">
        <v>247</v>
      </c>
      <c r="E107" s="125" t="s">
        <v>248</v>
      </c>
      <c r="F107" s="125" t="s">
        <v>248</v>
      </c>
      <c r="G107" s="125" t="s">
        <v>249</v>
      </c>
      <c r="H107" s="125" t="s">
        <v>250</v>
      </c>
      <c r="I107" s="125">
        <v>126582</v>
      </c>
      <c r="J107" s="125" t="s">
        <v>725</v>
      </c>
      <c r="K107" s="125">
        <v>126582</v>
      </c>
      <c r="L107" s="125" t="s">
        <v>380</v>
      </c>
      <c r="M107" s="125" t="s">
        <v>381</v>
      </c>
      <c r="N107" s="125">
        <v>214570</v>
      </c>
      <c r="O107" s="125" t="s">
        <v>726</v>
      </c>
      <c r="P107" s="125">
        <v>530821</v>
      </c>
      <c r="Q107" s="125" t="s">
        <v>795</v>
      </c>
      <c r="R107" s="125" t="s">
        <v>270</v>
      </c>
      <c r="S107" s="125" t="s">
        <v>813</v>
      </c>
      <c r="T107" s="125" t="s">
        <v>813</v>
      </c>
      <c r="U107" s="125" t="s">
        <v>258</v>
      </c>
      <c r="V107" s="125" t="s">
        <v>259</v>
      </c>
      <c r="W107" s="125">
        <v>0</v>
      </c>
      <c r="X107" s="125" t="s">
        <v>292</v>
      </c>
      <c r="Y107" s="125">
        <v>360153054</v>
      </c>
      <c r="Z107" s="125" t="s">
        <v>814</v>
      </c>
      <c r="AA107" s="125" t="s">
        <v>817</v>
      </c>
      <c r="AB107" s="126">
        <v>40000</v>
      </c>
      <c r="AC107" s="125">
        <v>3</v>
      </c>
      <c r="AD107" s="125">
        <v>18</v>
      </c>
      <c r="AE107" s="125" t="s">
        <v>818</v>
      </c>
      <c r="AF107" s="125" t="s">
        <v>815</v>
      </c>
      <c r="AG107" s="125" t="s">
        <v>343</v>
      </c>
      <c r="AH107" s="125" t="s">
        <v>265</v>
      </c>
      <c r="AI107" s="125" t="s">
        <v>749</v>
      </c>
      <c r="AJ107" s="126">
        <v>2690</v>
      </c>
      <c r="AK107" s="126">
        <v>2690</v>
      </c>
      <c r="AL107" s="125" t="s">
        <v>749</v>
      </c>
      <c r="AM107" s="126">
        <v>1950.27</v>
      </c>
      <c r="AN107" s="126">
        <v>739.73</v>
      </c>
      <c r="AO107" s="126">
        <v>2690</v>
      </c>
      <c r="AP107" s="126">
        <v>38049.730000000003</v>
      </c>
      <c r="AQ107" s="126">
        <v>7530.27</v>
      </c>
      <c r="AR107" s="126">
        <v>45580</v>
      </c>
      <c r="AS107" s="126">
        <v>0</v>
      </c>
      <c r="AT107" s="126">
        <v>0</v>
      </c>
      <c r="AU107" s="126">
        <v>0</v>
      </c>
      <c r="AV107" s="125">
        <v>1</v>
      </c>
      <c r="AW107" s="125"/>
      <c r="AX107" s="125"/>
      <c r="AY107" s="125"/>
      <c r="AZ107" s="125"/>
      <c r="BA107" s="125"/>
      <c r="BB107" s="125" t="s">
        <v>268</v>
      </c>
      <c r="BC107" s="125" t="s">
        <v>138</v>
      </c>
      <c r="BD107" s="125"/>
      <c r="BE107" s="126">
        <v>0</v>
      </c>
      <c r="BF107" s="125" t="s">
        <v>813</v>
      </c>
      <c r="BG107" s="130">
        <v>7058841261</v>
      </c>
      <c r="BH107" s="123" t="s">
        <v>405</v>
      </c>
      <c r="BI107" s="95" t="s">
        <v>104</v>
      </c>
      <c r="BJ107" s="129">
        <v>46106</v>
      </c>
      <c r="BK107" s="95"/>
      <c r="BL107" s="95" t="s">
        <v>108</v>
      </c>
      <c r="BM107" s="98" t="s">
        <v>113</v>
      </c>
      <c r="BN107" s="99" t="s">
        <v>192</v>
      </c>
      <c r="BO107" s="123" t="s">
        <v>234</v>
      </c>
      <c r="BP107" s="123"/>
      <c r="BQ107" s="42"/>
      <c r="BR107" s="96"/>
    </row>
    <row r="108" spans="1:70" ht="30" hidden="1" customHeight="1" x14ac:dyDescent="0.35">
      <c r="A108" s="95">
        <v>104</v>
      </c>
      <c r="B108" s="123"/>
      <c r="C108" s="123"/>
      <c r="D108" s="123"/>
      <c r="E108" s="123"/>
      <c r="F108" s="123"/>
      <c r="G108" s="123"/>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c r="BH108" s="123"/>
      <c r="BI108" s="123"/>
      <c r="BJ108" s="123"/>
      <c r="BK108" s="95"/>
      <c r="BL108" s="95"/>
      <c r="BM108" s="98"/>
      <c r="BN108" s="99"/>
      <c r="BO108" s="123"/>
      <c r="BP108" s="123"/>
      <c r="BQ108" s="42"/>
      <c r="BR108" s="96"/>
    </row>
    <row r="109" spans="1:70" ht="30" hidden="1" customHeight="1" x14ac:dyDescent="0.35">
      <c r="A109" s="95">
        <v>105</v>
      </c>
      <c r="B109" s="123"/>
      <c r="C109" s="123"/>
      <c r="D109" s="123"/>
      <c r="E109" s="123"/>
      <c r="F109" s="123"/>
      <c r="G109" s="123"/>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c r="BH109" s="123"/>
      <c r="BI109" s="123"/>
      <c r="BJ109" s="123"/>
      <c r="BK109" s="95"/>
      <c r="BL109" s="95"/>
      <c r="BM109" s="98"/>
      <c r="BN109" s="99"/>
      <c r="BO109" s="123"/>
      <c r="BP109" s="123"/>
      <c r="BQ109" s="42"/>
      <c r="BR109" s="96"/>
    </row>
    <row r="110" spans="1:70" ht="30" hidden="1" customHeight="1" x14ac:dyDescent="0.35">
      <c r="A110" s="95">
        <v>106</v>
      </c>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95"/>
      <c r="BL110" s="95"/>
      <c r="BM110" s="98"/>
      <c r="BN110" s="99"/>
      <c r="BO110" s="123"/>
      <c r="BP110" s="123"/>
      <c r="BQ110" s="42"/>
      <c r="BR110" s="96"/>
    </row>
    <row r="111" spans="1:70" ht="30" hidden="1" customHeight="1" x14ac:dyDescent="0.35">
      <c r="A111" s="95">
        <v>107</v>
      </c>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c r="BH111" s="123"/>
      <c r="BI111" s="123"/>
      <c r="BJ111" s="123"/>
      <c r="BK111" s="95"/>
      <c r="BL111" s="95"/>
      <c r="BM111" s="98"/>
      <c r="BN111" s="99"/>
      <c r="BO111" s="123"/>
      <c r="BP111" s="123"/>
      <c r="BQ111" s="42"/>
      <c r="BR111" s="96"/>
    </row>
    <row r="112" spans="1:70" ht="30" hidden="1" customHeight="1" x14ac:dyDescent="0.35">
      <c r="A112" s="95">
        <v>108</v>
      </c>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c r="BH112" s="123"/>
      <c r="BI112" s="123"/>
      <c r="BJ112" s="123"/>
      <c r="BK112" s="95"/>
      <c r="BL112" s="95"/>
      <c r="BM112" s="98"/>
      <c r="BN112" s="99"/>
      <c r="BO112" s="123"/>
      <c r="BP112" s="123"/>
      <c r="BQ112" s="42"/>
      <c r="BR112" s="96"/>
    </row>
    <row r="113" spans="1:70" ht="30" hidden="1" customHeight="1" x14ac:dyDescent="0.35">
      <c r="A113" s="95">
        <v>109</v>
      </c>
      <c r="B113" s="123"/>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c r="BH113" s="123"/>
      <c r="BI113" s="123"/>
      <c r="BJ113" s="123"/>
      <c r="BK113" s="95"/>
      <c r="BL113" s="95"/>
      <c r="BM113" s="98"/>
      <c r="BN113" s="99"/>
      <c r="BO113" s="123"/>
      <c r="BP113" s="123"/>
      <c r="BQ113" s="42"/>
      <c r="BR113" s="96"/>
    </row>
    <row r="114" spans="1:70" ht="30" hidden="1" customHeight="1" x14ac:dyDescent="0.35">
      <c r="A114" s="95">
        <v>110</v>
      </c>
      <c r="B114" s="123"/>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c r="BH114" s="123"/>
      <c r="BI114" s="123"/>
      <c r="BJ114" s="123"/>
      <c r="BK114" s="95"/>
      <c r="BL114" s="95"/>
      <c r="BM114" s="98"/>
      <c r="BN114" s="99"/>
      <c r="BO114" s="123"/>
      <c r="BP114" s="123"/>
      <c r="BQ114" s="42"/>
      <c r="BR114" s="96"/>
    </row>
    <row r="115" spans="1:70" ht="30" hidden="1" customHeight="1" x14ac:dyDescent="0.35">
      <c r="A115" s="95">
        <v>111</v>
      </c>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c r="BH115" s="123"/>
      <c r="BI115" s="123"/>
      <c r="BJ115" s="123"/>
      <c r="BK115" s="95"/>
      <c r="BL115" s="95"/>
      <c r="BM115" s="98"/>
      <c r="BN115" s="99"/>
      <c r="BO115" s="123"/>
      <c r="BP115" s="123"/>
      <c r="BQ115" s="42"/>
      <c r="BR115" s="96"/>
    </row>
    <row r="116" spans="1:70" ht="30" hidden="1" customHeight="1" x14ac:dyDescent="0.35">
      <c r="A116" s="95">
        <v>112</v>
      </c>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c r="BH116" s="123"/>
      <c r="BI116" s="123"/>
      <c r="BJ116" s="123"/>
      <c r="BK116" s="95"/>
      <c r="BL116" s="95"/>
      <c r="BM116" s="98"/>
      <c r="BN116" s="99"/>
      <c r="BO116" s="123"/>
      <c r="BP116" s="123"/>
      <c r="BQ116" s="42"/>
      <c r="BR116" s="96"/>
    </row>
    <row r="117" spans="1:70" ht="30" hidden="1" customHeight="1" x14ac:dyDescent="0.35">
      <c r="A117" s="95">
        <v>113</v>
      </c>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c r="BH117" s="123"/>
      <c r="BI117" s="123"/>
      <c r="BJ117" s="123"/>
      <c r="BK117" s="95"/>
      <c r="BL117" s="95"/>
      <c r="BM117" s="98"/>
      <c r="BN117" s="99"/>
      <c r="BO117" s="123"/>
      <c r="BP117" s="123"/>
      <c r="BQ117" s="42"/>
      <c r="BR117" s="96"/>
    </row>
    <row r="118" spans="1:70" ht="30" hidden="1" customHeight="1" x14ac:dyDescent="0.35">
      <c r="A118" s="95">
        <v>114</v>
      </c>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c r="BH118" s="123"/>
      <c r="BI118" s="123"/>
      <c r="BJ118" s="123"/>
      <c r="BK118" s="95"/>
      <c r="BL118" s="95"/>
      <c r="BM118" s="98"/>
      <c r="BN118" s="99"/>
      <c r="BO118" s="123"/>
      <c r="BP118" s="123"/>
      <c r="BQ118" s="42"/>
      <c r="BR118" s="96"/>
    </row>
    <row r="119" spans="1:70" ht="30" hidden="1" customHeight="1" x14ac:dyDescent="0.35">
      <c r="A119" s="95">
        <v>115</v>
      </c>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c r="BH119" s="123"/>
      <c r="BI119" s="123"/>
      <c r="BJ119" s="123"/>
      <c r="BK119" s="95"/>
      <c r="BL119" s="95"/>
      <c r="BM119" s="98"/>
      <c r="BN119" s="99"/>
      <c r="BO119" s="123"/>
      <c r="BP119" s="123"/>
      <c r="BQ119" s="42"/>
      <c r="BR119" s="96"/>
    </row>
    <row r="120" spans="1:70" ht="30" hidden="1" customHeight="1" x14ac:dyDescent="0.35">
      <c r="A120" s="95">
        <v>116</v>
      </c>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c r="BH120" s="123"/>
      <c r="BI120" s="123"/>
      <c r="BJ120" s="123"/>
      <c r="BK120" s="95"/>
      <c r="BL120" s="95"/>
      <c r="BM120" s="98"/>
      <c r="BN120" s="99"/>
      <c r="BO120" s="123"/>
      <c r="BP120" s="123"/>
      <c r="BQ120" s="42"/>
      <c r="BR120" s="96"/>
    </row>
    <row r="121" spans="1:70" ht="30" hidden="1" customHeight="1" x14ac:dyDescent="0.35">
      <c r="A121" s="95">
        <v>117</v>
      </c>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95"/>
      <c r="BL121" s="95"/>
      <c r="BM121" s="98"/>
      <c r="BN121" s="99"/>
      <c r="BO121" s="123"/>
      <c r="BP121" s="123"/>
      <c r="BQ121" s="42"/>
      <c r="BR121" s="96"/>
    </row>
    <row r="122" spans="1:70" ht="30" hidden="1" customHeight="1" x14ac:dyDescent="0.35">
      <c r="A122" s="95">
        <v>118</v>
      </c>
      <c r="B122" s="123"/>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95"/>
      <c r="BL122" s="95"/>
      <c r="BM122" s="98"/>
      <c r="BN122" s="99"/>
      <c r="BO122" s="123"/>
      <c r="BP122" s="123"/>
      <c r="BQ122" s="42"/>
      <c r="BR122" s="96"/>
    </row>
    <row r="123" spans="1:70" ht="30" hidden="1" customHeight="1" x14ac:dyDescent="0.35">
      <c r="A123" s="95">
        <v>119</v>
      </c>
      <c r="B123" s="123"/>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95"/>
      <c r="BL123" s="95"/>
      <c r="BM123" s="98"/>
      <c r="BN123" s="99"/>
      <c r="BO123" s="123"/>
      <c r="BP123" s="123"/>
      <c r="BQ123" s="42"/>
      <c r="BR123" s="96"/>
    </row>
    <row r="124" spans="1:70" ht="30" hidden="1" customHeight="1" x14ac:dyDescent="0.35">
      <c r="A124" s="95">
        <v>120</v>
      </c>
      <c r="B124" s="123"/>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95"/>
      <c r="BL124" s="95"/>
      <c r="BM124" s="98"/>
      <c r="BN124" s="99"/>
      <c r="BO124" s="123"/>
      <c r="BP124" s="123"/>
      <c r="BQ124" s="42"/>
      <c r="BR124" s="96"/>
    </row>
    <row r="125" spans="1:70" ht="30" hidden="1" customHeight="1" x14ac:dyDescent="0.35">
      <c r="A125" s="95">
        <v>121</v>
      </c>
      <c r="B125" s="123"/>
      <c r="C125" s="123"/>
      <c r="D125" s="123"/>
      <c r="E125" s="123"/>
      <c r="F125" s="123"/>
      <c r="G125" s="123"/>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95"/>
      <c r="BL125" s="95"/>
      <c r="BM125" s="98"/>
      <c r="BN125" s="99"/>
      <c r="BO125" s="123"/>
      <c r="BP125" s="123"/>
      <c r="BQ125" s="42"/>
      <c r="BR125" s="96"/>
    </row>
    <row r="126" spans="1:70" ht="30" hidden="1" customHeight="1" x14ac:dyDescent="0.35">
      <c r="A126" s="95">
        <v>122</v>
      </c>
      <c r="B126" s="123"/>
      <c r="C126" s="123"/>
      <c r="D126" s="123"/>
      <c r="E126" s="123"/>
      <c r="F126" s="123"/>
      <c r="G126" s="123"/>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95"/>
      <c r="BL126" s="95"/>
      <c r="BM126" s="98"/>
      <c r="BN126" s="99"/>
      <c r="BO126" s="123"/>
      <c r="BP126" s="123"/>
      <c r="BQ126" s="42"/>
      <c r="BR126" s="96"/>
    </row>
    <row r="127" spans="1:70" ht="30" hidden="1" customHeight="1" x14ac:dyDescent="0.35">
      <c r="A127" s="95">
        <v>123</v>
      </c>
      <c r="B127" s="123"/>
      <c r="C127" s="123"/>
      <c r="D127" s="123"/>
      <c r="E127" s="123"/>
      <c r="F127" s="123"/>
      <c r="G127" s="123"/>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95"/>
      <c r="BL127" s="95"/>
      <c r="BM127" s="98"/>
      <c r="BN127" s="99"/>
      <c r="BO127" s="123"/>
      <c r="BP127" s="123"/>
      <c r="BQ127" s="42"/>
      <c r="BR127" s="96"/>
    </row>
    <row r="128" spans="1:70" ht="30" hidden="1" customHeight="1" x14ac:dyDescent="0.35">
      <c r="A128" s="95">
        <v>124</v>
      </c>
      <c r="B128" s="123"/>
      <c r="C128" s="123"/>
      <c r="D128" s="123"/>
      <c r="E128" s="123"/>
      <c r="F128" s="123"/>
      <c r="G128" s="123"/>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95"/>
      <c r="BL128" s="95"/>
      <c r="BM128" s="98"/>
      <c r="BN128" s="99"/>
      <c r="BO128" s="123"/>
      <c r="BP128" s="123"/>
      <c r="BQ128" s="42"/>
      <c r="BR128" s="96"/>
    </row>
    <row r="129" spans="1:70" ht="30" hidden="1" customHeight="1" x14ac:dyDescent="0.35">
      <c r="A129" s="95">
        <v>125</v>
      </c>
      <c r="B129" s="123"/>
      <c r="C129" s="123"/>
      <c r="D129" s="123"/>
      <c r="E129" s="123"/>
      <c r="F129" s="123"/>
      <c r="G129" s="123"/>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95"/>
      <c r="BL129" s="95"/>
      <c r="BM129" s="98"/>
      <c r="BN129" s="99"/>
      <c r="BO129" s="123"/>
      <c r="BP129" s="123"/>
      <c r="BQ129" s="42"/>
      <c r="BR129" s="96"/>
    </row>
    <row r="130" spans="1:70" ht="30" hidden="1" customHeight="1" x14ac:dyDescent="0.35">
      <c r="A130" s="95">
        <v>126</v>
      </c>
      <c r="B130" s="123"/>
      <c r="C130" s="123"/>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95"/>
      <c r="BL130" s="95"/>
      <c r="BM130" s="98"/>
      <c r="BN130" s="99"/>
      <c r="BO130" s="123"/>
      <c r="BP130" s="123"/>
      <c r="BQ130" s="42"/>
      <c r="BR130" s="96"/>
    </row>
    <row r="131" spans="1:70" ht="30" hidden="1" customHeight="1" x14ac:dyDescent="0.35">
      <c r="A131" s="95">
        <v>127</v>
      </c>
      <c r="B131" s="123"/>
      <c r="C131" s="123"/>
      <c r="D131" s="123"/>
      <c r="E131" s="123"/>
      <c r="F131" s="123"/>
      <c r="G131" s="123"/>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95"/>
      <c r="BL131" s="95"/>
      <c r="BM131" s="98"/>
      <c r="BN131" s="99"/>
      <c r="BO131" s="123"/>
      <c r="BP131" s="123"/>
      <c r="BQ131" s="42"/>
      <c r="BR131" s="96"/>
    </row>
    <row r="132" spans="1:70" ht="30" hidden="1" customHeight="1" x14ac:dyDescent="0.35">
      <c r="A132" s="95">
        <v>128</v>
      </c>
      <c r="B132" s="123"/>
      <c r="C132" s="123"/>
      <c r="D132" s="123"/>
      <c r="E132" s="123"/>
      <c r="F132" s="123"/>
      <c r="G132" s="123"/>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95"/>
      <c r="BL132" s="95"/>
      <c r="BM132" s="98"/>
      <c r="BN132" s="99"/>
      <c r="BO132" s="123"/>
      <c r="BP132" s="123"/>
      <c r="BQ132" s="42"/>
      <c r="BR132" s="96"/>
    </row>
    <row r="133" spans="1:70" ht="30" hidden="1" customHeight="1" x14ac:dyDescent="0.35">
      <c r="A133" s="95">
        <v>129</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95"/>
      <c r="BL133" s="95"/>
      <c r="BM133" s="98"/>
      <c r="BN133" s="99"/>
      <c r="BO133" s="123"/>
      <c r="BP133" s="123"/>
      <c r="BQ133" s="42"/>
      <c r="BR133" s="96"/>
    </row>
    <row r="134" spans="1:70" ht="30" hidden="1" customHeight="1" x14ac:dyDescent="0.35">
      <c r="A134" s="95">
        <v>130</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95"/>
      <c r="BL134" s="95"/>
      <c r="BM134" s="98"/>
      <c r="BN134" s="99"/>
      <c r="BO134" s="123"/>
      <c r="BP134" s="123"/>
      <c r="BQ134" s="42"/>
      <c r="BR134" s="96"/>
    </row>
    <row r="135" spans="1:70" ht="30" hidden="1" customHeight="1" x14ac:dyDescent="0.35">
      <c r="A135" s="95">
        <v>131</v>
      </c>
      <c r="B135" s="123"/>
      <c r="C135" s="123"/>
      <c r="D135" s="123"/>
      <c r="E135" s="123"/>
      <c r="F135" s="123"/>
      <c r="G135" s="123"/>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95"/>
      <c r="BL135" s="95"/>
      <c r="BM135" s="98"/>
      <c r="BN135" s="99"/>
      <c r="BO135" s="123"/>
      <c r="BP135" s="123"/>
      <c r="BQ135" s="42"/>
      <c r="BR135" s="96"/>
    </row>
    <row r="136" spans="1:70" ht="30" hidden="1" customHeight="1" x14ac:dyDescent="0.35">
      <c r="A136" s="95">
        <v>132</v>
      </c>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95"/>
      <c r="BL136" s="95"/>
      <c r="BM136" s="98"/>
      <c r="BN136" s="99"/>
      <c r="BO136" s="123"/>
      <c r="BP136" s="123"/>
      <c r="BQ136" s="42"/>
      <c r="BR136" s="96"/>
    </row>
    <row r="137" spans="1:70" ht="30" hidden="1" customHeight="1" x14ac:dyDescent="0.35">
      <c r="A137" s="95">
        <v>133</v>
      </c>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95"/>
      <c r="BL137" s="95"/>
      <c r="BM137" s="98"/>
      <c r="BN137" s="99"/>
      <c r="BO137" s="123"/>
      <c r="BP137" s="123"/>
      <c r="BQ137" s="42"/>
      <c r="BR137" s="96"/>
    </row>
    <row r="138" spans="1:70" ht="30" hidden="1" customHeight="1" x14ac:dyDescent="0.35">
      <c r="A138" s="95">
        <v>134</v>
      </c>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95"/>
      <c r="BL138" s="95"/>
      <c r="BM138" s="98"/>
      <c r="BN138" s="99"/>
      <c r="BO138" s="123"/>
      <c r="BP138" s="123"/>
      <c r="BQ138" s="42"/>
      <c r="BR138" s="96"/>
    </row>
    <row r="139" spans="1:70" ht="30" hidden="1" customHeight="1" x14ac:dyDescent="0.35">
      <c r="A139" s="95">
        <v>135</v>
      </c>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95"/>
      <c r="BL139" s="95"/>
      <c r="BM139" s="98"/>
      <c r="BN139" s="99"/>
      <c r="BO139" s="123"/>
      <c r="BP139" s="123"/>
      <c r="BQ139" s="42"/>
      <c r="BR139" s="96"/>
    </row>
    <row r="140" spans="1:70" ht="30" hidden="1" customHeight="1" x14ac:dyDescent="0.35">
      <c r="A140" s="95">
        <v>136</v>
      </c>
      <c r="B140" s="123"/>
      <c r="C140" s="123"/>
      <c r="D140" s="123"/>
      <c r="E140" s="123"/>
      <c r="F140" s="123"/>
      <c r="G140" s="123"/>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95"/>
      <c r="BL140" s="95"/>
      <c r="BM140" s="98"/>
      <c r="BN140" s="99"/>
      <c r="BO140" s="123"/>
      <c r="BP140" s="123"/>
      <c r="BQ140" s="42"/>
      <c r="BR140" s="96"/>
    </row>
    <row r="141" spans="1:70" ht="30" hidden="1" customHeight="1" x14ac:dyDescent="0.35">
      <c r="A141" s="95">
        <v>137</v>
      </c>
      <c r="B141" s="123"/>
      <c r="C141" s="123"/>
      <c r="D141" s="123"/>
      <c r="E141" s="123"/>
      <c r="F141" s="123"/>
      <c r="G141" s="123"/>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95"/>
      <c r="BL141" s="95"/>
      <c r="BM141" s="98"/>
      <c r="BN141" s="99"/>
      <c r="BO141" s="123"/>
      <c r="BP141" s="123"/>
      <c r="BQ141" s="42"/>
      <c r="BR141" s="96"/>
    </row>
    <row r="142" spans="1:70" ht="30" hidden="1" customHeight="1" x14ac:dyDescent="0.35">
      <c r="A142" s="95">
        <v>138</v>
      </c>
      <c r="B142" s="123"/>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95"/>
      <c r="BL142" s="95"/>
      <c r="BM142" s="98"/>
      <c r="BN142" s="99"/>
      <c r="BO142" s="123"/>
      <c r="BP142" s="123"/>
      <c r="BQ142" s="42"/>
      <c r="BR142" s="96"/>
    </row>
    <row r="143" spans="1:70" ht="30" hidden="1" customHeight="1" x14ac:dyDescent="0.35">
      <c r="A143" s="95">
        <v>139</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95"/>
      <c r="BL143" s="95"/>
      <c r="BM143" s="98"/>
      <c r="BN143" s="99"/>
      <c r="BO143" s="123"/>
      <c r="BP143" s="123"/>
      <c r="BQ143" s="42"/>
      <c r="BR143" s="96"/>
    </row>
    <row r="144" spans="1:70" ht="30" hidden="1" customHeight="1" x14ac:dyDescent="0.35">
      <c r="A144" s="95">
        <v>140</v>
      </c>
      <c r="B144" s="123"/>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95"/>
      <c r="BL144" s="95"/>
      <c r="BM144" s="98"/>
      <c r="BN144" s="99"/>
      <c r="BO144" s="123"/>
      <c r="BP144" s="123"/>
      <c r="BQ144" s="42"/>
      <c r="BR144" s="96"/>
    </row>
    <row r="145" spans="1:70" ht="30" hidden="1" customHeight="1" x14ac:dyDescent="0.35">
      <c r="A145" s="95">
        <v>141</v>
      </c>
      <c r="B145" s="123"/>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95"/>
      <c r="BL145" s="95"/>
      <c r="BM145" s="98"/>
      <c r="BN145" s="99"/>
      <c r="BO145" s="123"/>
      <c r="BP145" s="123"/>
      <c r="BQ145" s="42"/>
      <c r="BR145" s="96"/>
    </row>
    <row r="146" spans="1:70" ht="30" hidden="1" customHeight="1" x14ac:dyDescent="0.35">
      <c r="A146" s="95">
        <v>142</v>
      </c>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95"/>
      <c r="BL146" s="95"/>
      <c r="BM146" s="98"/>
      <c r="BN146" s="99"/>
      <c r="BO146" s="123"/>
      <c r="BP146" s="123"/>
      <c r="BQ146" s="42"/>
      <c r="BR146" s="96"/>
    </row>
    <row r="147" spans="1:70" ht="30" hidden="1" customHeight="1" x14ac:dyDescent="0.35">
      <c r="A147" s="95">
        <v>143</v>
      </c>
      <c r="B147" s="123"/>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95"/>
      <c r="BL147" s="95"/>
      <c r="BM147" s="98"/>
      <c r="BN147" s="99"/>
      <c r="BO147" s="123"/>
      <c r="BP147" s="123"/>
      <c r="BQ147" s="42"/>
      <c r="BR147" s="96"/>
    </row>
    <row r="148" spans="1:70" ht="30" hidden="1" customHeight="1" x14ac:dyDescent="0.35">
      <c r="A148" s="95">
        <v>144</v>
      </c>
      <c r="B148" s="123"/>
      <c r="C148" s="123"/>
      <c r="D148" s="123"/>
      <c r="E148" s="123"/>
      <c r="F148" s="123"/>
      <c r="G148" s="123"/>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95"/>
      <c r="BL148" s="95"/>
      <c r="BM148" s="98"/>
      <c r="BN148" s="99"/>
      <c r="BO148" s="123"/>
      <c r="BP148" s="123"/>
      <c r="BQ148" s="42"/>
      <c r="BR148" s="96"/>
    </row>
    <row r="149" spans="1:70" ht="30" hidden="1" customHeight="1" x14ac:dyDescent="0.35">
      <c r="A149" s="95">
        <v>145</v>
      </c>
      <c r="B149" s="123"/>
      <c r="C149" s="123"/>
      <c r="D149" s="123"/>
      <c r="E149" s="123"/>
      <c r="F149" s="123"/>
      <c r="G149" s="123"/>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95"/>
      <c r="BL149" s="95"/>
      <c r="BM149" s="98"/>
      <c r="BN149" s="99"/>
      <c r="BO149" s="123"/>
      <c r="BP149" s="123"/>
      <c r="BQ149" s="42"/>
      <c r="BR149" s="96"/>
    </row>
    <row r="150" spans="1:70" ht="30" hidden="1" customHeight="1" x14ac:dyDescent="0.35">
      <c r="A150" s="95">
        <v>146</v>
      </c>
      <c r="B150" s="123"/>
      <c r="C150" s="123"/>
      <c r="D150" s="123"/>
      <c r="E150" s="123"/>
      <c r="F150" s="123"/>
      <c r="G150" s="123"/>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95"/>
      <c r="BL150" s="95"/>
      <c r="BM150" s="98"/>
      <c r="BN150" s="99"/>
      <c r="BO150" s="123"/>
      <c r="BP150" s="123"/>
      <c r="BQ150" s="42"/>
      <c r="BR150" s="96"/>
    </row>
    <row r="151" spans="1:70" ht="30" hidden="1" customHeight="1" x14ac:dyDescent="0.35">
      <c r="A151" s="95">
        <v>147</v>
      </c>
      <c r="B151" s="123"/>
      <c r="C151" s="123"/>
      <c r="D151" s="123"/>
      <c r="E151" s="123"/>
      <c r="F151" s="123"/>
      <c r="G151" s="123"/>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95"/>
      <c r="BL151" s="95"/>
      <c r="BM151" s="98"/>
      <c r="BN151" s="99"/>
      <c r="BO151" s="123"/>
      <c r="BP151" s="123"/>
      <c r="BQ151" s="42"/>
      <c r="BR151" s="96"/>
    </row>
    <row r="152" spans="1:70" ht="30" hidden="1" customHeight="1" x14ac:dyDescent="0.35">
      <c r="A152" s="95">
        <v>148</v>
      </c>
      <c r="B152" s="123"/>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95"/>
      <c r="BL152" s="95"/>
      <c r="BM152" s="98"/>
      <c r="BN152" s="99"/>
      <c r="BO152" s="123"/>
      <c r="BP152" s="123"/>
      <c r="BQ152" s="42"/>
      <c r="BR152" s="96"/>
    </row>
    <row r="153" spans="1:70" ht="30" hidden="1" customHeight="1" x14ac:dyDescent="0.35">
      <c r="A153" s="95">
        <v>149</v>
      </c>
      <c r="B153" s="123"/>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95"/>
      <c r="BL153" s="95"/>
      <c r="BM153" s="98"/>
      <c r="BN153" s="99"/>
      <c r="BO153" s="123"/>
      <c r="BP153" s="123"/>
      <c r="BQ153" s="42"/>
      <c r="BR153" s="96"/>
    </row>
    <row r="154" spans="1:70" ht="30" hidden="1" customHeight="1" x14ac:dyDescent="0.35">
      <c r="A154" s="95">
        <v>150</v>
      </c>
      <c r="B154" s="123"/>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95"/>
      <c r="BL154" s="95"/>
      <c r="BM154" s="98"/>
      <c r="BN154" s="99"/>
      <c r="BO154" s="123"/>
      <c r="BP154" s="123"/>
      <c r="BQ154" s="42"/>
      <c r="BR154" s="96"/>
    </row>
    <row r="155" spans="1:70" ht="30" hidden="1" customHeight="1" x14ac:dyDescent="0.35">
      <c r="A155" s="95">
        <v>151</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95"/>
      <c r="BL155" s="95"/>
      <c r="BM155" s="98"/>
      <c r="BN155" s="99"/>
      <c r="BO155" s="123"/>
      <c r="BP155" s="123"/>
      <c r="BQ155" s="42"/>
      <c r="BR155" s="96"/>
    </row>
    <row r="156" spans="1:70" ht="30" hidden="1" customHeight="1" x14ac:dyDescent="0.35">
      <c r="A156" s="95">
        <v>152</v>
      </c>
      <c r="B156" s="123"/>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95"/>
      <c r="BL156" s="95"/>
      <c r="BM156" s="98"/>
      <c r="BN156" s="99"/>
      <c r="BO156" s="123"/>
      <c r="BP156" s="123"/>
      <c r="BQ156" s="42"/>
      <c r="BR156" s="96"/>
    </row>
    <row r="157" spans="1:70" ht="30" hidden="1" customHeight="1" x14ac:dyDescent="0.35">
      <c r="A157" s="95">
        <v>153</v>
      </c>
      <c r="B157" s="123"/>
      <c r="C157" s="123"/>
      <c r="D157" s="123"/>
      <c r="E157" s="123"/>
      <c r="F157" s="123"/>
      <c r="G157" s="123"/>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95"/>
      <c r="BL157" s="95"/>
      <c r="BM157" s="98"/>
      <c r="BN157" s="99"/>
      <c r="BO157" s="123"/>
      <c r="BP157" s="123"/>
      <c r="BQ157" s="42"/>
      <c r="BR157" s="96"/>
    </row>
    <row r="158" spans="1:70" ht="30" hidden="1" customHeight="1" x14ac:dyDescent="0.35">
      <c r="A158" s="95">
        <v>154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95"/>
      <c r="BL158" s="95"/>
      <c r="BM158" s="98"/>
      <c r="BN158" s="99"/>
      <c r="BO158" s="123"/>
      <c r="BP158" s="123"/>
      <c r="BQ158" s="42"/>
      <c r="BR158" s="96"/>
    </row>
    <row r="159" spans="1:70" ht="30" hidden="1" customHeight="1" x14ac:dyDescent="0.35">
      <c r="A159" s="95">
        <v>155</v>
      </c>
      <c r="B159" s="123"/>
      <c r="C159" s="123"/>
      <c r="D159" s="123"/>
      <c r="E159" s="123"/>
      <c r="F159" s="123"/>
      <c r="G159" s="123"/>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95"/>
      <c r="BL159" s="95"/>
      <c r="BM159" s="98"/>
      <c r="BN159" s="99"/>
      <c r="BO159" s="123"/>
      <c r="BP159" s="123"/>
      <c r="BQ159" s="42"/>
      <c r="BR159" s="96"/>
    </row>
    <row r="160" spans="1:70" ht="30" hidden="1" customHeight="1" x14ac:dyDescent="0.35">
      <c r="A160" s="95">
        <v>156</v>
      </c>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95"/>
      <c r="BL160" s="95"/>
      <c r="BM160" s="98"/>
      <c r="BN160" s="99"/>
      <c r="BO160" s="123"/>
      <c r="BP160" s="123"/>
      <c r="BQ160" s="42"/>
      <c r="BR160" s="96"/>
    </row>
    <row r="161" spans="1:70" ht="30" hidden="1" customHeight="1" x14ac:dyDescent="0.35">
      <c r="A161" s="95">
        <v>157</v>
      </c>
      <c r="B161" s="123"/>
      <c r="C161" s="123"/>
      <c r="D161" s="123"/>
      <c r="E161" s="123"/>
      <c r="F161" s="123"/>
      <c r="G161" s="123"/>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95"/>
      <c r="BL161" s="95"/>
      <c r="BM161" s="98"/>
      <c r="BN161" s="99"/>
      <c r="BO161" s="123"/>
      <c r="BP161" s="123"/>
      <c r="BQ161" s="42"/>
      <c r="BR161" s="96"/>
    </row>
    <row r="162" spans="1:70" ht="30" hidden="1" customHeight="1" x14ac:dyDescent="0.35">
      <c r="A162" s="95">
        <v>158</v>
      </c>
      <c r="B162" s="123"/>
      <c r="C162" s="123"/>
      <c r="D162" s="123"/>
      <c r="E162" s="123"/>
      <c r="F162" s="123"/>
      <c r="G162" s="123"/>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95"/>
      <c r="BL162" s="95"/>
      <c r="BM162" s="98"/>
      <c r="BN162" s="99"/>
      <c r="BO162" s="123"/>
      <c r="BP162" s="123"/>
      <c r="BQ162" s="42"/>
      <c r="BR162" s="96"/>
    </row>
    <row r="163" spans="1:70" ht="30" hidden="1" customHeight="1" x14ac:dyDescent="0.35">
      <c r="A163" s="95">
        <v>159</v>
      </c>
      <c r="B163" s="123"/>
      <c r="C163" s="123"/>
      <c r="D163" s="123"/>
      <c r="E163" s="123"/>
      <c r="F163" s="123"/>
      <c r="G163" s="123"/>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95"/>
      <c r="BL163" s="95"/>
      <c r="BM163" s="98"/>
      <c r="BN163" s="99"/>
      <c r="BO163" s="123"/>
      <c r="BP163" s="123"/>
      <c r="BQ163" s="42"/>
      <c r="BR163" s="96"/>
    </row>
    <row r="164" spans="1:70" ht="30" hidden="1" customHeight="1" x14ac:dyDescent="0.35">
      <c r="A164" s="95">
        <v>160</v>
      </c>
      <c r="B164" s="123"/>
      <c r="C164" s="123"/>
      <c r="D164" s="123"/>
      <c r="E164" s="123"/>
      <c r="F164" s="123"/>
      <c r="G164" s="123"/>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95"/>
      <c r="BL164" s="95"/>
      <c r="BM164" s="98"/>
      <c r="BN164" s="99"/>
      <c r="BO164" s="123"/>
      <c r="BP164" s="123"/>
      <c r="BQ164" s="42"/>
      <c r="BR164" s="96"/>
    </row>
    <row r="165" spans="1:70" ht="30" hidden="1" customHeight="1" x14ac:dyDescent="0.35">
      <c r="A165" s="95">
        <v>161</v>
      </c>
      <c r="B165" s="123"/>
      <c r="C165" s="123"/>
      <c r="D165" s="123"/>
      <c r="E165" s="123"/>
      <c r="F165" s="123"/>
      <c r="G165" s="123"/>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95"/>
      <c r="BL165" s="95"/>
      <c r="BM165" s="98"/>
      <c r="BN165" s="99"/>
      <c r="BO165" s="123"/>
      <c r="BP165" s="123"/>
      <c r="BQ165" s="42"/>
      <c r="BR165" s="96"/>
    </row>
    <row r="166" spans="1:70" ht="30" hidden="1" customHeight="1" x14ac:dyDescent="0.35">
      <c r="A166" s="95">
        <v>162</v>
      </c>
      <c r="B166" s="123"/>
      <c r="C166" s="123"/>
      <c r="D166" s="123"/>
      <c r="E166" s="123"/>
      <c r="F166" s="123"/>
      <c r="G166" s="123"/>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95"/>
      <c r="BL166" s="95"/>
      <c r="BM166" s="98"/>
      <c r="BN166" s="99"/>
      <c r="BO166" s="123"/>
      <c r="BP166" s="123"/>
      <c r="BQ166" s="42"/>
      <c r="BR166" s="96"/>
    </row>
    <row r="167" spans="1:70" ht="30" hidden="1" customHeight="1" x14ac:dyDescent="0.35">
      <c r="A167" s="95">
        <v>163</v>
      </c>
      <c r="B167" s="123"/>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95"/>
      <c r="BL167" s="95"/>
      <c r="BM167" s="98"/>
      <c r="BN167" s="99"/>
      <c r="BO167" s="123"/>
      <c r="BP167" s="123"/>
      <c r="BQ167" s="42"/>
      <c r="BR167" s="96"/>
    </row>
    <row r="168" spans="1:70" ht="30" hidden="1" customHeight="1" x14ac:dyDescent="0.35">
      <c r="A168" s="95">
        <v>164</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95"/>
      <c r="BL168" s="95"/>
      <c r="BM168" s="98"/>
      <c r="BN168" s="99"/>
      <c r="BO168" s="123"/>
      <c r="BP168" s="123"/>
      <c r="BQ168" s="42"/>
      <c r="BR168" s="96"/>
    </row>
    <row r="169" spans="1:70" ht="30" hidden="1" customHeight="1" x14ac:dyDescent="0.35">
      <c r="A169" s="95">
        <v>165</v>
      </c>
      <c r="B169" s="123"/>
      <c r="C169" s="123"/>
      <c r="D169" s="123"/>
      <c r="E169" s="123"/>
      <c r="F169" s="123"/>
      <c r="G169" s="123"/>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95"/>
      <c r="BL169" s="95"/>
      <c r="BM169" s="98"/>
      <c r="BN169" s="99"/>
      <c r="BO169" s="123"/>
      <c r="BP169" s="123"/>
      <c r="BQ169" s="42"/>
      <c r="BR169" s="96"/>
    </row>
    <row r="170" spans="1:70" ht="30" hidden="1" customHeight="1" x14ac:dyDescent="0.35">
      <c r="A170" s="95">
        <v>166</v>
      </c>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95"/>
      <c r="BL170" s="95"/>
      <c r="BM170" s="98"/>
      <c r="BN170" s="99"/>
      <c r="BO170" s="123"/>
      <c r="BP170" s="123"/>
      <c r="BQ170" s="42"/>
      <c r="BR170" s="96"/>
    </row>
    <row r="171" spans="1:70" ht="30" hidden="1" customHeight="1" x14ac:dyDescent="0.35">
      <c r="A171" s="95">
        <v>167</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95"/>
      <c r="BL171" s="95"/>
      <c r="BM171" s="98"/>
      <c r="BN171" s="99"/>
      <c r="BO171" s="123"/>
      <c r="BP171" s="123"/>
      <c r="BQ171" s="42"/>
      <c r="BR171" s="96"/>
    </row>
    <row r="172" spans="1:70" ht="30" hidden="1" customHeight="1" x14ac:dyDescent="0.35">
      <c r="A172" s="95">
        <v>168</v>
      </c>
      <c r="B172" s="123"/>
      <c r="C172" s="123"/>
      <c r="D172" s="123"/>
      <c r="E172" s="123"/>
      <c r="F172" s="123"/>
      <c r="G172" s="123"/>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95"/>
      <c r="BL172" s="95"/>
      <c r="BM172" s="98"/>
      <c r="BN172" s="99"/>
      <c r="BO172" s="123"/>
      <c r="BP172" s="123"/>
      <c r="BQ172" s="42"/>
      <c r="BR172" s="96"/>
    </row>
    <row r="173" spans="1:70" ht="30" hidden="1" customHeight="1" x14ac:dyDescent="0.35">
      <c r="A173" s="95">
        <v>169</v>
      </c>
      <c r="B173" s="123"/>
      <c r="C173" s="123"/>
      <c r="D173" s="123"/>
      <c r="E173" s="123"/>
      <c r="F173" s="123"/>
      <c r="G173" s="123"/>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95"/>
      <c r="BL173" s="95"/>
      <c r="BM173" s="98"/>
      <c r="BN173" s="99"/>
      <c r="BO173" s="123"/>
      <c r="BP173" s="123"/>
      <c r="BQ173" s="42"/>
      <c r="BR173" s="96"/>
    </row>
    <row r="174" spans="1:70" ht="30" hidden="1" customHeight="1" x14ac:dyDescent="0.35">
      <c r="A174" s="95">
        <v>170</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95"/>
      <c r="BL174" s="95"/>
      <c r="BM174" s="98"/>
      <c r="BN174" s="99"/>
      <c r="BO174" s="123"/>
      <c r="BP174" s="123"/>
      <c r="BQ174" s="42"/>
      <c r="BR174" s="96"/>
    </row>
    <row r="175" spans="1:70" ht="30" hidden="1" customHeight="1" x14ac:dyDescent="0.35">
      <c r="A175" s="95">
        <v>171</v>
      </c>
      <c r="B175" s="123"/>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95"/>
      <c r="BL175" s="95"/>
      <c r="BM175" s="98"/>
      <c r="BN175" s="99"/>
      <c r="BO175" s="123"/>
      <c r="BP175" s="123"/>
      <c r="BQ175" s="42"/>
      <c r="BR175" s="96"/>
    </row>
    <row r="176" spans="1:70" ht="30" hidden="1" customHeight="1" x14ac:dyDescent="0.35">
      <c r="A176" s="95">
        <v>172</v>
      </c>
      <c r="B176" s="123"/>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95"/>
      <c r="BL176" s="95"/>
      <c r="BM176" s="98"/>
      <c r="BN176" s="99"/>
      <c r="BO176" s="123"/>
      <c r="BP176" s="123"/>
      <c r="BQ176" s="42"/>
      <c r="BR176" s="96"/>
    </row>
    <row r="177" spans="1:70" ht="30" hidden="1" customHeight="1" x14ac:dyDescent="0.35">
      <c r="A177" s="95">
        <v>173</v>
      </c>
      <c r="B177" s="123"/>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95"/>
      <c r="BL177" s="95"/>
      <c r="BM177" s="98"/>
      <c r="BN177" s="99"/>
      <c r="BO177" s="123"/>
      <c r="BP177" s="123"/>
      <c r="BQ177" s="42"/>
      <c r="BR177" s="96"/>
    </row>
    <row r="178" spans="1:70" ht="30" hidden="1" customHeight="1" x14ac:dyDescent="0.35">
      <c r="A178" s="95">
        <v>174</v>
      </c>
      <c r="B178" s="123"/>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95"/>
      <c r="BL178" s="95"/>
      <c r="BM178" s="98"/>
      <c r="BN178" s="99"/>
      <c r="BO178" s="123"/>
      <c r="BP178" s="123"/>
      <c r="BQ178" s="42"/>
      <c r="BR178" s="96"/>
    </row>
    <row r="179" spans="1:70" ht="30" hidden="1" customHeight="1" x14ac:dyDescent="0.35">
      <c r="A179" s="95">
        <v>175</v>
      </c>
      <c r="B179" s="123"/>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95"/>
      <c r="BL179" s="95"/>
      <c r="BM179" s="98"/>
      <c r="BN179" s="99"/>
      <c r="BO179" s="123"/>
      <c r="BP179" s="123"/>
      <c r="BQ179" s="42"/>
      <c r="BR179" s="96"/>
    </row>
    <row r="180" spans="1:70" ht="30" hidden="1" customHeight="1" x14ac:dyDescent="0.35">
      <c r="A180" s="95">
        <v>176</v>
      </c>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95"/>
      <c r="BL180" s="95"/>
      <c r="BM180" s="98"/>
      <c r="BN180" s="99"/>
      <c r="BO180" s="123"/>
      <c r="BP180" s="123"/>
      <c r="BQ180" s="42"/>
      <c r="BR180" s="96"/>
    </row>
    <row r="181" spans="1:70" ht="30" hidden="1" customHeight="1" x14ac:dyDescent="0.35">
      <c r="A181" s="95">
        <v>177</v>
      </c>
      <c r="B181" s="123"/>
      <c r="C181" s="123"/>
      <c r="D181" s="123"/>
      <c r="E181" s="123"/>
      <c r="F181" s="123"/>
      <c r="G181" s="123"/>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95"/>
      <c r="BL181" s="95"/>
      <c r="BM181" s="98"/>
      <c r="BN181" s="99"/>
      <c r="BO181" s="123"/>
      <c r="BP181" s="123"/>
      <c r="BQ181" s="42"/>
      <c r="BR181" s="96"/>
    </row>
    <row r="182" spans="1:70" ht="30" hidden="1" customHeight="1" x14ac:dyDescent="0.35">
      <c r="A182" s="95">
        <v>178</v>
      </c>
      <c r="B182" s="123"/>
      <c r="C182" s="123"/>
      <c r="D182" s="123"/>
      <c r="E182" s="123"/>
      <c r="F182" s="123"/>
      <c r="G182" s="123"/>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95"/>
      <c r="BL182" s="95"/>
      <c r="BM182" s="98"/>
      <c r="BN182" s="99"/>
      <c r="BO182" s="123"/>
      <c r="BP182" s="123"/>
      <c r="BQ182" s="42"/>
      <c r="BR182" s="96"/>
    </row>
    <row r="183" spans="1:70" ht="30" hidden="1" customHeight="1" x14ac:dyDescent="0.35">
      <c r="A183" s="95">
        <v>179</v>
      </c>
      <c r="B183" s="123"/>
      <c r="C183" s="123"/>
      <c r="D183" s="123"/>
      <c r="E183" s="123"/>
      <c r="F183" s="123"/>
      <c r="G183" s="123"/>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95"/>
      <c r="BL183" s="95"/>
      <c r="BM183" s="98"/>
      <c r="BN183" s="99"/>
      <c r="BO183" s="123"/>
      <c r="BP183" s="123"/>
      <c r="BQ183" s="42"/>
      <c r="BR183" s="96"/>
    </row>
    <row r="184" spans="1:70" ht="30" hidden="1" customHeight="1" x14ac:dyDescent="0.35">
      <c r="A184" s="95">
        <v>180</v>
      </c>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95"/>
      <c r="BL184" s="95"/>
      <c r="BM184" s="98"/>
      <c r="BN184" s="99"/>
      <c r="BO184" s="123"/>
      <c r="BP184" s="123"/>
      <c r="BQ184" s="42"/>
      <c r="BR184" s="96"/>
    </row>
    <row r="185" spans="1:70" ht="30" hidden="1" customHeight="1" x14ac:dyDescent="0.35">
      <c r="A185" s="95">
        <v>181</v>
      </c>
      <c r="B185" s="123"/>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95"/>
      <c r="BL185" s="95"/>
      <c r="BM185" s="98"/>
      <c r="BN185" s="99"/>
      <c r="BO185" s="123"/>
      <c r="BP185" s="123"/>
      <c r="BQ185" s="42"/>
      <c r="BR185" s="96"/>
    </row>
    <row r="186" spans="1:70" ht="30" hidden="1" customHeight="1" x14ac:dyDescent="0.35">
      <c r="A186" s="95">
        <v>182</v>
      </c>
      <c r="B186" s="123"/>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95"/>
      <c r="BL186" s="95"/>
      <c r="BM186" s="98"/>
      <c r="BN186" s="99"/>
      <c r="BO186" s="123"/>
      <c r="BP186" s="123"/>
      <c r="BQ186" s="42"/>
      <c r="BR186" s="96"/>
    </row>
    <row r="187" spans="1:70" ht="30" hidden="1" customHeight="1" x14ac:dyDescent="0.35">
      <c r="A187" s="95">
        <v>183</v>
      </c>
      <c r="B187" s="123"/>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95"/>
      <c r="BL187" s="95"/>
      <c r="BM187" s="98"/>
      <c r="BN187" s="99"/>
      <c r="BO187" s="123"/>
      <c r="BP187" s="123"/>
      <c r="BQ187" s="42"/>
      <c r="BR187" s="96"/>
    </row>
    <row r="188" spans="1:70" ht="30" hidden="1" customHeight="1" x14ac:dyDescent="0.35">
      <c r="A188" s="95">
        <v>184</v>
      </c>
      <c r="B188" s="123"/>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95"/>
      <c r="BL188" s="95"/>
      <c r="BM188" s="98"/>
      <c r="BN188" s="99"/>
      <c r="BO188" s="123"/>
      <c r="BP188" s="123"/>
      <c r="BQ188" s="42"/>
      <c r="BR188" s="96"/>
    </row>
    <row r="189" spans="1:70" ht="30" hidden="1" customHeight="1" x14ac:dyDescent="0.35">
      <c r="A189" s="95">
        <v>185</v>
      </c>
      <c r="B189" s="123"/>
      <c r="C189" s="123"/>
      <c r="D189" s="123"/>
      <c r="E189" s="123"/>
      <c r="F189" s="123"/>
      <c r="G189" s="123"/>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95"/>
      <c r="BL189" s="95"/>
      <c r="BM189" s="98"/>
      <c r="BN189" s="99"/>
      <c r="BO189" s="123"/>
      <c r="BP189" s="123"/>
      <c r="BQ189" s="42"/>
      <c r="BR189" s="96"/>
    </row>
    <row r="190" spans="1:70" ht="30" hidden="1" customHeight="1" x14ac:dyDescent="0.35">
      <c r="A190" s="95">
        <v>186</v>
      </c>
      <c r="B190" s="123"/>
      <c r="C190" s="123"/>
      <c r="D190" s="123"/>
      <c r="E190" s="123"/>
      <c r="F190" s="123"/>
      <c r="G190" s="123"/>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95"/>
      <c r="BL190" s="95"/>
      <c r="BM190" s="98"/>
      <c r="BN190" s="99"/>
      <c r="BO190" s="123"/>
      <c r="BP190" s="123"/>
      <c r="BQ190" s="42"/>
      <c r="BR190" s="96"/>
    </row>
    <row r="191" spans="1:70" ht="30" hidden="1" customHeight="1" x14ac:dyDescent="0.35">
      <c r="A191" s="95">
        <v>187</v>
      </c>
      <c r="B191" s="123"/>
      <c r="C191" s="123"/>
      <c r="D191" s="123"/>
      <c r="E191" s="123"/>
      <c r="F191" s="123"/>
      <c r="G191" s="123"/>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95"/>
      <c r="BL191" s="95"/>
      <c r="BM191" s="98"/>
      <c r="BN191" s="99"/>
      <c r="BO191" s="123"/>
      <c r="BP191" s="123"/>
      <c r="BQ191" s="42"/>
      <c r="BR191" s="96"/>
    </row>
    <row r="192" spans="1:70" ht="30" hidden="1" customHeight="1" x14ac:dyDescent="0.35">
      <c r="A192" s="95">
        <v>188</v>
      </c>
      <c r="B192" s="123"/>
      <c r="C192" s="123"/>
      <c r="D192" s="123"/>
      <c r="E192" s="123"/>
      <c r="F192" s="123"/>
      <c r="G192" s="123"/>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95"/>
      <c r="BL192" s="95"/>
      <c r="BM192" s="98"/>
      <c r="BN192" s="99"/>
      <c r="BO192" s="123"/>
      <c r="BP192" s="123"/>
      <c r="BQ192" s="42"/>
      <c r="BR192" s="96"/>
    </row>
    <row r="193" spans="1:70" ht="30" hidden="1" customHeight="1" x14ac:dyDescent="0.35">
      <c r="A193" s="95">
        <v>189</v>
      </c>
      <c r="B193" s="123"/>
      <c r="C193" s="123"/>
      <c r="D193" s="123"/>
      <c r="E193" s="123"/>
      <c r="F193" s="123"/>
      <c r="G193" s="123"/>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95"/>
      <c r="BL193" s="95"/>
      <c r="BM193" s="98"/>
      <c r="BN193" s="99"/>
      <c r="BO193" s="123"/>
      <c r="BP193" s="123"/>
      <c r="BQ193" s="42"/>
      <c r="BR193" s="96"/>
    </row>
    <row r="194" spans="1:70" ht="30" hidden="1" customHeight="1" x14ac:dyDescent="0.35">
      <c r="A194" s="95">
        <v>190</v>
      </c>
      <c r="B194" s="123"/>
      <c r="C194" s="123"/>
      <c r="D194" s="123"/>
      <c r="E194" s="123"/>
      <c r="F194" s="123"/>
      <c r="G194" s="123"/>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95"/>
      <c r="BL194" s="95"/>
      <c r="BM194" s="98"/>
      <c r="BN194" s="99"/>
      <c r="BO194" s="123"/>
      <c r="BP194" s="123"/>
      <c r="BQ194" s="42"/>
      <c r="BR194" s="96"/>
    </row>
    <row r="195" spans="1:70" ht="30" hidden="1" customHeight="1" x14ac:dyDescent="0.35">
      <c r="A195" s="95">
        <v>191</v>
      </c>
      <c r="B195" s="123"/>
      <c r="C195" s="123"/>
      <c r="D195" s="123"/>
      <c r="E195" s="123"/>
      <c r="F195" s="123"/>
      <c r="G195" s="123"/>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95"/>
      <c r="BL195" s="95"/>
      <c r="BM195" s="98"/>
      <c r="BN195" s="99"/>
      <c r="BO195" s="123"/>
      <c r="BP195" s="123"/>
      <c r="BQ195" s="42"/>
      <c r="BR195" s="96"/>
    </row>
    <row r="196" spans="1:70" ht="30" hidden="1" customHeight="1" x14ac:dyDescent="0.35">
      <c r="A196" s="95">
        <v>192</v>
      </c>
      <c r="B196" s="123"/>
      <c r="C196" s="123"/>
      <c r="D196" s="123"/>
      <c r="E196" s="123"/>
      <c r="F196" s="123"/>
      <c r="G196" s="123"/>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95"/>
      <c r="BL196" s="95"/>
      <c r="BM196" s="98"/>
      <c r="BN196" s="99"/>
      <c r="BO196" s="123"/>
      <c r="BP196" s="123"/>
      <c r="BQ196" s="42"/>
      <c r="BR196" s="96"/>
    </row>
    <row r="197" spans="1:70" ht="30" hidden="1" customHeight="1" x14ac:dyDescent="0.35">
      <c r="A197" s="95">
        <v>193</v>
      </c>
      <c r="B197" s="123"/>
      <c r="C197" s="123"/>
      <c r="D197" s="123"/>
      <c r="E197" s="123"/>
      <c r="F197" s="123"/>
      <c r="G197" s="123"/>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95"/>
      <c r="BL197" s="95"/>
      <c r="BM197" s="98"/>
      <c r="BN197" s="99"/>
      <c r="BO197" s="123"/>
      <c r="BP197" s="123"/>
      <c r="BQ197" s="42"/>
      <c r="BR197" s="96"/>
    </row>
    <row r="198" spans="1:70" ht="30" hidden="1" customHeight="1" x14ac:dyDescent="0.35">
      <c r="A198" s="95">
        <v>194</v>
      </c>
      <c r="B198" s="123"/>
      <c r="C198" s="123"/>
      <c r="D198" s="123"/>
      <c r="E198" s="123"/>
      <c r="F198" s="123"/>
      <c r="G198" s="123"/>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95"/>
      <c r="BL198" s="95"/>
      <c r="BM198" s="98"/>
      <c r="BN198" s="99"/>
      <c r="BO198" s="123"/>
      <c r="BP198" s="123"/>
      <c r="BQ198" s="42"/>
      <c r="BR198" s="96"/>
    </row>
    <row r="199" spans="1:70" ht="30" hidden="1" customHeight="1" x14ac:dyDescent="0.35">
      <c r="A199" s="95">
        <v>195</v>
      </c>
      <c r="B199" s="123"/>
      <c r="C199" s="123"/>
      <c r="D199" s="123"/>
      <c r="E199" s="123"/>
      <c r="F199" s="123"/>
      <c r="G199" s="123"/>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95"/>
      <c r="BL199" s="95"/>
      <c r="BM199" s="98"/>
      <c r="BN199" s="99"/>
      <c r="BO199" s="123"/>
      <c r="BP199" s="123"/>
      <c r="BQ199" s="42"/>
      <c r="BR199" s="96"/>
    </row>
    <row r="200" spans="1:70" ht="30" hidden="1" customHeight="1" x14ac:dyDescent="0.35">
      <c r="A200" s="95">
        <v>196</v>
      </c>
      <c r="B200" s="123"/>
      <c r="C200" s="123"/>
      <c r="D200" s="123"/>
      <c r="E200" s="123"/>
      <c r="F200" s="123"/>
      <c r="G200" s="123"/>
      <c r="H200" s="123"/>
      <c r="I200" s="123"/>
      <c r="J200" s="123"/>
      <c r="K200" s="123"/>
      <c r="L200" s="123"/>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95"/>
      <c r="BL200" s="95"/>
      <c r="BM200" s="98"/>
      <c r="BN200" s="99"/>
      <c r="BO200" s="123"/>
      <c r="BP200" s="123"/>
      <c r="BQ200" s="42"/>
      <c r="BR200" s="96"/>
    </row>
    <row r="201" spans="1:70" ht="30" hidden="1" customHeight="1" x14ac:dyDescent="0.35">
      <c r="A201" s="95">
        <v>197</v>
      </c>
      <c r="B201" s="123"/>
      <c r="C201" s="123"/>
      <c r="D201" s="123"/>
      <c r="E201" s="123"/>
      <c r="F201" s="123"/>
      <c r="G201" s="123"/>
      <c r="H201" s="123"/>
      <c r="I201" s="123"/>
      <c r="J201" s="123"/>
      <c r="K201" s="123"/>
      <c r="L201" s="123"/>
      <c r="M201" s="123"/>
      <c r="N201" s="123"/>
      <c r="O201" s="123"/>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95"/>
      <c r="BL201" s="95"/>
      <c r="BM201" s="98"/>
      <c r="BN201" s="99"/>
      <c r="BO201" s="123"/>
      <c r="BP201" s="123"/>
      <c r="BQ201" s="42"/>
      <c r="BR201" s="96"/>
    </row>
    <row r="202" spans="1:70" ht="30" hidden="1" customHeight="1" x14ac:dyDescent="0.35">
      <c r="A202" s="95">
        <v>198</v>
      </c>
      <c r="B202" s="123"/>
      <c r="C202" s="123"/>
      <c r="D202" s="123"/>
      <c r="E202" s="123"/>
      <c r="F202" s="123"/>
      <c r="G202" s="123"/>
      <c r="H202" s="123"/>
      <c r="I202" s="123"/>
      <c r="J202" s="123"/>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95"/>
      <c r="BL202" s="95"/>
      <c r="BM202" s="98"/>
      <c r="BN202" s="99"/>
      <c r="BO202" s="123"/>
      <c r="BP202" s="123"/>
      <c r="BQ202" s="42"/>
      <c r="BR202" s="96"/>
    </row>
    <row r="203" spans="1:70" ht="30" hidden="1" customHeight="1" x14ac:dyDescent="0.35">
      <c r="A203" s="95">
        <v>199</v>
      </c>
      <c r="B203" s="123"/>
      <c r="C203" s="123"/>
      <c r="D203" s="123"/>
      <c r="E203" s="123"/>
      <c r="F203" s="123"/>
      <c r="G203" s="123"/>
      <c r="H203" s="123"/>
      <c r="I203" s="123"/>
      <c r="J203" s="123"/>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95"/>
      <c r="BL203" s="95"/>
      <c r="BM203" s="98"/>
      <c r="BN203" s="99"/>
      <c r="BO203" s="123"/>
      <c r="BP203" s="123"/>
      <c r="BQ203" s="42"/>
      <c r="BR203" s="96"/>
    </row>
    <row r="204" spans="1:70" ht="30" hidden="1" customHeight="1" x14ac:dyDescent="0.35">
      <c r="A204" s="95">
        <v>200</v>
      </c>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95"/>
      <c r="BL204" s="95"/>
      <c r="BM204" s="98"/>
      <c r="BN204" s="99"/>
      <c r="BO204" s="123"/>
      <c r="BP204" s="123"/>
      <c r="BQ204" s="42"/>
      <c r="BR204" s="96"/>
    </row>
    <row r="205" spans="1:70" ht="30" hidden="1" customHeight="1" x14ac:dyDescent="0.35">
      <c r="A205" s="95">
        <v>201</v>
      </c>
      <c r="B205" s="123"/>
      <c r="C205" s="123"/>
      <c r="D205" s="123"/>
      <c r="E205" s="123"/>
      <c r="F205" s="123"/>
      <c r="G205" s="123"/>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95"/>
      <c r="BL205" s="95"/>
      <c r="BM205" s="98"/>
      <c r="BN205" s="99"/>
      <c r="BO205" s="123"/>
      <c r="BP205" s="123"/>
      <c r="BQ205" s="42"/>
      <c r="BR205" s="96"/>
    </row>
    <row r="206" spans="1:70" ht="30" hidden="1" customHeight="1" x14ac:dyDescent="0.35">
      <c r="A206" s="95">
        <v>202</v>
      </c>
      <c r="B206" s="123"/>
      <c r="C206" s="123"/>
      <c r="D206" s="123"/>
      <c r="E206" s="123"/>
      <c r="F206" s="123"/>
      <c r="G206" s="123"/>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95"/>
      <c r="BL206" s="95"/>
      <c r="BM206" s="98"/>
      <c r="BN206" s="99"/>
      <c r="BO206" s="123"/>
      <c r="BP206" s="123"/>
      <c r="BQ206" s="42"/>
      <c r="BR206" s="96"/>
    </row>
    <row r="207" spans="1:70" ht="30" hidden="1" customHeight="1" x14ac:dyDescent="0.35">
      <c r="A207" s="95">
        <v>203</v>
      </c>
      <c r="B207" s="123"/>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95"/>
      <c r="BL207" s="95"/>
      <c r="BM207" s="98"/>
      <c r="BN207" s="99"/>
      <c r="BO207" s="123"/>
      <c r="BP207" s="123"/>
      <c r="BQ207" s="42"/>
      <c r="BR207" s="96"/>
    </row>
    <row r="208" spans="1:70" ht="30" hidden="1" customHeight="1" x14ac:dyDescent="0.35">
      <c r="A208" s="95">
        <v>204</v>
      </c>
      <c r="B208" s="123"/>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95"/>
      <c r="BL208" s="95"/>
      <c r="BM208" s="98"/>
      <c r="BN208" s="99"/>
      <c r="BO208" s="123"/>
      <c r="BP208" s="123"/>
      <c r="BQ208" s="42"/>
      <c r="BR208" s="96"/>
    </row>
    <row r="209" spans="1:70" ht="30" hidden="1" customHeight="1" x14ac:dyDescent="0.35">
      <c r="A209" s="95">
        <v>205</v>
      </c>
      <c r="B209" s="123"/>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95"/>
      <c r="BL209" s="95"/>
      <c r="BM209" s="98"/>
      <c r="BN209" s="99"/>
      <c r="BO209" s="123"/>
      <c r="BP209" s="123"/>
      <c r="BQ209" s="42"/>
      <c r="BR209" s="96"/>
    </row>
    <row r="210" spans="1:70" ht="30" hidden="1" customHeight="1" x14ac:dyDescent="0.35">
      <c r="A210" s="95">
        <v>206</v>
      </c>
      <c r="B210" s="123"/>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95"/>
      <c r="BL210" s="95"/>
      <c r="BM210" s="98"/>
      <c r="BN210" s="99"/>
      <c r="BO210" s="123"/>
      <c r="BP210" s="123"/>
      <c r="BQ210" s="42"/>
      <c r="BR210" s="96"/>
    </row>
    <row r="211" spans="1:70" ht="30" hidden="1" customHeight="1" x14ac:dyDescent="0.35">
      <c r="A211" s="95">
        <v>207</v>
      </c>
      <c r="B211" s="123"/>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95"/>
      <c r="BL211" s="95"/>
      <c r="BM211" s="98"/>
      <c r="BN211" s="99"/>
      <c r="BO211" s="123"/>
      <c r="BP211" s="123"/>
      <c r="BQ211" s="42"/>
      <c r="BR211" s="96"/>
    </row>
    <row r="212" spans="1:70" ht="30" hidden="1" customHeight="1" x14ac:dyDescent="0.35">
      <c r="A212" s="95">
        <v>208</v>
      </c>
      <c r="B212" s="123"/>
      <c r="C212" s="123"/>
      <c r="D212" s="123"/>
      <c r="E212" s="123"/>
      <c r="F212" s="123"/>
      <c r="G212" s="123"/>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95"/>
      <c r="BL212" s="95"/>
      <c r="BM212" s="98"/>
      <c r="BN212" s="99"/>
      <c r="BO212" s="123"/>
      <c r="BP212" s="123"/>
      <c r="BQ212" s="42"/>
      <c r="BR212" s="96"/>
    </row>
    <row r="213" spans="1:70" ht="30" hidden="1" customHeight="1" x14ac:dyDescent="0.35">
      <c r="A213" s="95">
        <v>209</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95"/>
      <c r="BL213" s="95"/>
      <c r="BM213" s="98"/>
      <c r="BN213" s="99"/>
      <c r="BO213" s="123"/>
      <c r="BP213" s="123"/>
      <c r="BQ213" s="42"/>
      <c r="BR213" s="96"/>
    </row>
    <row r="214" spans="1:70" ht="30" hidden="1" customHeight="1" x14ac:dyDescent="0.35">
      <c r="A214" s="95">
        <v>210</v>
      </c>
      <c r="B214" s="123"/>
      <c r="C214" s="123"/>
      <c r="D214" s="123"/>
      <c r="E214" s="123"/>
      <c r="F214" s="123"/>
      <c r="G214" s="123"/>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95"/>
      <c r="BL214" s="95"/>
      <c r="BM214" s="98"/>
      <c r="BN214" s="99"/>
      <c r="BO214" s="123"/>
      <c r="BP214" s="123"/>
      <c r="BQ214" s="42"/>
      <c r="BR214" s="96"/>
    </row>
    <row r="215" spans="1:70" ht="30" hidden="1" customHeight="1" x14ac:dyDescent="0.35">
      <c r="A215" s="95">
        <v>211</v>
      </c>
      <c r="B215" s="123"/>
      <c r="C215" s="123"/>
      <c r="D215" s="123"/>
      <c r="E215" s="123"/>
      <c r="F215" s="123"/>
      <c r="G215" s="123"/>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95"/>
      <c r="BL215" s="95"/>
      <c r="BM215" s="98"/>
      <c r="BN215" s="99"/>
      <c r="BO215" s="123"/>
      <c r="BP215" s="123"/>
      <c r="BQ215" s="42"/>
      <c r="BR215" s="96"/>
    </row>
    <row r="216" spans="1:70" ht="30" hidden="1" customHeight="1" x14ac:dyDescent="0.35">
      <c r="A216" s="95">
        <v>212</v>
      </c>
      <c r="B216" s="123"/>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95"/>
      <c r="BL216" s="95"/>
      <c r="BM216" s="98"/>
      <c r="BN216" s="99"/>
      <c r="BO216" s="123"/>
      <c r="BP216" s="123"/>
      <c r="BQ216" s="42"/>
      <c r="BR216" s="96"/>
    </row>
    <row r="217" spans="1:70" ht="30" hidden="1" customHeight="1" x14ac:dyDescent="0.35">
      <c r="A217" s="95">
        <v>213</v>
      </c>
      <c r="B217" s="123"/>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95"/>
      <c r="BL217" s="95"/>
      <c r="BM217" s="98"/>
      <c r="BN217" s="99"/>
      <c r="BO217" s="123"/>
      <c r="BP217" s="123"/>
      <c r="BQ217" s="42"/>
      <c r="BR217" s="96"/>
    </row>
    <row r="218" spans="1:70" ht="30" hidden="1" customHeight="1" x14ac:dyDescent="0.35">
      <c r="A218" s="95">
        <v>214</v>
      </c>
      <c r="B218" s="123"/>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95"/>
      <c r="BL218" s="95"/>
      <c r="BM218" s="98"/>
      <c r="BN218" s="99"/>
      <c r="BO218" s="123"/>
      <c r="BP218" s="123"/>
      <c r="BQ218" s="42"/>
      <c r="BR218" s="96"/>
    </row>
    <row r="219" spans="1:70" ht="30" hidden="1" customHeight="1" x14ac:dyDescent="0.35">
      <c r="A219" s="95">
        <v>215</v>
      </c>
      <c r="B219" s="123"/>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95"/>
      <c r="BL219" s="95"/>
      <c r="BM219" s="98"/>
      <c r="BN219" s="99"/>
      <c r="BO219" s="123"/>
      <c r="BP219" s="123"/>
      <c r="BQ219" s="42"/>
      <c r="BR219" s="96"/>
    </row>
    <row r="220" spans="1:70" ht="30" hidden="1" customHeight="1" x14ac:dyDescent="0.35">
      <c r="A220" s="95">
        <v>216</v>
      </c>
      <c r="B220" s="123"/>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95"/>
      <c r="BL220" s="95"/>
      <c r="BM220" s="98"/>
      <c r="BN220" s="99"/>
      <c r="BO220" s="123"/>
      <c r="BP220" s="123"/>
      <c r="BQ220" s="42"/>
      <c r="BR220" s="96"/>
    </row>
    <row r="221" spans="1:70" ht="30" hidden="1" customHeight="1" x14ac:dyDescent="0.35">
      <c r="A221" s="95">
        <v>217</v>
      </c>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95"/>
      <c r="BL221" s="95"/>
      <c r="BM221" s="98"/>
      <c r="BN221" s="99"/>
      <c r="BO221" s="123"/>
      <c r="BP221" s="123"/>
      <c r="BQ221" s="42"/>
      <c r="BR221" s="96"/>
    </row>
    <row r="222" spans="1:70" ht="30" hidden="1" customHeight="1" x14ac:dyDescent="0.35">
      <c r="A222" s="95">
        <v>218</v>
      </c>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95"/>
      <c r="BL222" s="95"/>
      <c r="BM222" s="98"/>
      <c r="BN222" s="99"/>
      <c r="BO222" s="123"/>
      <c r="BP222" s="123"/>
      <c r="BQ222" s="42"/>
      <c r="BR222" s="96"/>
    </row>
    <row r="223" spans="1:70" ht="30" hidden="1" customHeight="1" x14ac:dyDescent="0.35">
      <c r="A223" s="95">
        <v>219</v>
      </c>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95"/>
      <c r="BL223" s="95"/>
      <c r="BM223" s="98"/>
      <c r="BN223" s="99"/>
      <c r="BO223" s="123"/>
      <c r="BP223" s="123"/>
      <c r="BQ223" s="42"/>
      <c r="BR223" s="96"/>
    </row>
    <row r="224" spans="1:70" ht="30" hidden="1" customHeight="1" x14ac:dyDescent="0.35">
      <c r="A224" s="95">
        <v>220</v>
      </c>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95"/>
      <c r="BL224" s="95"/>
      <c r="BM224" s="98"/>
      <c r="BN224" s="99"/>
      <c r="BO224" s="123"/>
      <c r="BP224" s="123"/>
      <c r="BQ224" s="42"/>
      <c r="BR224" s="96"/>
    </row>
    <row r="225" spans="1:70" ht="30" hidden="1" customHeight="1" x14ac:dyDescent="0.35">
      <c r="A225" s="95">
        <v>221</v>
      </c>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95"/>
      <c r="BL225" s="95"/>
      <c r="BM225" s="98"/>
      <c r="BN225" s="99"/>
      <c r="BO225" s="123"/>
      <c r="BP225" s="123"/>
      <c r="BQ225" s="42"/>
      <c r="BR225" s="96"/>
    </row>
    <row r="226" spans="1:70" ht="30" hidden="1" customHeight="1" x14ac:dyDescent="0.35">
      <c r="A226" s="95">
        <v>222</v>
      </c>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95"/>
      <c r="BL226" s="95"/>
      <c r="BM226" s="98"/>
      <c r="BN226" s="99"/>
      <c r="BO226" s="123"/>
      <c r="BP226" s="123"/>
      <c r="BQ226" s="42"/>
      <c r="BR226" s="96"/>
    </row>
    <row r="227" spans="1:70" ht="30" hidden="1" customHeight="1" x14ac:dyDescent="0.35">
      <c r="A227" s="95">
        <v>223</v>
      </c>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95"/>
      <c r="BL227" s="95"/>
      <c r="BM227" s="98"/>
      <c r="BN227" s="99"/>
      <c r="BO227" s="123"/>
      <c r="BP227" s="123"/>
      <c r="BQ227" s="42"/>
      <c r="BR227" s="96"/>
    </row>
    <row r="228" spans="1:70" ht="30" hidden="1" customHeight="1" x14ac:dyDescent="0.35">
      <c r="A228" s="95">
        <v>224</v>
      </c>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95"/>
      <c r="BL228" s="95"/>
      <c r="BM228" s="98"/>
      <c r="BN228" s="99"/>
      <c r="BO228" s="123"/>
      <c r="BP228" s="123"/>
      <c r="BQ228" s="42"/>
      <c r="BR228" s="96"/>
    </row>
    <row r="229" spans="1:70" ht="30" hidden="1" customHeight="1" x14ac:dyDescent="0.35">
      <c r="A229" s="95">
        <v>225</v>
      </c>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95"/>
      <c r="BL229" s="95"/>
      <c r="BM229" s="98"/>
      <c r="BN229" s="99"/>
      <c r="BO229" s="123"/>
      <c r="BP229" s="123"/>
      <c r="BQ229" s="42"/>
      <c r="BR229" s="96"/>
    </row>
    <row r="230" spans="1:70" ht="30" hidden="1" customHeight="1" x14ac:dyDescent="0.35">
      <c r="A230" s="95">
        <v>226</v>
      </c>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95"/>
      <c r="BL230" s="95"/>
      <c r="BM230" s="98"/>
      <c r="BN230" s="99"/>
      <c r="BO230" s="123"/>
      <c r="BP230" s="123"/>
      <c r="BQ230" s="42"/>
      <c r="BR230" s="96"/>
    </row>
    <row r="231" spans="1:70" ht="30" hidden="1" customHeight="1" x14ac:dyDescent="0.35">
      <c r="A231" s="95">
        <v>227</v>
      </c>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95"/>
      <c r="BL231" s="95"/>
      <c r="BM231" s="98"/>
      <c r="BN231" s="99"/>
      <c r="BO231" s="123"/>
      <c r="BP231" s="123"/>
      <c r="BQ231" s="42"/>
      <c r="BR231" s="96"/>
    </row>
    <row r="232" spans="1:70" ht="30" hidden="1" customHeight="1" x14ac:dyDescent="0.35">
      <c r="A232" s="95">
        <v>228</v>
      </c>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95"/>
      <c r="BL232" s="95"/>
      <c r="BM232" s="98"/>
      <c r="BN232" s="99"/>
      <c r="BO232" s="123"/>
      <c r="BP232" s="123"/>
      <c r="BQ232" s="42"/>
      <c r="BR232" s="96"/>
    </row>
    <row r="233" spans="1:70" ht="30" hidden="1" customHeight="1" x14ac:dyDescent="0.35">
      <c r="A233" s="95">
        <v>229</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95"/>
      <c r="BL233" s="95"/>
      <c r="BM233" s="98"/>
      <c r="BN233" s="99"/>
      <c r="BO233" s="123"/>
      <c r="BP233" s="123"/>
      <c r="BQ233" s="42"/>
      <c r="BR233" s="96"/>
    </row>
    <row r="234" spans="1:70" ht="30" hidden="1" customHeight="1" x14ac:dyDescent="0.35">
      <c r="A234" s="95">
        <v>230</v>
      </c>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95"/>
      <c r="BL234" s="95"/>
      <c r="BM234" s="98"/>
      <c r="BN234" s="99"/>
      <c r="BO234" s="123"/>
      <c r="BP234" s="123"/>
      <c r="BQ234" s="42"/>
      <c r="BR234" s="96"/>
    </row>
    <row r="235" spans="1:70" ht="30" hidden="1" customHeight="1" x14ac:dyDescent="0.35">
      <c r="A235" s="95">
        <v>231</v>
      </c>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95"/>
      <c r="BL235" s="95"/>
      <c r="BM235" s="98"/>
      <c r="BN235" s="99"/>
      <c r="BO235" s="123"/>
      <c r="BP235" s="123"/>
      <c r="BQ235" s="42"/>
      <c r="BR235" s="96"/>
    </row>
    <row r="236" spans="1:70" ht="30" hidden="1" customHeight="1" x14ac:dyDescent="0.35">
      <c r="A236" s="95">
        <v>232</v>
      </c>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95"/>
      <c r="BL236" s="95"/>
      <c r="BM236" s="98"/>
      <c r="BN236" s="99"/>
      <c r="BO236" s="123"/>
      <c r="BP236" s="123"/>
      <c r="BQ236" s="42"/>
      <c r="BR236" s="96"/>
    </row>
    <row r="237" spans="1:70" ht="30" hidden="1" customHeight="1" x14ac:dyDescent="0.35">
      <c r="A237" s="95">
        <v>233</v>
      </c>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95"/>
      <c r="BL237" s="95"/>
      <c r="BM237" s="98"/>
      <c r="BN237" s="99"/>
      <c r="BO237" s="123"/>
      <c r="BP237" s="123"/>
      <c r="BQ237" s="42"/>
      <c r="BR237" s="96"/>
    </row>
    <row r="238" spans="1:70" ht="30" hidden="1" customHeight="1" x14ac:dyDescent="0.35">
      <c r="A238" s="95">
        <v>234</v>
      </c>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95"/>
      <c r="BL238" s="95"/>
      <c r="BM238" s="98"/>
      <c r="BN238" s="99"/>
      <c r="BO238" s="123"/>
      <c r="BP238" s="123"/>
      <c r="BQ238" s="42"/>
      <c r="BR238" s="96"/>
    </row>
    <row r="239" spans="1:70" ht="30" hidden="1" customHeight="1" x14ac:dyDescent="0.35">
      <c r="A239" s="95">
        <v>235</v>
      </c>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95"/>
      <c r="BL239" s="95"/>
      <c r="BM239" s="98"/>
      <c r="BN239" s="99"/>
      <c r="BO239" s="123"/>
      <c r="BP239" s="123"/>
      <c r="BQ239" s="42"/>
      <c r="BR239" s="96"/>
    </row>
    <row r="240" spans="1:70" ht="30" hidden="1" customHeight="1" x14ac:dyDescent="0.35">
      <c r="A240" s="95">
        <v>236</v>
      </c>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95"/>
      <c r="BL240" s="95"/>
      <c r="BM240" s="98"/>
      <c r="BN240" s="99"/>
      <c r="BO240" s="123"/>
      <c r="BP240" s="123"/>
      <c r="BQ240" s="42"/>
      <c r="BR240" s="96"/>
    </row>
    <row r="241" spans="1:70" ht="30" hidden="1" customHeight="1" x14ac:dyDescent="0.35">
      <c r="A241" s="95">
        <v>237</v>
      </c>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95"/>
      <c r="BL241" s="95"/>
      <c r="BM241" s="98"/>
      <c r="BN241" s="99"/>
      <c r="BO241" s="123"/>
      <c r="BP241" s="123"/>
      <c r="BQ241" s="42"/>
      <c r="BR241" s="96"/>
    </row>
    <row r="242" spans="1:70" ht="30" hidden="1" customHeight="1" x14ac:dyDescent="0.35">
      <c r="A242" s="95">
        <v>238</v>
      </c>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95"/>
      <c r="BL242" s="95"/>
      <c r="BM242" s="98"/>
      <c r="BN242" s="99"/>
      <c r="BO242" s="123"/>
      <c r="BP242" s="123"/>
      <c r="BQ242" s="42"/>
      <c r="BR242" s="96"/>
    </row>
    <row r="243" spans="1:70" ht="30" hidden="1" customHeight="1" x14ac:dyDescent="0.35">
      <c r="A243" s="95">
        <v>239</v>
      </c>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95"/>
      <c r="BL243" s="95"/>
      <c r="BM243" s="98"/>
      <c r="BN243" s="99"/>
      <c r="BO243" s="123"/>
      <c r="BP243" s="123"/>
      <c r="BQ243" s="42"/>
      <c r="BR243" s="96"/>
    </row>
    <row r="244" spans="1:70" ht="30" hidden="1" customHeight="1" x14ac:dyDescent="0.35">
      <c r="A244" s="95">
        <v>240</v>
      </c>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95"/>
      <c r="BL244" s="95"/>
      <c r="BM244" s="98"/>
      <c r="BN244" s="99"/>
      <c r="BO244" s="123"/>
      <c r="BP244" s="123"/>
      <c r="BQ244" s="42"/>
      <c r="BR244" s="96"/>
    </row>
    <row r="245" spans="1:70" ht="30" hidden="1" customHeight="1" x14ac:dyDescent="0.35">
      <c r="A245" s="95">
        <v>241</v>
      </c>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95"/>
      <c r="BL245" s="95"/>
      <c r="BM245" s="98"/>
      <c r="BN245" s="99"/>
      <c r="BO245" s="123"/>
      <c r="BP245" s="123"/>
      <c r="BQ245" s="42"/>
      <c r="BR245" s="96"/>
    </row>
    <row r="246" spans="1:70" ht="30" hidden="1" customHeight="1" x14ac:dyDescent="0.35">
      <c r="A246" s="95">
        <v>242</v>
      </c>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95"/>
      <c r="BL246" s="95"/>
      <c r="BM246" s="98"/>
      <c r="BN246" s="99"/>
      <c r="BO246" s="123"/>
      <c r="BP246" s="123"/>
      <c r="BQ246" s="42"/>
      <c r="BR246" s="96"/>
    </row>
    <row r="247" spans="1:70" ht="30" hidden="1" customHeight="1" x14ac:dyDescent="0.35">
      <c r="A247" s="95">
        <v>243</v>
      </c>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95"/>
      <c r="BL247" s="95"/>
      <c r="BM247" s="98"/>
      <c r="BN247" s="99"/>
      <c r="BO247" s="123"/>
      <c r="BP247" s="123"/>
      <c r="BQ247" s="42"/>
      <c r="BR247" s="96"/>
    </row>
    <row r="248" spans="1:70" ht="30" hidden="1" customHeight="1" x14ac:dyDescent="0.35">
      <c r="A248" s="95">
        <v>244</v>
      </c>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95"/>
      <c r="BL248" s="95"/>
      <c r="BM248" s="98"/>
      <c r="BN248" s="99"/>
      <c r="BO248" s="123"/>
      <c r="BP248" s="123"/>
      <c r="BQ248" s="42"/>
      <c r="BR248" s="96"/>
    </row>
    <row r="249" spans="1:70" ht="30" hidden="1" customHeight="1" x14ac:dyDescent="0.35">
      <c r="A249" s="95">
        <v>245</v>
      </c>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95"/>
      <c r="BL249" s="95"/>
      <c r="BM249" s="98"/>
      <c r="BN249" s="99"/>
      <c r="BO249" s="123"/>
      <c r="BP249" s="123"/>
      <c r="BQ249" s="42"/>
      <c r="BR249" s="96"/>
    </row>
    <row r="250" spans="1:70" ht="30" hidden="1" customHeight="1" x14ac:dyDescent="0.35">
      <c r="A250" s="95">
        <v>246</v>
      </c>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95"/>
      <c r="BL250" s="95"/>
      <c r="BM250" s="98"/>
      <c r="BN250" s="99"/>
      <c r="BO250" s="123"/>
      <c r="BP250" s="123"/>
      <c r="BQ250" s="42"/>
      <c r="BR250" s="96"/>
    </row>
    <row r="251" spans="1:70" ht="30" hidden="1" customHeight="1" x14ac:dyDescent="0.35">
      <c r="A251" s="95">
        <v>247</v>
      </c>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95"/>
      <c r="BL251" s="95"/>
      <c r="BM251" s="98"/>
      <c r="BN251" s="99"/>
      <c r="BO251" s="123"/>
      <c r="BP251" s="123"/>
      <c r="BQ251" s="42"/>
      <c r="BR251" s="96"/>
    </row>
    <row r="252" spans="1:70" ht="30" hidden="1" customHeight="1" x14ac:dyDescent="0.35">
      <c r="A252" s="95">
        <v>248</v>
      </c>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95"/>
      <c r="BL252" s="95"/>
      <c r="BM252" s="98"/>
      <c r="BN252" s="99"/>
      <c r="BO252" s="123"/>
      <c r="BP252" s="123"/>
      <c r="BQ252" s="42"/>
      <c r="BR252" s="96"/>
    </row>
    <row r="253" spans="1:70" ht="30" hidden="1" customHeight="1" x14ac:dyDescent="0.35">
      <c r="A253" s="95">
        <v>249</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c r="BH253" s="123"/>
      <c r="BI253" s="123"/>
      <c r="BJ253" s="123"/>
      <c r="BK253" s="95"/>
      <c r="BL253" s="95"/>
      <c r="BM253" s="98"/>
      <c r="BN253" s="99"/>
      <c r="BO253" s="123"/>
      <c r="BP253" s="123"/>
      <c r="BQ253" s="42"/>
      <c r="BR253" s="96"/>
    </row>
    <row r="254" spans="1:70" ht="30" hidden="1" customHeight="1" x14ac:dyDescent="0.35">
      <c r="A254" s="95">
        <v>250</v>
      </c>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c r="BH254" s="123"/>
      <c r="BI254" s="123"/>
      <c r="BJ254" s="123"/>
      <c r="BK254" s="95"/>
      <c r="BL254" s="95"/>
      <c r="BM254" s="98"/>
      <c r="BN254" s="99"/>
      <c r="BO254" s="123"/>
      <c r="BP254" s="123"/>
      <c r="BQ254" s="42"/>
      <c r="BR254" s="96"/>
    </row>
    <row r="255" spans="1:70" ht="30" hidden="1" customHeight="1" x14ac:dyDescent="0.35">
      <c r="A255" s="95">
        <v>251</v>
      </c>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c r="BH255" s="123"/>
      <c r="BI255" s="123"/>
      <c r="BJ255" s="123"/>
      <c r="BK255" s="95"/>
      <c r="BL255" s="95"/>
      <c r="BM255" s="98"/>
      <c r="BN255" s="99"/>
      <c r="BO255" s="123"/>
      <c r="BP255" s="123"/>
      <c r="BQ255" s="42"/>
      <c r="BR255" s="96"/>
    </row>
    <row r="256" spans="1:70" ht="30" hidden="1" customHeight="1" x14ac:dyDescent="0.35">
      <c r="A256" s="95">
        <v>252</v>
      </c>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c r="BH256" s="123"/>
      <c r="BI256" s="123"/>
      <c r="BJ256" s="123"/>
      <c r="BK256" s="95"/>
      <c r="BL256" s="95"/>
      <c r="BM256" s="98"/>
      <c r="BN256" s="99"/>
      <c r="BO256" s="123"/>
      <c r="BP256" s="123"/>
      <c r="BQ256" s="42"/>
      <c r="BR256" s="96"/>
    </row>
    <row r="257" spans="1:70" ht="30" hidden="1" customHeight="1" x14ac:dyDescent="0.35">
      <c r="A257" s="95">
        <v>253</v>
      </c>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c r="BH257" s="123"/>
      <c r="BI257" s="123"/>
      <c r="BJ257" s="123"/>
      <c r="BK257" s="95"/>
      <c r="BL257" s="95"/>
      <c r="BM257" s="98"/>
      <c r="BN257" s="99"/>
      <c r="BO257" s="123"/>
      <c r="BP257" s="123"/>
      <c r="BQ257" s="42"/>
      <c r="BR257" s="96"/>
    </row>
    <row r="258" spans="1:70" ht="30" hidden="1" customHeight="1" x14ac:dyDescent="0.35">
      <c r="A258" s="95">
        <v>254</v>
      </c>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c r="AA258" s="123"/>
      <c r="AB258" s="123"/>
      <c r="AC258" s="123"/>
      <c r="AD258" s="123"/>
      <c r="AE258" s="123"/>
      <c r="AF258" s="123"/>
      <c r="AG258" s="123"/>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c r="BH258" s="123"/>
      <c r="BI258" s="123"/>
      <c r="BJ258" s="123"/>
      <c r="BK258" s="95"/>
      <c r="BL258" s="95"/>
      <c r="BM258" s="98"/>
      <c r="BN258" s="99"/>
      <c r="BO258" s="123"/>
      <c r="BP258" s="123"/>
      <c r="BQ258" s="42"/>
      <c r="BR258" s="96"/>
    </row>
    <row r="259" spans="1:70" ht="30" hidden="1" customHeight="1" x14ac:dyDescent="0.35">
      <c r="A259" s="95">
        <v>255</v>
      </c>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c r="AA259" s="123"/>
      <c r="AB259" s="123"/>
      <c r="AC259" s="123"/>
      <c r="AD259" s="123"/>
      <c r="AE259" s="123"/>
      <c r="AF259" s="123"/>
      <c r="AG259" s="123"/>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c r="BH259" s="123"/>
      <c r="BI259" s="123"/>
      <c r="BJ259" s="123"/>
      <c r="BK259" s="95"/>
      <c r="BL259" s="95"/>
      <c r="BM259" s="98"/>
      <c r="BN259" s="99"/>
      <c r="BO259" s="123"/>
      <c r="BP259" s="123"/>
      <c r="BQ259" s="42"/>
      <c r="BR259" s="96"/>
    </row>
    <row r="260" spans="1:70" ht="30" hidden="1" customHeight="1" x14ac:dyDescent="0.35">
      <c r="A260" s="95">
        <v>256</v>
      </c>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c r="AA260" s="123"/>
      <c r="AB260" s="123"/>
      <c r="AC260" s="123"/>
      <c r="AD260" s="123"/>
      <c r="AE260" s="123"/>
      <c r="AF260" s="123"/>
      <c r="AG260" s="123"/>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c r="BH260" s="123"/>
      <c r="BI260" s="123"/>
      <c r="BJ260" s="123"/>
      <c r="BK260" s="95"/>
      <c r="BL260" s="95"/>
      <c r="BM260" s="98"/>
      <c r="BN260" s="99"/>
      <c r="BO260" s="123"/>
      <c r="BP260" s="123"/>
      <c r="BQ260" s="42"/>
      <c r="BR260" s="96"/>
    </row>
    <row r="261" spans="1:70" ht="30" hidden="1" customHeight="1" x14ac:dyDescent="0.35">
      <c r="A261" s="95">
        <v>257</v>
      </c>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c r="BH261" s="123"/>
      <c r="BI261" s="123"/>
      <c r="BJ261" s="123"/>
      <c r="BK261" s="95"/>
      <c r="BL261" s="95"/>
      <c r="BM261" s="98"/>
      <c r="BN261" s="99"/>
      <c r="BO261" s="123"/>
      <c r="BP261" s="123"/>
      <c r="BQ261" s="42"/>
      <c r="BR261" s="96"/>
    </row>
    <row r="262" spans="1:70" ht="30" hidden="1" customHeight="1" x14ac:dyDescent="0.35">
      <c r="A262" s="95">
        <v>258</v>
      </c>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c r="AA262" s="123"/>
      <c r="AB262" s="123"/>
      <c r="AC262" s="123"/>
      <c r="AD262" s="123"/>
      <c r="AE262" s="123"/>
      <c r="AF262" s="123"/>
      <c r="AG262" s="123"/>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c r="BH262" s="123"/>
      <c r="BI262" s="123"/>
      <c r="BJ262" s="123"/>
      <c r="BK262" s="95"/>
      <c r="BL262" s="95"/>
      <c r="BM262" s="98"/>
      <c r="BN262" s="99"/>
      <c r="BO262" s="123"/>
      <c r="BP262" s="123"/>
      <c r="BQ262" s="42"/>
      <c r="BR262" s="96"/>
    </row>
    <row r="263" spans="1:70" ht="30" hidden="1" customHeight="1" x14ac:dyDescent="0.35">
      <c r="A263" s="95">
        <v>259</v>
      </c>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c r="BH263" s="123"/>
      <c r="BI263" s="123"/>
      <c r="BJ263" s="123"/>
      <c r="BK263" s="95"/>
      <c r="BL263" s="95"/>
      <c r="BM263" s="98"/>
      <c r="BN263" s="99"/>
      <c r="BO263" s="123"/>
      <c r="BP263" s="123"/>
      <c r="BQ263" s="42"/>
      <c r="BR263" s="96"/>
    </row>
    <row r="264" spans="1:70" ht="30" hidden="1" customHeight="1" x14ac:dyDescent="0.35">
      <c r="A264" s="95">
        <v>260</v>
      </c>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c r="BH264" s="123"/>
      <c r="BI264" s="123"/>
      <c r="BJ264" s="123"/>
      <c r="BK264" s="95"/>
      <c r="BL264" s="95"/>
      <c r="BM264" s="98"/>
      <c r="BN264" s="99"/>
      <c r="BO264" s="123"/>
      <c r="BP264" s="123"/>
      <c r="BQ264" s="42"/>
      <c r="BR264" s="96"/>
    </row>
    <row r="265" spans="1:70" ht="30" hidden="1" customHeight="1" x14ac:dyDescent="0.35">
      <c r="A265" s="95">
        <v>261</v>
      </c>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c r="BH265" s="123"/>
      <c r="BI265" s="123"/>
      <c r="BJ265" s="123"/>
      <c r="BK265" s="95"/>
      <c r="BL265" s="95"/>
      <c r="BM265" s="98"/>
      <c r="BN265" s="99"/>
      <c r="BO265" s="123"/>
      <c r="BP265" s="123"/>
      <c r="BQ265" s="42"/>
      <c r="BR265" s="96"/>
    </row>
    <row r="266" spans="1:70" ht="30" hidden="1" customHeight="1" x14ac:dyDescent="0.35">
      <c r="A266" s="95">
        <v>262</v>
      </c>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c r="AA266" s="123"/>
      <c r="AB266" s="123"/>
      <c r="AC266" s="123"/>
      <c r="AD266" s="123"/>
      <c r="AE266" s="123"/>
      <c r="AF266" s="123"/>
      <c r="AG266" s="123"/>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c r="BH266" s="123"/>
      <c r="BI266" s="123"/>
      <c r="BJ266" s="123"/>
      <c r="BK266" s="95"/>
      <c r="BL266" s="95"/>
      <c r="BM266" s="98"/>
      <c r="BN266" s="99"/>
      <c r="BO266" s="123"/>
      <c r="BP266" s="123"/>
      <c r="BQ266" s="42"/>
      <c r="BR266" s="96"/>
    </row>
    <row r="267" spans="1:70" ht="30" hidden="1" customHeight="1" x14ac:dyDescent="0.35">
      <c r="A267" s="95">
        <v>263</v>
      </c>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c r="BH267" s="123"/>
      <c r="BI267" s="123"/>
      <c r="BJ267" s="123"/>
      <c r="BK267" s="95"/>
      <c r="BL267" s="95"/>
      <c r="BM267" s="98"/>
      <c r="BN267" s="99"/>
      <c r="BO267" s="123"/>
      <c r="BP267" s="123"/>
      <c r="BQ267" s="42"/>
      <c r="BR267" s="96"/>
    </row>
    <row r="268" spans="1:70" ht="30" hidden="1" customHeight="1" x14ac:dyDescent="0.35">
      <c r="A268" s="95">
        <v>264</v>
      </c>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c r="BH268" s="123"/>
      <c r="BI268" s="123"/>
      <c r="BJ268" s="123"/>
      <c r="BK268" s="95"/>
      <c r="BL268" s="95"/>
      <c r="BM268" s="98"/>
      <c r="BN268" s="99"/>
      <c r="BO268" s="123"/>
      <c r="BP268" s="123"/>
      <c r="BQ268" s="42"/>
      <c r="BR268" s="96"/>
    </row>
    <row r="269" spans="1:70" ht="30" hidden="1" customHeight="1" x14ac:dyDescent="0.35">
      <c r="A269" s="95">
        <v>265</v>
      </c>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c r="BH269" s="123"/>
      <c r="BI269" s="123"/>
      <c r="BJ269" s="123"/>
      <c r="BK269" s="95"/>
      <c r="BL269" s="95"/>
      <c r="BM269" s="98"/>
      <c r="BN269" s="99"/>
      <c r="BO269" s="123"/>
      <c r="BP269" s="123"/>
      <c r="BQ269" s="42"/>
      <c r="BR269" s="96"/>
    </row>
    <row r="270" spans="1:70" ht="30" hidden="1" customHeight="1" x14ac:dyDescent="0.35">
      <c r="A270" s="95">
        <v>266</v>
      </c>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c r="BH270" s="123"/>
      <c r="BI270" s="123"/>
      <c r="BJ270" s="123"/>
      <c r="BK270" s="95"/>
      <c r="BL270" s="95"/>
      <c r="BM270" s="98"/>
      <c r="BN270" s="99"/>
      <c r="BO270" s="123"/>
      <c r="BP270" s="123"/>
      <c r="BQ270" s="42"/>
      <c r="BR270" s="96"/>
    </row>
    <row r="271" spans="1:70" ht="30" hidden="1" customHeight="1" x14ac:dyDescent="0.35">
      <c r="A271" s="95">
        <v>267</v>
      </c>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c r="BH271" s="123"/>
      <c r="BI271" s="123"/>
      <c r="BJ271" s="123"/>
      <c r="BK271" s="95"/>
      <c r="BL271" s="95"/>
      <c r="BM271" s="98"/>
      <c r="BN271" s="99"/>
      <c r="BO271" s="123"/>
      <c r="BP271" s="123"/>
      <c r="BQ271" s="42"/>
      <c r="BR271" s="96"/>
    </row>
    <row r="272" spans="1:70" ht="30" hidden="1" customHeight="1" x14ac:dyDescent="0.35">
      <c r="A272" s="95">
        <v>268</v>
      </c>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c r="BH272" s="123"/>
      <c r="BI272" s="123"/>
      <c r="BJ272" s="123"/>
      <c r="BK272" s="95"/>
      <c r="BL272" s="95"/>
      <c r="BM272" s="98"/>
      <c r="BN272" s="99"/>
      <c r="BO272" s="123"/>
      <c r="BP272" s="123"/>
      <c r="BQ272" s="42"/>
      <c r="BR272" s="96"/>
    </row>
    <row r="273" spans="1:70" ht="30" hidden="1" customHeight="1" x14ac:dyDescent="0.35">
      <c r="A273" s="95">
        <v>269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c r="BH273" s="123"/>
      <c r="BI273" s="123"/>
      <c r="BJ273" s="123"/>
      <c r="BK273" s="95"/>
      <c r="BL273" s="95"/>
      <c r="BM273" s="98"/>
      <c r="BN273" s="99"/>
      <c r="BO273" s="123"/>
      <c r="BP273" s="123"/>
      <c r="BQ273" s="42"/>
      <c r="BR273" s="96"/>
    </row>
    <row r="274" spans="1:70" ht="30" hidden="1" customHeight="1" x14ac:dyDescent="0.35">
      <c r="A274" s="95">
        <v>270</v>
      </c>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c r="BH274" s="123"/>
      <c r="BI274" s="123"/>
      <c r="BJ274" s="123"/>
      <c r="BK274" s="95"/>
      <c r="BL274" s="95"/>
      <c r="BM274" s="98"/>
      <c r="BN274" s="99"/>
      <c r="BO274" s="123"/>
      <c r="BP274" s="123"/>
      <c r="BQ274" s="42"/>
      <c r="BR274" s="96"/>
    </row>
    <row r="275" spans="1:70" ht="30" hidden="1" customHeight="1" x14ac:dyDescent="0.35">
      <c r="A275" s="95">
        <v>271</v>
      </c>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c r="BH275" s="123"/>
      <c r="BI275" s="123"/>
      <c r="BJ275" s="123"/>
      <c r="BK275" s="95"/>
      <c r="BL275" s="95"/>
      <c r="BM275" s="98"/>
      <c r="BN275" s="99"/>
      <c r="BO275" s="123"/>
      <c r="BP275" s="123"/>
      <c r="BQ275" s="42"/>
      <c r="BR275" s="96"/>
    </row>
    <row r="276" spans="1:70" ht="30" hidden="1" customHeight="1" x14ac:dyDescent="0.35">
      <c r="A276" s="95">
        <v>272</v>
      </c>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c r="BH276" s="123"/>
      <c r="BI276" s="123"/>
      <c r="BJ276" s="123"/>
      <c r="BK276" s="95"/>
      <c r="BL276" s="95"/>
      <c r="BM276" s="98"/>
      <c r="BN276" s="99"/>
      <c r="BO276" s="123"/>
      <c r="BP276" s="123"/>
      <c r="BQ276" s="42"/>
      <c r="BR276" s="96"/>
    </row>
    <row r="277" spans="1:70" ht="30" hidden="1" customHeight="1" x14ac:dyDescent="0.35">
      <c r="A277" s="95">
        <v>273</v>
      </c>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c r="BH277" s="123"/>
      <c r="BI277" s="123"/>
      <c r="BJ277" s="123"/>
      <c r="BK277" s="95"/>
      <c r="BL277" s="95"/>
      <c r="BM277" s="98"/>
      <c r="BN277" s="99"/>
      <c r="BO277" s="123"/>
      <c r="BP277" s="123"/>
      <c r="BQ277" s="42"/>
      <c r="BR277" s="96"/>
    </row>
    <row r="278" spans="1:70" ht="30" hidden="1" customHeight="1" x14ac:dyDescent="0.35">
      <c r="A278" s="95">
        <v>274</v>
      </c>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c r="AA278" s="123"/>
      <c r="AB278" s="123"/>
      <c r="AC278" s="123"/>
      <c r="AD278" s="123"/>
      <c r="AE278" s="123"/>
      <c r="AF278" s="123"/>
      <c r="AG278" s="123"/>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c r="BH278" s="123"/>
      <c r="BI278" s="123"/>
      <c r="BJ278" s="123"/>
      <c r="BK278" s="95"/>
      <c r="BL278" s="95"/>
      <c r="BM278" s="98"/>
      <c r="BN278" s="99"/>
      <c r="BO278" s="123"/>
      <c r="BP278" s="123"/>
      <c r="BQ278" s="42"/>
      <c r="BR278" s="96"/>
    </row>
    <row r="279" spans="1:70" ht="30" hidden="1" customHeight="1" x14ac:dyDescent="0.35">
      <c r="A279" s="95">
        <v>275</v>
      </c>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c r="AA279" s="123"/>
      <c r="AB279" s="123"/>
      <c r="AC279" s="123"/>
      <c r="AD279" s="123"/>
      <c r="AE279" s="123"/>
      <c r="AF279" s="123"/>
      <c r="AG279" s="123"/>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c r="BH279" s="123"/>
      <c r="BI279" s="123"/>
      <c r="BJ279" s="123"/>
      <c r="BK279" s="95"/>
      <c r="BL279" s="95"/>
      <c r="BM279" s="98"/>
      <c r="BN279" s="99"/>
      <c r="BO279" s="123"/>
      <c r="BP279" s="123"/>
      <c r="BQ279" s="42"/>
      <c r="BR279" s="96"/>
    </row>
    <row r="280" spans="1:70" ht="30" hidden="1" customHeight="1" x14ac:dyDescent="0.35">
      <c r="A280" s="95">
        <v>276</v>
      </c>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c r="BH280" s="123"/>
      <c r="BI280" s="123"/>
      <c r="BJ280" s="123"/>
      <c r="BK280" s="95"/>
      <c r="BL280" s="95"/>
      <c r="BM280" s="98"/>
      <c r="BN280" s="99"/>
      <c r="BO280" s="123"/>
      <c r="BP280" s="123"/>
      <c r="BQ280" s="42"/>
      <c r="BR280" s="96"/>
    </row>
    <row r="281" spans="1:70" ht="30" hidden="1" customHeight="1" x14ac:dyDescent="0.35">
      <c r="A281" s="95">
        <v>277</v>
      </c>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c r="BH281" s="123"/>
      <c r="BI281" s="123"/>
      <c r="BJ281" s="123"/>
      <c r="BK281" s="95"/>
      <c r="BL281" s="95"/>
      <c r="BM281" s="98"/>
      <c r="BN281" s="99"/>
      <c r="BO281" s="123"/>
      <c r="BP281" s="123"/>
      <c r="BQ281" s="42"/>
      <c r="BR281" s="96"/>
    </row>
    <row r="282" spans="1:70" ht="30" hidden="1" customHeight="1" x14ac:dyDescent="0.35">
      <c r="A282" s="95">
        <v>278</v>
      </c>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c r="BH282" s="123"/>
      <c r="BI282" s="123"/>
      <c r="BJ282" s="123"/>
      <c r="BK282" s="95"/>
      <c r="BL282" s="95"/>
      <c r="BM282" s="98"/>
      <c r="BN282" s="99"/>
      <c r="BO282" s="123"/>
      <c r="BP282" s="123"/>
      <c r="BQ282" s="42"/>
      <c r="BR282" s="96"/>
    </row>
    <row r="283" spans="1:70" ht="30" hidden="1" customHeight="1" x14ac:dyDescent="0.35">
      <c r="A283" s="95">
        <v>279</v>
      </c>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c r="BH283" s="123"/>
      <c r="BI283" s="123"/>
      <c r="BJ283" s="123"/>
      <c r="BK283" s="95"/>
      <c r="BL283" s="95"/>
      <c r="BM283" s="98"/>
      <c r="BN283" s="99"/>
      <c r="BO283" s="123"/>
      <c r="BP283" s="123"/>
      <c r="BQ283" s="42"/>
      <c r="BR283" s="96"/>
    </row>
    <row r="284" spans="1:70" ht="30" hidden="1" customHeight="1" x14ac:dyDescent="0.35">
      <c r="A284" s="95">
        <v>280</v>
      </c>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c r="BH284" s="123"/>
      <c r="BI284" s="123"/>
      <c r="BJ284" s="123"/>
      <c r="BK284" s="95"/>
      <c r="BL284" s="95"/>
      <c r="BM284" s="98"/>
      <c r="BN284" s="99"/>
      <c r="BO284" s="123"/>
      <c r="BP284" s="123"/>
      <c r="BQ284" s="42"/>
      <c r="BR284" s="96"/>
    </row>
    <row r="285" spans="1:70" ht="30" hidden="1" customHeight="1" x14ac:dyDescent="0.35">
      <c r="A285" s="95">
        <v>281</v>
      </c>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c r="BH285" s="123"/>
      <c r="BI285" s="123"/>
      <c r="BJ285" s="123"/>
      <c r="BK285" s="95"/>
      <c r="BL285" s="95"/>
      <c r="BM285" s="98"/>
      <c r="BN285" s="99"/>
      <c r="BO285" s="123"/>
      <c r="BP285" s="123"/>
      <c r="BQ285" s="42"/>
      <c r="BR285" s="96"/>
    </row>
    <row r="286" spans="1:70" ht="30" hidden="1" customHeight="1" x14ac:dyDescent="0.35">
      <c r="A286" s="95">
        <v>282</v>
      </c>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c r="BH286" s="123"/>
      <c r="BI286" s="123"/>
      <c r="BJ286" s="123"/>
      <c r="BK286" s="95"/>
      <c r="BL286" s="95"/>
      <c r="BM286" s="98"/>
      <c r="BN286" s="99"/>
      <c r="BO286" s="123"/>
      <c r="BP286" s="123"/>
      <c r="BQ286" s="42"/>
      <c r="BR286" s="96"/>
    </row>
    <row r="287" spans="1:70" ht="30" hidden="1" customHeight="1" x14ac:dyDescent="0.35">
      <c r="A287" s="95">
        <v>283</v>
      </c>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c r="BH287" s="123"/>
      <c r="BI287" s="123"/>
      <c r="BJ287" s="123"/>
      <c r="BK287" s="95"/>
      <c r="BL287" s="95"/>
      <c r="BM287" s="98"/>
      <c r="BN287" s="99"/>
      <c r="BO287" s="123"/>
      <c r="BP287" s="123"/>
      <c r="BQ287" s="42"/>
      <c r="BR287" s="96"/>
    </row>
    <row r="288" spans="1:70" ht="30" hidden="1" customHeight="1" x14ac:dyDescent="0.35">
      <c r="A288" s="95">
        <v>284</v>
      </c>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c r="AA288" s="123"/>
      <c r="AB288" s="123"/>
      <c r="AC288" s="123"/>
      <c r="AD288" s="123"/>
      <c r="AE288" s="123"/>
      <c r="AF288" s="123"/>
      <c r="AG288" s="123"/>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c r="BH288" s="123"/>
      <c r="BI288" s="123"/>
      <c r="BJ288" s="123"/>
      <c r="BK288" s="95"/>
      <c r="BL288" s="95"/>
      <c r="BM288" s="98"/>
      <c r="BN288" s="99"/>
      <c r="BO288" s="123"/>
      <c r="BP288" s="123"/>
      <c r="BQ288" s="42"/>
      <c r="BR288" s="96"/>
    </row>
    <row r="289" spans="1:70" ht="30" hidden="1" customHeight="1" x14ac:dyDescent="0.35">
      <c r="A289" s="95">
        <v>285</v>
      </c>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c r="BH289" s="123"/>
      <c r="BI289" s="123"/>
      <c r="BJ289" s="123"/>
      <c r="BK289" s="95"/>
      <c r="BL289" s="95"/>
      <c r="BM289" s="98"/>
      <c r="BN289" s="99"/>
      <c r="BO289" s="123"/>
      <c r="BP289" s="123"/>
      <c r="BQ289" s="42"/>
      <c r="BR289" s="96"/>
    </row>
    <row r="290" spans="1:70" ht="30" hidden="1" customHeight="1" x14ac:dyDescent="0.35">
      <c r="A290" s="95">
        <v>286</v>
      </c>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c r="BH290" s="123"/>
      <c r="BI290" s="123"/>
      <c r="BJ290" s="123"/>
      <c r="BK290" s="95"/>
      <c r="BL290" s="95"/>
      <c r="BM290" s="98"/>
      <c r="BN290" s="99"/>
      <c r="BO290" s="123"/>
      <c r="BP290" s="123"/>
      <c r="BQ290" s="42"/>
      <c r="BR290" s="96"/>
    </row>
    <row r="291" spans="1:70" ht="30" hidden="1" customHeight="1" x14ac:dyDescent="0.35">
      <c r="A291" s="95">
        <v>287</v>
      </c>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23"/>
      <c r="AD291" s="123"/>
      <c r="AE291" s="123"/>
      <c r="AF291" s="123"/>
      <c r="AG291" s="123"/>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c r="BH291" s="123"/>
      <c r="BI291" s="123"/>
      <c r="BJ291" s="123"/>
      <c r="BK291" s="95"/>
      <c r="BL291" s="95"/>
      <c r="BM291" s="98"/>
      <c r="BN291" s="99"/>
      <c r="BO291" s="123"/>
      <c r="BP291" s="123"/>
      <c r="BQ291" s="42"/>
      <c r="BR291" s="96"/>
    </row>
    <row r="292" spans="1:70" ht="30" hidden="1" customHeight="1" x14ac:dyDescent="0.35">
      <c r="A292" s="95">
        <v>288</v>
      </c>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c r="BH292" s="123"/>
      <c r="BI292" s="123"/>
      <c r="BJ292" s="123"/>
      <c r="BK292" s="95"/>
      <c r="BL292" s="95"/>
      <c r="BM292" s="98"/>
      <c r="BN292" s="99"/>
      <c r="BO292" s="123"/>
      <c r="BP292" s="123"/>
      <c r="BQ292" s="42"/>
      <c r="BR292" s="96"/>
    </row>
    <row r="293" spans="1:70" ht="30" hidden="1" customHeight="1" x14ac:dyDescent="0.35">
      <c r="A293" s="95">
        <v>289</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c r="BH293" s="123"/>
      <c r="BI293" s="123"/>
      <c r="BJ293" s="123"/>
      <c r="BK293" s="95"/>
      <c r="BL293" s="95"/>
      <c r="BM293" s="98"/>
      <c r="BN293" s="99"/>
      <c r="BO293" s="123"/>
      <c r="BP293" s="123"/>
      <c r="BQ293" s="42"/>
      <c r="BR293" s="96"/>
    </row>
    <row r="294" spans="1:70" ht="30" hidden="1" customHeight="1" x14ac:dyDescent="0.35">
      <c r="A294" s="95">
        <v>290</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c r="BH294" s="123"/>
      <c r="BI294" s="123"/>
      <c r="BJ294" s="123"/>
      <c r="BK294" s="95"/>
      <c r="BL294" s="95"/>
      <c r="BM294" s="98"/>
      <c r="BN294" s="99"/>
      <c r="BO294" s="123"/>
      <c r="BP294" s="123"/>
      <c r="BQ294" s="42"/>
      <c r="BR294" s="96"/>
    </row>
    <row r="295" spans="1:70" ht="30" hidden="1" customHeight="1" x14ac:dyDescent="0.35">
      <c r="A295" s="95">
        <v>291</v>
      </c>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c r="BH295" s="123"/>
      <c r="BI295" s="123"/>
      <c r="BJ295" s="123"/>
      <c r="BK295" s="95"/>
      <c r="BL295" s="95"/>
      <c r="BM295" s="98"/>
      <c r="BN295" s="99"/>
      <c r="BO295" s="123"/>
      <c r="BP295" s="123"/>
      <c r="BQ295" s="42"/>
      <c r="BR295" s="96"/>
    </row>
    <row r="296" spans="1:70" ht="30" hidden="1" customHeight="1" x14ac:dyDescent="0.35">
      <c r="A296" s="95">
        <v>292</v>
      </c>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c r="BH296" s="123"/>
      <c r="BI296" s="123"/>
      <c r="BJ296" s="123"/>
      <c r="BK296" s="95"/>
      <c r="BL296" s="95"/>
      <c r="BM296" s="98"/>
      <c r="BN296" s="99"/>
      <c r="BO296" s="123"/>
      <c r="BP296" s="123"/>
      <c r="BQ296" s="42"/>
      <c r="BR296" s="96"/>
    </row>
    <row r="297" spans="1:70" ht="30" hidden="1" customHeight="1" x14ac:dyDescent="0.35">
      <c r="A297" s="95">
        <v>293</v>
      </c>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c r="BH297" s="123"/>
      <c r="BI297" s="123"/>
      <c r="BJ297" s="123"/>
      <c r="BK297" s="95"/>
      <c r="BL297" s="95"/>
      <c r="BM297" s="98"/>
      <c r="BN297" s="99"/>
      <c r="BO297" s="123"/>
      <c r="BP297" s="123"/>
      <c r="BQ297" s="42"/>
      <c r="BR297" s="96"/>
    </row>
    <row r="298" spans="1:70" ht="30" hidden="1" customHeight="1" x14ac:dyDescent="0.35">
      <c r="A298" s="95">
        <v>294</v>
      </c>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c r="AA298" s="123"/>
      <c r="AB298" s="123"/>
      <c r="AC298" s="123"/>
      <c r="AD298" s="123"/>
      <c r="AE298" s="123"/>
      <c r="AF298" s="123"/>
      <c r="AG298" s="123"/>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95"/>
      <c r="BL298" s="95"/>
      <c r="BM298" s="98"/>
      <c r="BN298" s="99"/>
      <c r="BO298" s="123"/>
      <c r="BP298" s="123"/>
      <c r="BQ298" s="42"/>
      <c r="BR298" s="96"/>
    </row>
    <row r="299" spans="1:70" ht="30" hidden="1" customHeight="1" x14ac:dyDescent="0.35">
      <c r="A299" s="95">
        <v>295</v>
      </c>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c r="AA299" s="123"/>
      <c r="AB299" s="123"/>
      <c r="AC299" s="123"/>
      <c r="AD299" s="123"/>
      <c r="AE299" s="123"/>
      <c r="AF299" s="123"/>
      <c r="AG299" s="123"/>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c r="BH299" s="123"/>
      <c r="BI299" s="123"/>
      <c r="BJ299" s="123"/>
      <c r="BK299" s="95"/>
      <c r="BL299" s="95"/>
      <c r="BM299" s="98"/>
      <c r="BN299" s="99"/>
      <c r="BO299" s="123"/>
      <c r="BP299" s="123"/>
      <c r="BQ299" s="42"/>
      <c r="BR299" s="96"/>
    </row>
    <row r="300" spans="1:70" ht="30" hidden="1" customHeight="1" x14ac:dyDescent="0.35">
      <c r="A300" s="95">
        <v>296</v>
      </c>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c r="AA300" s="123"/>
      <c r="AB300" s="123"/>
      <c r="AC300" s="123"/>
      <c r="AD300" s="123"/>
      <c r="AE300" s="123"/>
      <c r="AF300" s="123"/>
      <c r="AG300" s="123"/>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c r="BH300" s="123"/>
      <c r="BI300" s="123"/>
      <c r="BJ300" s="123"/>
      <c r="BK300" s="95"/>
      <c r="BL300" s="95"/>
      <c r="BM300" s="98"/>
      <c r="BN300" s="99"/>
      <c r="BO300" s="123"/>
      <c r="BP300" s="123"/>
      <c r="BQ300" s="42"/>
      <c r="BR300" s="96"/>
    </row>
    <row r="301" spans="1:70" ht="30" hidden="1" customHeight="1" x14ac:dyDescent="0.35">
      <c r="A301" s="95">
        <v>297</v>
      </c>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c r="AA301" s="123"/>
      <c r="AB301" s="123"/>
      <c r="AC301" s="123"/>
      <c r="AD301" s="123"/>
      <c r="AE301" s="123"/>
      <c r="AF301" s="123"/>
      <c r="AG301" s="123"/>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c r="BH301" s="123"/>
      <c r="BI301" s="123"/>
      <c r="BJ301" s="123"/>
      <c r="BK301" s="95"/>
      <c r="BL301" s="95"/>
      <c r="BM301" s="98"/>
      <c r="BN301" s="99"/>
      <c r="BO301" s="123"/>
      <c r="BP301" s="123"/>
      <c r="BQ301" s="42"/>
      <c r="BR301" s="96"/>
    </row>
    <row r="302" spans="1:70" ht="30" hidden="1" customHeight="1" x14ac:dyDescent="0.35">
      <c r="A302" s="95">
        <v>298</v>
      </c>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c r="AA302" s="123"/>
      <c r="AB302" s="123"/>
      <c r="AC302" s="123"/>
      <c r="AD302" s="123"/>
      <c r="AE302" s="123"/>
      <c r="AF302" s="123"/>
      <c r="AG302" s="123"/>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c r="BH302" s="123"/>
      <c r="BI302" s="123"/>
      <c r="BJ302" s="123"/>
      <c r="BK302" s="95"/>
      <c r="BL302" s="95"/>
      <c r="BM302" s="98"/>
      <c r="BN302" s="99"/>
      <c r="BO302" s="123"/>
      <c r="BP302" s="123"/>
      <c r="BQ302" s="42"/>
      <c r="BR302" s="96"/>
    </row>
    <row r="303" spans="1:70" ht="30" hidden="1" customHeight="1" x14ac:dyDescent="0.35">
      <c r="A303" s="95">
        <v>299</v>
      </c>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c r="BH303" s="123"/>
      <c r="BI303" s="123"/>
      <c r="BJ303" s="123"/>
      <c r="BK303" s="95"/>
      <c r="BL303" s="95"/>
      <c r="BM303" s="98"/>
      <c r="BN303" s="99"/>
      <c r="BO303" s="123"/>
      <c r="BP303" s="123"/>
      <c r="BQ303" s="42"/>
      <c r="BR303" s="96"/>
    </row>
    <row r="304" spans="1:70" ht="30" hidden="1" customHeight="1" x14ac:dyDescent="0.35">
      <c r="A304" s="95">
        <v>300</v>
      </c>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c r="BH304" s="123"/>
      <c r="BI304" s="123"/>
      <c r="BJ304" s="123"/>
      <c r="BK304" s="95"/>
      <c r="BL304" s="95"/>
      <c r="BM304" s="98"/>
      <c r="BN304" s="99"/>
      <c r="BO304" s="123"/>
      <c r="BP304" s="123"/>
      <c r="BQ304" s="42"/>
      <c r="BR304" s="96"/>
    </row>
    <row r="305" spans="1:70" ht="30" hidden="1" customHeight="1" x14ac:dyDescent="0.35">
      <c r="A305" s="95">
        <v>301</v>
      </c>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c r="BH305" s="123"/>
      <c r="BI305" s="123"/>
      <c r="BJ305" s="123"/>
      <c r="BK305" s="95"/>
      <c r="BL305" s="95"/>
      <c r="BM305" s="98"/>
      <c r="BN305" s="99"/>
      <c r="BO305" s="123"/>
      <c r="BP305" s="123"/>
      <c r="BQ305" s="42"/>
      <c r="BR305" s="96"/>
    </row>
    <row r="306" spans="1:70" ht="30" hidden="1" customHeight="1" x14ac:dyDescent="0.35">
      <c r="A306" s="95">
        <v>302</v>
      </c>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c r="BH306" s="123"/>
      <c r="BI306" s="123"/>
      <c r="BJ306" s="123"/>
      <c r="BK306" s="95"/>
      <c r="BL306" s="95"/>
      <c r="BM306" s="98"/>
      <c r="BN306" s="99"/>
      <c r="BO306" s="123"/>
      <c r="BP306" s="123"/>
      <c r="BQ306" s="42"/>
      <c r="BR306" s="96"/>
    </row>
    <row r="307" spans="1:70" ht="30" hidden="1" customHeight="1" x14ac:dyDescent="0.35">
      <c r="A307" s="95">
        <v>303</v>
      </c>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c r="BH307" s="123"/>
      <c r="BI307" s="123"/>
      <c r="BJ307" s="123"/>
      <c r="BK307" s="95"/>
      <c r="BL307" s="95"/>
      <c r="BM307" s="98"/>
      <c r="BN307" s="99"/>
      <c r="BO307" s="123"/>
      <c r="BP307" s="123"/>
      <c r="BQ307" s="42"/>
      <c r="BR307" s="96"/>
    </row>
    <row r="308" spans="1:70" ht="30" hidden="1" customHeight="1" x14ac:dyDescent="0.35">
      <c r="A308" s="95">
        <v>304</v>
      </c>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c r="AA308" s="123"/>
      <c r="AB308" s="123"/>
      <c r="AC308" s="123"/>
      <c r="AD308" s="123"/>
      <c r="AE308" s="123"/>
      <c r="AF308" s="123"/>
      <c r="AG308" s="123"/>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c r="BH308" s="123"/>
      <c r="BI308" s="123"/>
      <c r="BJ308" s="123"/>
      <c r="BK308" s="95"/>
      <c r="BL308" s="95"/>
      <c r="BM308" s="98"/>
      <c r="BN308" s="99"/>
      <c r="BO308" s="123"/>
      <c r="BP308" s="123"/>
      <c r="BQ308" s="42"/>
      <c r="BR308" s="96"/>
    </row>
    <row r="309" spans="1:70" ht="30" hidden="1" customHeight="1" x14ac:dyDescent="0.35">
      <c r="A309" s="95">
        <v>305</v>
      </c>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c r="BH309" s="123"/>
      <c r="BI309" s="123"/>
      <c r="BJ309" s="123"/>
      <c r="BK309" s="95"/>
      <c r="BL309" s="95"/>
      <c r="BM309" s="98"/>
      <c r="BN309" s="99"/>
      <c r="BO309" s="123"/>
      <c r="BP309" s="123"/>
      <c r="BQ309" s="42"/>
      <c r="BR309" s="96"/>
    </row>
    <row r="310" spans="1:70" ht="30" hidden="1" customHeight="1" x14ac:dyDescent="0.35">
      <c r="A310" s="95">
        <v>306</v>
      </c>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c r="BH310" s="123"/>
      <c r="BI310" s="123"/>
      <c r="BJ310" s="123"/>
      <c r="BK310" s="95"/>
      <c r="BL310" s="95"/>
      <c r="BM310" s="98"/>
      <c r="BN310" s="99"/>
      <c r="BO310" s="123"/>
      <c r="BP310" s="123"/>
      <c r="BQ310" s="42"/>
      <c r="BR310" s="96"/>
    </row>
    <row r="311" spans="1:70" ht="30" hidden="1" customHeight="1" x14ac:dyDescent="0.35">
      <c r="A311" s="95">
        <v>307</v>
      </c>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c r="BH311" s="123"/>
      <c r="BI311" s="123"/>
      <c r="BJ311" s="123"/>
      <c r="BK311" s="95"/>
      <c r="BL311" s="95"/>
      <c r="BM311" s="98"/>
      <c r="BN311" s="99"/>
      <c r="BO311" s="123"/>
      <c r="BP311" s="123"/>
      <c r="BQ311" s="42"/>
      <c r="BR311" s="96"/>
    </row>
    <row r="312" spans="1:70" ht="30" hidden="1" customHeight="1" x14ac:dyDescent="0.35">
      <c r="A312" s="95">
        <v>308</v>
      </c>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c r="BH312" s="123"/>
      <c r="BI312" s="123"/>
      <c r="BJ312" s="123"/>
      <c r="BK312" s="95"/>
      <c r="BL312" s="95"/>
      <c r="BM312" s="98"/>
      <c r="BN312" s="99"/>
      <c r="BO312" s="123"/>
      <c r="BP312" s="123"/>
      <c r="BQ312" s="42"/>
      <c r="BR312" s="96"/>
    </row>
    <row r="313" spans="1:70" ht="30" hidden="1" customHeight="1" x14ac:dyDescent="0.35">
      <c r="A313" s="95">
        <v>309</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c r="BH313" s="123"/>
      <c r="BI313" s="123"/>
      <c r="BJ313" s="123"/>
      <c r="BK313" s="95"/>
      <c r="BL313" s="95"/>
      <c r="BM313" s="98"/>
      <c r="BN313" s="99"/>
      <c r="BO313" s="123"/>
      <c r="BP313" s="123"/>
      <c r="BQ313" s="42"/>
      <c r="BR313" s="96"/>
    </row>
    <row r="314" spans="1:70" ht="30" hidden="1" customHeight="1" x14ac:dyDescent="0.35">
      <c r="A314" s="95">
        <v>310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c r="BH314" s="123"/>
      <c r="BI314" s="123"/>
      <c r="BJ314" s="123"/>
      <c r="BK314" s="95"/>
      <c r="BL314" s="95"/>
      <c r="BM314" s="98"/>
      <c r="BN314" s="99"/>
      <c r="BO314" s="123"/>
      <c r="BP314" s="123"/>
      <c r="BQ314" s="42"/>
      <c r="BR314" s="96"/>
    </row>
    <row r="315" spans="1:70" ht="30" hidden="1" customHeight="1" x14ac:dyDescent="0.35">
      <c r="A315" s="95">
        <v>311</v>
      </c>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95"/>
      <c r="BL315" s="95"/>
      <c r="BM315" s="98"/>
      <c r="BN315" s="99"/>
      <c r="BO315" s="123"/>
      <c r="BP315" s="123"/>
      <c r="BQ315" s="42"/>
      <c r="BR315" s="96"/>
    </row>
    <row r="316" spans="1:70" ht="30" hidden="1" customHeight="1" x14ac:dyDescent="0.35">
      <c r="A316" s="95">
        <v>312</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c r="BH316" s="123"/>
      <c r="BI316" s="123"/>
      <c r="BJ316" s="123"/>
      <c r="BK316" s="95"/>
      <c r="BL316" s="95"/>
      <c r="BM316" s="98"/>
      <c r="BN316" s="99"/>
      <c r="BO316" s="123"/>
      <c r="BP316" s="123"/>
      <c r="BQ316" s="42"/>
      <c r="BR316" s="96"/>
    </row>
    <row r="317" spans="1:70" ht="30" hidden="1" customHeight="1" x14ac:dyDescent="0.35">
      <c r="A317" s="95">
        <v>313</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c r="BH317" s="123"/>
      <c r="BI317" s="123"/>
      <c r="BJ317" s="123"/>
      <c r="BK317" s="95"/>
      <c r="BL317" s="95"/>
      <c r="BM317" s="98"/>
      <c r="BN317" s="99"/>
      <c r="BO317" s="123"/>
      <c r="BP317" s="123"/>
      <c r="BQ317" s="42"/>
      <c r="BR317" s="96"/>
    </row>
    <row r="318" spans="1:70" ht="30" hidden="1" customHeight="1" x14ac:dyDescent="0.35">
      <c r="A318" s="95">
        <v>314</v>
      </c>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c r="BH318" s="123"/>
      <c r="BI318" s="123"/>
      <c r="BJ318" s="123"/>
      <c r="BK318" s="95"/>
      <c r="BL318" s="95"/>
      <c r="BM318" s="98"/>
      <c r="BN318" s="99"/>
      <c r="BO318" s="123"/>
      <c r="BP318" s="123"/>
      <c r="BQ318" s="42"/>
      <c r="BR318" s="96"/>
    </row>
    <row r="319" spans="1:70" ht="30" hidden="1" customHeight="1" x14ac:dyDescent="0.35">
      <c r="A319" s="95">
        <v>315</v>
      </c>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c r="AA319" s="123"/>
      <c r="AB319" s="123"/>
      <c r="AC319" s="123"/>
      <c r="AD319" s="123"/>
      <c r="AE319" s="123"/>
      <c r="AF319" s="123"/>
      <c r="AG319" s="123"/>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c r="BH319" s="123"/>
      <c r="BI319" s="123"/>
      <c r="BJ319" s="123"/>
      <c r="BK319" s="95"/>
      <c r="BL319" s="95"/>
      <c r="BM319" s="98"/>
      <c r="BN319" s="99"/>
      <c r="BO319" s="123"/>
      <c r="BP319" s="123"/>
      <c r="BQ319" s="42"/>
      <c r="BR319" s="96"/>
    </row>
    <row r="320" spans="1:70" ht="30" hidden="1" customHeight="1" x14ac:dyDescent="0.35">
      <c r="A320" s="95">
        <v>316</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c r="AA320" s="123"/>
      <c r="AB320" s="123"/>
      <c r="AC320" s="123"/>
      <c r="AD320" s="123"/>
      <c r="AE320" s="123"/>
      <c r="AF320" s="123"/>
      <c r="AG320" s="123"/>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c r="BH320" s="123"/>
      <c r="BI320" s="123"/>
      <c r="BJ320" s="123"/>
      <c r="BK320" s="95"/>
      <c r="BL320" s="95"/>
      <c r="BM320" s="98"/>
      <c r="BN320" s="99"/>
      <c r="BO320" s="123"/>
      <c r="BP320" s="123"/>
      <c r="BQ320" s="42"/>
      <c r="BR320" s="96"/>
    </row>
    <row r="321" spans="1:70" ht="30" hidden="1" customHeight="1" x14ac:dyDescent="0.35">
      <c r="A321" s="95">
        <v>317</v>
      </c>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c r="AA321" s="123"/>
      <c r="AB321" s="123"/>
      <c r="AC321" s="123"/>
      <c r="AD321" s="123"/>
      <c r="AE321" s="123"/>
      <c r="AF321" s="123"/>
      <c r="AG321" s="123"/>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c r="BH321" s="123"/>
      <c r="BI321" s="123"/>
      <c r="BJ321" s="123"/>
      <c r="BK321" s="95"/>
      <c r="BL321" s="95"/>
      <c r="BM321" s="98"/>
      <c r="BN321" s="99"/>
      <c r="BO321" s="123"/>
      <c r="BP321" s="123"/>
      <c r="BQ321" s="42"/>
      <c r="BR321" s="96"/>
    </row>
    <row r="322" spans="1:70" ht="30" hidden="1" customHeight="1" x14ac:dyDescent="0.35">
      <c r="A322" s="95">
        <v>318</v>
      </c>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c r="AA322" s="123"/>
      <c r="AB322" s="123"/>
      <c r="AC322" s="123"/>
      <c r="AD322" s="123"/>
      <c r="AE322" s="123"/>
      <c r="AF322" s="123"/>
      <c r="AG322" s="123"/>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c r="BH322" s="123"/>
      <c r="BI322" s="123"/>
      <c r="BJ322" s="123"/>
      <c r="BK322" s="95"/>
      <c r="BL322" s="95"/>
      <c r="BM322" s="98"/>
      <c r="BN322" s="99"/>
      <c r="BO322" s="123"/>
      <c r="BP322" s="123"/>
      <c r="BQ322" s="42"/>
      <c r="BR322" s="96"/>
    </row>
    <row r="323" spans="1:70" ht="30" hidden="1" customHeight="1" x14ac:dyDescent="0.35">
      <c r="A323" s="95">
        <v>319</v>
      </c>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c r="BH323" s="123"/>
      <c r="BI323" s="123"/>
      <c r="BJ323" s="123"/>
      <c r="BK323" s="95"/>
      <c r="BL323" s="95"/>
      <c r="BM323" s="98"/>
      <c r="BN323" s="99"/>
      <c r="BO323" s="123"/>
      <c r="BP323" s="123"/>
      <c r="BQ323" s="42"/>
      <c r="BR323" s="96"/>
    </row>
    <row r="324" spans="1:70" ht="30" hidden="1" customHeight="1" x14ac:dyDescent="0.35">
      <c r="A324" s="95">
        <v>320</v>
      </c>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c r="AA324" s="123"/>
      <c r="AB324" s="123"/>
      <c r="AC324" s="123"/>
      <c r="AD324" s="123"/>
      <c r="AE324" s="123"/>
      <c r="AF324" s="123"/>
      <c r="AG324" s="123"/>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c r="BH324" s="123"/>
      <c r="BI324" s="123"/>
      <c r="BJ324" s="123"/>
      <c r="BK324" s="95"/>
      <c r="BL324" s="95"/>
      <c r="BM324" s="98"/>
      <c r="BN324" s="99"/>
      <c r="BO324" s="123"/>
      <c r="BP324" s="123"/>
      <c r="BQ324" s="42"/>
      <c r="BR324" s="96"/>
    </row>
    <row r="325" spans="1:70" ht="30" hidden="1" customHeight="1" x14ac:dyDescent="0.35">
      <c r="A325" s="95">
        <v>321</v>
      </c>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c r="BH325" s="123"/>
      <c r="BI325" s="123"/>
      <c r="BJ325" s="123"/>
      <c r="BK325" s="95"/>
      <c r="BL325" s="95"/>
      <c r="BM325" s="98"/>
      <c r="BN325" s="99"/>
      <c r="BO325" s="123"/>
      <c r="BP325" s="123"/>
      <c r="BQ325" s="42"/>
      <c r="BR325" s="96"/>
    </row>
    <row r="326" spans="1:70" ht="30" hidden="1" customHeight="1" x14ac:dyDescent="0.35">
      <c r="A326" s="95">
        <v>322</v>
      </c>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c r="AA326" s="123"/>
      <c r="AB326" s="123"/>
      <c r="AC326" s="123"/>
      <c r="AD326" s="123"/>
      <c r="AE326" s="123"/>
      <c r="AF326" s="123"/>
      <c r="AG326" s="123"/>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c r="BH326" s="123"/>
      <c r="BI326" s="123"/>
      <c r="BJ326" s="123"/>
      <c r="BK326" s="95"/>
      <c r="BL326" s="95"/>
      <c r="BM326" s="98"/>
      <c r="BN326" s="99"/>
      <c r="BO326" s="123"/>
      <c r="BP326" s="123"/>
      <c r="BQ326" s="42"/>
      <c r="BR326" s="96"/>
    </row>
    <row r="327" spans="1:70" ht="30" hidden="1" customHeight="1" x14ac:dyDescent="0.35">
      <c r="A327" s="95">
        <v>323</v>
      </c>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c r="AA327" s="123"/>
      <c r="AB327" s="123"/>
      <c r="AC327" s="123"/>
      <c r="AD327" s="123"/>
      <c r="AE327" s="123"/>
      <c r="AF327" s="123"/>
      <c r="AG327" s="123"/>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c r="BH327" s="123"/>
      <c r="BI327" s="123"/>
      <c r="BJ327" s="123"/>
      <c r="BK327" s="95"/>
      <c r="BL327" s="95"/>
      <c r="BM327" s="98"/>
      <c r="BN327" s="99"/>
      <c r="BO327" s="123"/>
      <c r="BP327" s="123"/>
      <c r="BQ327" s="42"/>
      <c r="BR327" s="96"/>
    </row>
    <row r="328" spans="1:70" ht="30" hidden="1" customHeight="1" x14ac:dyDescent="0.35">
      <c r="A328" s="95">
        <v>324</v>
      </c>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c r="AA328" s="123"/>
      <c r="AB328" s="123"/>
      <c r="AC328" s="123"/>
      <c r="AD328" s="123"/>
      <c r="AE328" s="123"/>
      <c r="AF328" s="123"/>
      <c r="AG328" s="123"/>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c r="BH328" s="123"/>
      <c r="BI328" s="123"/>
      <c r="BJ328" s="123"/>
      <c r="BK328" s="95"/>
      <c r="BL328" s="95"/>
      <c r="BM328" s="98"/>
      <c r="BN328" s="99"/>
      <c r="BO328" s="123"/>
      <c r="BP328" s="123"/>
      <c r="BQ328" s="42"/>
      <c r="BR328" s="96"/>
    </row>
    <row r="329" spans="1:70" ht="30" hidden="1" customHeight="1" x14ac:dyDescent="0.35">
      <c r="A329" s="95">
        <v>325</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c r="AA329" s="123"/>
      <c r="AB329" s="123"/>
      <c r="AC329" s="123"/>
      <c r="AD329" s="123"/>
      <c r="AE329" s="123"/>
      <c r="AF329" s="123"/>
      <c r="AG329" s="123"/>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c r="BH329" s="123"/>
      <c r="BI329" s="123"/>
      <c r="BJ329" s="123"/>
      <c r="BK329" s="95"/>
      <c r="BL329" s="95"/>
      <c r="BM329" s="98"/>
      <c r="BN329" s="99"/>
      <c r="BO329" s="123"/>
      <c r="BP329" s="123"/>
      <c r="BQ329" s="42"/>
      <c r="BR329" s="96"/>
    </row>
    <row r="330" spans="1:70" ht="30" hidden="1" customHeight="1" x14ac:dyDescent="0.35">
      <c r="A330" s="95">
        <v>326</v>
      </c>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c r="AA330" s="123"/>
      <c r="AB330" s="123"/>
      <c r="AC330" s="123"/>
      <c r="AD330" s="123"/>
      <c r="AE330" s="123"/>
      <c r="AF330" s="123"/>
      <c r="AG330" s="123"/>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c r="BH330" s="123"/>
      <c r="BI330" s="123"/>
      <c r="BJ330" s="123"/>
      <c r="BK330" s="95"/>
      <c r="BL330" s="95"/>
      <c r="BM330" s="98"/>
      <c r="BN330" s="99"/>
      <c r="BO330" s="123"/>
      <c r="BP330" s="123"/>
      <c r="BQ330" s="42"/>
      <c r="BR330" s="96"/>
    </row>
    <row r="331" spans="1:70" ht="30" hidden="1" customHeight="1" x14ac:dyDescent="0.35">
      <c r="A331" s="95">
        <v>327</v>
      </c>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c r="BH331" s="123"/>
      <c r="BI331" s="123"/>
      <c r="BJ331" s="123"/>
      <c r="BK331" s="95"/>
      <c r="BL331" s="95"/>
      <c r="BM331" s="98"/>
      <c r="BN331" s="99"/>
      <c r="BO331" s="123"/>
      <c r="BP331" s="123"/>
      <c r="BQ331" s="42"/>
      <c r="BR331" s="96"/>
    </row>
    <row r="332" spans="1:70" ht="30" hidden="1" customHeight="1" x14ac:dyDescent="0.35">
      <c r="A332" s="95">
        <v>328</v>
      </c>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95"/>
      <c r="BL332" s="95"/>
      <c r="BM332" s="98"/>
      <c r="BN332" s="99"/>
      <c r="BO332" s="123"/>
      <c r="BP332" s="123"/>
      <c r="BQ332" s="42"/>
      <c r="BR332" s="96"/>
    </row>
    <row r="333" spans="1:70" ht="30" hidden="1" customHeight="1" x14ac:dyDescent="0.35">
      <c r="A333" s="95">
        <v>329</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c r="AA333" s="123"/>
      <c r="AB333" s="123"/>
      <c r="AC333" s="123"/>
      <c r="AD333" s="123"/>
      <c r="AE333" s="123"/>
      <c r="AF333" s="123"/>
      <c r="AG333" s="123"/>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c r="BH333" s="123"/>
      <c r="BI333" s="123"/>
      <c r="BJ333" s="123"/>
      <c r="BK333" s="95"/>
      <c r="BL333" s="95"/>
      <c r="BM333" s="98"/>
      <c r="BN333" s="99"/>
      <c r="BO333" s="123"/>
      <c r="BP333" s="123"/>
      <c r="BQ333" s="42"/>
      <c r="BR333" s="96"/>
    </row>
    <row r="334" spans="1:70" ht="30" hidden="1" customHeight="1" x14ac:dyDescent="0.35">
      <c r="A334" s="95">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c r="BH334" s="123"/>
      <c r="BI334" s="123"/>
      <c r="BJ334" s="123"/>
      <c r="BK334" s="95"/>
      <c r="BL334" s="95"/>
      <c r="BM334" s="98"/>
      <c r="BN334" s="99"/>
      <c r="BO334" s="123"/>
      <c r="BP334" s="123"/>
      <c r="BQ334" s="42"/>
      <c r="BR334" s="96"/>
    </row>
    <row r="335" spans="1:70" ht="30" hidden="1" customHeight="1" x14ac:dyDescent="0.35">
      <c r="A335" s="95">
        <v>331</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c r="BH335" s="123"/>
      <c r="BI335" s="123"/>
      <c r="BJ335" s="123"/>
      <c r="BK335" s="95"/>
      <c r="BL335" s="95"/>
      <c r="BM335" s="98"/>
      <c r="BN335" s="99"/>
      <c r="BO335" s="123"/>
      <c r="BP335" s="123"/>
      <c r="BQ335" s="42"/>
      <c r="BR335" s="96"/>
    </row>
    <row r="336" spans="1:70" ht="30" hidden="1" customHeight="1" x14ac:dyDescent="0.35">
      <c r="A336" s="95">
        <v>332</v>
      </c>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c r="BH336" s="123"/>
      <c r="BI336" s="123"/>
      <c r="BJ336" s="123"/>
      <c r="BK336" s="95"/>
      <c r="BL336" s="95"/>
      <c r="BM336" s="98"/>
      <c r="BN336" s="99"/>
      <c r="BO336" s="123"/>
      <c r="BP336" s="123"/>
      <c r="BQ336" s="42"/>
      <c r="BR336" s="96"/>
    </row>
    <row r="337" spans="1:70" ht="30" hidden="1" customHeight="1" x14ac:dyDescent="0.35">
      <c r="A337" s="95">
        <v>333</v>
      </c>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c r="BH337" s="123"/>
      <c r="BI337" s="123"/>
      <c r="BJ337" s="123"/>
      <c r="BK337" s="95"/>
      <c r="BL337" s="95"/>
      <c r="BM337" s="98"/>
      <c r="BN337" s="99"/>
      <c r="BO337" s="123"/>
      <c r="BP337" s="123"/>
      <c r="BQ337" s="42"/>
      <c r="BR337" s="96"/>
    </row>
    <row r="338" spans="1:70" ht="30" hidden="1" customHeight="1" x14ac:dyDescent="0.35">
      <c r="A338" s="95">
        <v>334</v>
      </c>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c r="BH338" s="123"/>
      <c r="BI338" s="123"/>
      <c r="BJ338" s="123"/>
      <c r="BK338" s="95"/>
      <c r="BL338" s="95"/>
      <c r="BM338" s="98"/>
      <c r="BN338" s="99"/>
      <c r="BO338" s="123"/>
      <c r="BP338" s="123"/>
      <c r="BQ338" s="42"/>
      <c r="BR338" s="96"/>
    </row>
    <row r="339" spans="1:70" ht="30" hidden="1" customHeight="1" x14ac:dyDescent="0.35">
      <c r="A339" s="95">
        <v>335</v>
      </c>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c r="BH339" s="123"/>
      <c r="BI339" s="123"/>
      <c r="BJ339" s="123"/>
      <c r="BK339" s="95"/>
      <c r="BL339" s="95"/>
      <c r="BM339" s="98"/>
      <c r="BN339" s="99"/>
      <c r="BO339" s="123"/>
      <c r="BP339" s="123"/>
      <c r="BQ339" s="42"/>
      <c r="BR339" s="96"/>
    </row>
    <row r="340" spans="1:70" ht="30" hidden="1" customHeight="1" x14ac:dyDescent="0.35">
      <c r="A340" s="95">
        <v>336</v>
      </c>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c r="BH340" s="123"/>
      <c r="BI340" s="123"/>
      <c r="BJ340" s="123"/>
      <c r="BK340" s="95"/>
      <c r="BL340" s="95"/>
      <c r="BM340" s="98"/>
      <c r="BN340" s="99"/>
      <c r="BO340" s="123"/>
      <c r="BP340" s="123"/>
      <c r="BQ340" s="42"/>
      <c r="BR340" s="96"/>
    </row>
    <row r="341" spans="1:70" ht="30" hidden="1" customHeight="1" x14ac:dyDescent="0.35">
      <c r="A341" s="95">
        <v>337</v>
      </c>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c r="BH341" s="123"/>
      <c r="BI341" s="123"/>
      <c r="BJ341" s="123"/>
      <c r="BK341" s="95"/>
      <c r="BL341" s="95"/>
      <c r="BM341" s="98"/>
      <c r="BN341" s="99"/>
      <c r="BO341" s="123"/>
      <c r="BP341" s="123"/>
      <c r="BQ341" s="42"/>
      <c r="BR341" s="96"/>
    </row>
    <row r="342" spans="1:70" ht="30" hidden="1" customHeight="1" x14ac:dyDescent="0.35">
      <c r="A342" s="95">
        <v>338</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c r="AA342" s="123"/>
      <c r="AB342" s="123"/>
      <c r="AC342" s="123"/>
      <c r="AD342" s="123"/>
      <c r="AE342" s="123"/>
      <c r="AF342" s="123"/>
      <c r="AG342" s="123"/>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c r="BH342" s="123"/>
      <c r="BI342" s="123"/>
      <c r="BJ342" s="123"/>
      <c r="BK342" s="95"/>
      <c r="BL342" s="95"/>
      <c r="BM342" s="98"/>
      <c r="BN342" s="99"/>
      <c r="BO342" s="123"/>
      <c r="BP342" s="123"/>
      <c r="BQ342" s="42"/>
      <c r="BR342" s="96"/>
    </row>
    <row r="343" spans="1:70" ht="30" hidden="1" customHeight="1" x14ac:dyDescent="0.35">
      <c r="A343" s="95">
        <v>339</v>
      </c>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c r="BH343" s="123"/>
      <c r="BI343" s="123"/>
      <c r="BJ343" s="123"/>
      <c r="BK343" s="95"/>
      <c r="BL343" s="95"/>
      <c r="BM343" s="98"/>
      <c r="BN343" s="99"/>
      <c r="BO343" s="123"/>
      <c r="BP343" s="123"/>
      <c r="BQ343" s="42"/>
      <c r="BR343" s="96"/>
    </row>
    <row r="344" spans="1:70" ht="30" hidden="1" customHeight="1" x14ac:dyDescent="0.35">
      <c r="A344" s="95">
        <v>340</v>
      </c>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c r="AA344" s="123"/>
      <c r="AB344" s="123"/>
      <c r="AC344" s="123"/>
      <c r="AD344" s="123"/>
      <c r="AE344" s="123"/>
      <c r="AF344" s="123"/>
      <c r="AG344" s="123"/>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c r="BH344" s="123"/>
      <c r="BI344" s="123"/>
      <c r="BJ344" s="123"/>
      <c r="BK344" s="95"/>
      <c r="BL344" s="95"/>
      <c r="BM344" s="98"/>
      <c r="BN344" s="99"/>
      <c r="BO344" s="123"/>
      <c r="BP344" s="123"/>
      <c r="BQ344" s="42"/>
      <c r="BR344" s="96"/>
    </row>
    <row r="345" spans="1:70" ht="30" hidden="1" customHeight="1" x14ac:dyDescent="0.35">
      <c r="A345" s="95">
        <v>341</v>
      </c>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c r="AA345" s="123"/>
      <c r="AB345" s="123"/>
      <c r="AC345" s="123"/>
      <c r="AD345" s="123"/>
      <c r="AE345" s="123"/>
      <c r="AF345" s="123"/>
      <c r="AG345" s="123"/>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c r="BH345" s="123"/>
      <c r="BI345" s="123"/>
      <c r="BJ345" s="123"/>
      <c r="BK345" s="95"/>
      <c r="BL345" s="95"/>
      <c r="BM345" s="98"/>
      <c r="BN345" s="99"/>
      <c r="BO345" s="123"/>
      <c r="BP345" s="123"/>
      <c r="BQ345" s="42"/>
      <c r="BR345" s="96"/>
    </row>
    <row r="346" spans="1:70" ht="30" hidden="1" customHeight="1" x14ac:dyDescent="0.35">
      <c r="A346" s="95">
        <v>342</v>
      </c>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c r="BH346" s="123"/>
      <c r="BI346" s="123"/>
      <c r="BJ346" s="123"/>
      <c r="BK346" s="95"/>
      <c r="BL346" s="95"/>
      <c r="BM346" s="98"/>
      <c r="BN346" s="99"/>
      <c r="BO346" s="123"/>
      <c r="BP346" s="123"/>
      <c r="BQ346" s="42"/>
      <c r="BR346" s="96"/>
    </row>
    <row r="347" spans="1:70" ht="30" hidden="1" customHeight="1" x14ac:dyDescent="0.35">
      <c r="A347" s="95">
        <v>343</v>
      </c>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c r="BH347" s="123"/>
      <c r="BI347" s="123"/>
      <c r="BJ347" s="123"/>
      <c r="BK347" s="95"/>
      <c r="BL347" s="95"/>
      <c r="BM347" s="98"/>
      <c r="BN347" s="99"/>
      <c r="BO347" s="123"/>
      <c r="BP347" s="123"/>
      <c r="BQ347" s="42"/>
      <c r="BR347" s="96"/>
    </row>
    <row r="348" spans="1:70" ht="30" hidden="1" customHeight="1" x14ac:dyDescent="0.35">
      <c r="A348" s="95">
        <v>344</v>
      </c>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c r="BH348" s="123"/>
      <c r="BI348" s="123"/>
      <c r="BJ348" s="123"/>
      <c r="BK348" s="95"/>
      <c r="BL348" s="95"/>
      <c r="BM348" s="98"/>
      <c r="BN348" s="99"/>
      <c r="BO348" s="123"/>
      <c r="BP348" s="123"/>
      <c r="BQ348" s="42"/>
      <c r="BR348" s="96"/>
    </row>
    <row r="349" spans="1:70" ht="30" hidden="1" customHeight="1" x14ac:dyDescent="0.35">
      <c r="A349" s="95">
        <v>345</v>
      </c>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c r="BH349" s="123"/>
      <c r="BI349" s="123"/>
      <c r="BJ349" s="123"/>
      <c r="BK349" s="95"/>
      <c r="BL349" s="95"/>
      <c r="BM349" s="98"/>
      <c r="BN349" s="99"/>
      <c r="BO349" s="123"/>
      <c r="BP349" s="123"/>
      <c r="BQ349" s="42"/>
      <c r="BR349" s="96"/>
    </row>
    <row r="350" spans="1:70" ht="30" hidden="1" customHeight="1" x14ac:dyDescent="0.35">
      <c r="A350" s="95">
        <v>346</v>
      </c>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c r="BH350" s="123"/>
      <c r="BI350" s="123"/>
      <c r="BJ350" s="123"/>
      <c r="BK350" s="95"/>
      <c r="BL350" s="95"/>
      <c r="BM350" s="98"/>
      <c r="BN350" s="99"/>
      <c r="BO350" s="123"/>
      <c r="BP350" s="123"/>
      <c r="BQ350" s="42"/>
      <c r="BR350" s="96"/>
    </row>
    <row r="351" spans="1:70" ht="30" hidden="1" customHeight="1" x14ac:dyDescent="0.35">
      <c r="A351" s="95">
        <v>347</v>
      </c>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c r="BH351" s="123"/>
      <c r="BI351" s="123"/>
      <c r="BJ351" s="123"/>
      <c r="BK351" s="95"/>
      <c r="BL351" s="95"/>
      <c r="BM351" s="98"/>
      <c r="BN351" s="99"/>
      <c r="BO351" s="123"/>
      <c r="BP351" s="123"/>
      <c r="BQ351" s="42"/>
      <c r="BR351" s="96"/>
    </row>
    <row r="352" spans="1:70" ht="30" hidden="1" customHeight="1" x14ac:dyDescent="0.35">
      <c r="A352" s="95">
        <v>348</v>
      </c>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c r="BH352" s="123"/>
      <c r="BI352" s="123"/>
      <c r="BJ352" s="123"/>
      <c r="BK352" s="95"/>
      <c r="BL352" s="95"/>
      <c r="BM352" s="98"/>
      <c r="BN352" s="99"/>
      <c r="BO352" s="123"/>
      <c r="BP352" s="123"/>
      <c r="BQ352" s="42"/>
      <c r="BR352" s="96"/>
    </row>
    <row r="353" spans="1:70" ht="30" hidden="1" customHeight="1" x14ac:dyDescent="0.35">
      <c r="A353" s="95">
        <v>349</v>
      </c>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c r="BH353" s="123"/>
      <c r="BI353" s="123"/>
      <c r="BJ353" s="123"/>
      <c r="BK353" s="95"/>
      <c r="BL353" s="95"/>
      <c r="BM353" s="98"/>
      <c r="BN353" s="99"/>
      <c r="BO353" s="123"/>
      <c r="BP353" s="123"/>
      <c r="BQ353" s="42"/>
      <c r="BR353" s="96"/>
    </row>
    <row r="354" spans="1:70" ht="30" hidden="1" customHeight="1" x14ac:dyDescent="0.35">
      <c r="A354" s="95">
        <v>350</v>
      </c>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c r="BH354" s="123"/>
      <c r="BI354" s="123"/>
      <c r="BJ354" s="123"/>
      <c r="BK354" s="95"/>
      <c r="BL354" s="95"/>
      <c r="BM354" s="98"/>
      <c r="BN354" s="99"/>
      <c r="BO354" s="123"/>
      <c r="BP354" s="123"/>
      <c r="BQ354" s="42"/>
      <c r="BR354" s="96"/>
    </row>
    <row r="355" spans="1:70" ht="30" hidden="1" customHeight="1" x14ac:dyDescent="0.35">
      <c r="A355" s="95">
        <v>351</v>
      </c>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c r="BH355" s="123"/>
      <c r="BI355" s="123"/>
      <c r="BJ355" s="123"/>
      <c r="BK355" s="95"/>
      <c r="BL355" s="95"/>
      <c r="BM355" s="98"/>
      <c r="BN355" s="99"/>
      <c r="BO355" s="123"/>
      <c r="BP355" s="123"/>
      <c r="BQ355" s="42"/>
      <c r="BR355" s="96"/>
    </row>
    <row r="356" spans="1:70" ht="30" hidden="1" customHeight="1" x14ac:dyDescent="0.35">
      <c r="A356" s="95">
        <v>352</v>
      </c>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c r="BH356" s="123"/>
      <c r="BI356" s="123"/>
      <c r="BJ356" s="123"/>
      <c r="BK356" s="95"/>
      <c r="BL356" s="95"/>
      <c r="BM356" s="98"/>
      <c r="BN356" s="99"/>
      <c r="BO356" s="123"/>
      <c r="BP356" s="123"/>
      <c r="BQ356" s="42"/>
      <c r="BR356" s="96"/>
    </row>
    <row r="357" spans="1:70" ht="30" hidden="1" customHeight="1" x14ac:dyDescent="0.35">
      <c r="A357" s="95">
        <v>353</v>
      </c>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c r="BH357" s="123"/>
      <c r="BI357" s="123"/>
      <c r="BJ357" s="123"/>
      <c r="BK357" s="95"/>
      <c r="BL357" s="95"/>
      <c r="BM357" s="98"/>
      <c r="BN357" s="99"/>
      <c r="BO357" s="123"/>
      <c r="BP357" s="123"/>
      <c r="BQ357" s="42"/>
      <c r="BR357" s="96"/>
    </row>
    <row r="358" spans="1:70" ht="30" hidden="1" customHeight="1" x14ac:dyDescent="0.35">
      <c r="A358" s="95">
        <v>354</v>
      </c>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c r="BH358" s="123"/>
      <c r="BI358" s="123"/>
      <c r="BJ358" s="123"/>
      <c r="BK358" s="95"/>
      <c r="BL358" s="95"/>
      <c r="BM358" s="98"/>
      <c r="BN358" s="99"/>
      <c r="BO358" s="123"/>
      <c r="BP358" s="123"/>
      <c r="BQ358" s="42"/>
      <c r="BR358" s="96"/>
    </row>
    <row r="359" spans="1:70" ht="30" hidden="1" customHeight="1" x14ac:dyDescent="0.35">
      <c r="A359" s="95">
        <v>355</v>
      </c>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c r="BH359" s="123"/>
      <c r="BI359" s="123"/>
      <c r="BJ359" s="123"/>
      <c r="BK359" s="95"/>
      <c r="BL359" s="95"/>
      <c r="BM359" s="98"/>
      <c r="BN359" s="99"/>
      <c r="BO359" s="123"/>
      <c r="BP359" s="123"/>
      <c r="BQ359" s="42"/>
      <c r="BR359" s="96"/>
    </row>
    <row r="360" spans="1:70" ht="30" hidden="1" customHeight="1" x14ac:dyDescent="0.35">
      <c r="A360" s="95">
        <v>356</v>
      </c>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c r="BH360" s="123"/>
      <c r="BI360" s="123"/>
      <c r="BJ360" s="123"/>
      <c r="BK360" s="95"/>
      <c r="BL360" s="95"/>
      <c r="BM360" s="98"/>
      <c r="BN360" s="99"/>
      <c r="BO360" s="123"/>
      <c r="BP360" s="123"/>
      <c r="BQ360" s="42"/>
      <c r="BR360" s="96"/>
    </row>
    <row r="361" spans="1:70" ht="30" hidden="1" customHeight="1" x14ac:dyDescent="0.35">
      <c r="A361" s="95">
        <v>357</v>
      </c>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c r="BH361" s="123"/>
      <c r="BI361" s="123"/>
      <c r="BJ361" s="123"/>
      <c r="BK361" s="95"/>
      <c r="BL361" s="95"/>
      <c r="BM361" s="98"/>
      <c r="BN361" s="99"/>
      <c r="BO361" s="123"/>
      <c r="BP361" s="123"/>
      <c r="BQ361" s="42"/>
      <c r="BR361" s="96"/>
    </row>
    <row r="362" spans="1:70" ht="30" hidden="1" customHeight="1" x14ac:dyDescent="0.35">
      <c r="A362" s="95">
        <v>358</v>
      </c>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c r="AA362" s="123"/>
      <c r="AB362" s="123"/>
      <c r="AC362" s="123"/>
      <c r="AD362" s="123"/>
      <c r="AE362" s="123"/>
      <c r="AF362" s="123"/>
      <c r="AG362" s="123"/>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c r="BH362" s="123"/>
      <c r="BI362" s="123"/>
      <c r="BJ362" s="123"/>
      <c r="BK362" s="95"/>
      <c r="BL362" s="95"/>
      <c r="BM362" s="98"/>
      <c r="BN362" s="99"/>
      <c r="BO362" s="123"/>
      <c r="BP362" s="123"/>
      <c r="BQ362" s="42"/>
      <c r="BR362" s="96"/>
    </row>
    <row r="363" spans="1:70" ht="30" hidden="1" customHeight="1" x14ac:dyDescent="0.35">
      <c r="A363" s="95">
        <v>359</v>
      </c>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c r="AA363" s="123"/>
      <c r="AB363" s="123"/>
      <c r="AC363" s="123"/>
      <c r="AD363" s="123"/>
      <c r="AE363" s="123"/>
      <c r="AF363" s="123"/>
      <c r="AG363" s="123"/>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c r="BH363" s="123"/>
      <c r="BI363" s="123"/>
      <c r="BJ363" s="123"/>
      <c r="BK363" s="95"/>
      <c r="BL363" s="95"/>
      <c r="BM363" s="98"/>
      <c r="BN363" s="99"/>
      <c r="BO363" s="123"/>
      <c r="BP363" s="123"/>
      <c r="BQ363" s="42"/>
      <c r="BR363" s="96"/>
    </row>
    <row r="364" spans="1:70" ht="30" hidden="1" customHeight="1" x14ac:dyDescent="0.35">
      <c r="A364" s="95">
        <v>360</v>
      </c>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c r="BH364" s="123"/>
      <c r="BI364" s="123"/>
      <c r="BJ364" s="123"/>
      <c r="BK364" s="95"/>
      <c r="BL364" s="95"/>
      <c r="BM364" s="98"/>
      <c r="BN364" s="99"/>
      <c r="BO364" s="123"/>
      <c r="BP364" s="123"/>
      <c r="BQ364" s="42"/>
      <c r="BR364" s="96"/>
    </row>
    <row r="365" spans="1:70" ht="30" hidden="1" customHeight="1" x14ac:dyDescent="0.35">
      <c r="A365" s="95">
        <v>361</v>
      </c>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c r="BH365" s="123"/>
      <c r="BI365" s="123"/>
      <c r="BJ365" s="123"/>
      <c r="BK365" s="95"/>
      <c r="BL365" s="95"/>
      <c r="BM365" s="98"/>
      <c r="BN365" s="99"/>
      <c r="BO365" s="123"/>
      <c r="BP365" s="123"/>
      <c r="BQ365" s="42"/>
      <c r="BR365" s="96"/>
    </row>
    <row r="366" spans="1:70" ht="30" hidden="1" customHeight="1" x14ac:dyDescent="0.35">
      <c r="A366" s="95">
        <v>362</v>
      </c>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c r="AA366" s="123"/>
      <c r="AB366" s="123"/>
      <c r="AC366" s="123"/>
      <c r="AD366" s="123"/>
      <c r="AE366" s="123"/>
      <c r="AF366" s="123"/>
      <c r="AG366" s="123"/>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c r="BH366" s="123"/>
      <c r="BI366" s="123"/>
      <c r="BJ366" s="123"/>
      <c r="BK366" s="95"/>
      <c r="BL366" s="95"/>
      <c r="BM366" s="98"/>
      <c r="BN366" s="99"/>
      <c r="BO366" s="123"/>
      <c r="BP366" s="123"/>
      <c r="BQ366" s="42"/>
      <c r="BR366" s="96"/>
    </row>
    <row r="367" spans="1:70" ht="30" hidden="1" customHeight="1" x14ac:dyDescent="0.35">
      <c r="A367" s="95">
        <v>363</v>
      </c>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c r="BH367" s="123"/>
      <c r="BI367" s="123"/>
      <c r="BJ367" s="123"/>
      <c r="BK367" s="95"/>
      <c r="BL367" s="95"/>
      <c r="BM367" s="98"/>
      <c r="BN367" s="99"/>
      <c r="BO367" s="123"/>
      <c r="BP367" s="123"/>
      <c r="BQ367" s="42"/>
      <c r="BR367" s="96"/>
    </row>
    <row r="368" spans="1:70" ht="30" hidden="1" customHeight="1" x14ac:dyDescent="0.35">
      <c r="A368" s="95">
        <v>364</v>
      </c>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c r="AA368" s="123"/>
      <c r="AB368" s="123"/>
      <c r="AC368" s="123"/>
      <c r="AD368" s="123"/>
      <c r="AE368" s="123"/>
      <c r="AF368" s="123"/>
      <c r="AG368" s="123"/>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c r="BH368" s="123"/>
      <c r="BI368" s="123"/>
      <c r="BJ368" s="123"/>
      <c r="BK368" s="95"/>
      <c r="BL368" s="95"/>
      <c r="BM368" s="98"/>
      <c r="BN368" s="99"/>
      <c r="BO368" s="123"/>
      <c r="BP368" s="123"/>
      <c r="BQ368" s="42"/>
      <c r="BR368" s="96"/>
    </row>
    <row r="369" spans="1:70" ht="30" hidden="1" customHeight="1" x14ac:dyDescent="0.35">
      <c r="A369" s="95">
        <v>365</v>
      </c>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c r="BH369" s="123"/>
      <c r="BI369" s="123"/>
      <c r="BJ369" s="123"/>
      <c r="BK369" s="95"/>
      <c r="BL369" s="95"/>
      <c r="BM369" s="98"/>
      <c r="BN369" s="99"/>
      <c r="BO369" s="123"/>
      <c r="BP369" s="123"/>
      <c r="BQ369" s="42"/>
      <c r="BR369" s="96"/>
    </row>
    <row r="370" spans="1:70" ht="30" hidden="1" customHeight="1" x14ac:dyDescent="0.35">
      <c r="A370" s="95">
        <v>366</v>
      </c>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c r="BH370" s="123"/>
      <c r="BI370" s="123"/>
      <c r="BJ370" s="123"/>
      <c r="BK370" s="95"/>
      <c r="BL370" s="95"/>
      <c r="BM370" s="98"/>
      <c r="BN370" s="99"/>
      <c r="BO370" s="123"/>
      <c r="BP370" s="123"/>
      <c r="BQ370" s="42"/>
      <c r="BR370" s="96"/>
    </row>
    <row r="371" spans="1:70" ht="30" hidden="1" customHeight="1" x14ac:dyDescent="0.35">
      <c r="A371" s="95">
        <v>367</v>
      </c>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c r="BH371" s="123"/>
      <c r="BI371" s="123"/>
      <c r="BJ371" s="123"/>
      <c r="BK371" s="95"/>
      <c r="BL371" s="95"/>
      <c r="BM371" s="98"/>
      <c r="BN371" s="99"/>
      <c r="BO371" s="123"/>
      <c r="BP371" s="123"/>
      <c r="BQ371" s="42"/>
      <c r="BR371" s="96"/>
    </row>
    <row r="372" spans="1:70" ht="30" hidden="1" customHeight="1" x14ac:dyDescent="0.35">
      <c r="A372" s="95">
        <v>368</v>
      </c>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c r="BH372" s="123"/>
      <c r="BI372" s="123"/>
      <c r="BJ372" s="123"/>
      <c r="BK372" s="95"/>
      <c r="BL372" s="95"/>
      <c r="BM372" s="98"/>
      <c r="BN372" s="99"/>
      <c r="BO372" s="123"/>
      <c r="BP372" s="123"/>
      <c r="BQ372" s="42"/>
      <c r="BR372" s="96"/>
    </row>
    <row r="373" spans="1:70" ht="30" hidden="1" customHeight="1" x14ac:dyDescent="0.35">
      <c r="A373" s="95">
        <v>369</v>
      </c>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c r="BH373" s="123"/>
      <c r="BI373" s="123"/>
      <c r="BJ373" s="123"/>
      <c r="BK373" s="95"/>
      <c r="BL373" s="95"/>
      <c r="BM373" s="98"/>
      <c r="BN373" s="99"/>
      <c r="BO373" s="123"/>
      <c r="BP373" s="123"/>
      <c r="BQ373" s="42"/>
      <c r="BR373" s="96"/>
    </row>
    <row r="374" spans="1:70" ht="30" hidden="1" customHeight="1" x14ac:dyDescent="0.35">
      <c r="A374" s="95">
        <v>370</v>
      </c>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c r="BH374" s="123"/>
      <c r="BI374" s="123"/>
      <c r="BJ374" s="123"/>
      <c r="BK374" s="95"/>
      <c r="BL374" s="95"/>
      <c r="BM374" s="98"/>
      <c r="BN374" s="99"/>
      <c r="BO374" s="123"/>
      <c r="BP374" s="123"/>
      <c r="BQ374" s="42"/>
      <c r="BR374" s="96"/>
    </row>
    <row r="375" spans="1:70" ht="30" hidden="1" customHeight="1" x14ac:dyDescent="0.35">
      <c r="A375" s="95">
        <v>371</v>
      </c>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c r="BH375" s="123"/>
      <c r="BI375" s="123"/>
      <c r="BJ375" s="123"/>
      <c r="BK375" s="95"/>
      <c r="BL375" s="95"/>
      <c r="BM375" s="98"/>
      <c r="BN375" s="99"/>
      <c r="BO375" s="123"/>
      <c r="BP375" s="123"/>
      <c r="BQ375" s="42"/>
      <c r="BR375" s="96"/>
    </row>
    <row r="376" spans="1:70" ht="30" hidden="1" customHeight="1" x14ac:dyDescent="0.35">
      <c r="A376" s="95">
        <v>372</v>
      </c>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c r="BH376" s="123"/>
      <c r="BI376" s="123"/>
      <c r="BJ376" s="123"/>
      <c r="BK376" s="95"/>
      <c r="BL376" s="95"/>
      <c r="BM376" s="98"/>
      <c r="BN376" s="99"/>
      <c r="BO376" s="123"/>
      <c r="BP376" s="123"/>
      <c r="BQ376" s="42"/>
      <c r="BR376" s="96"/>
    </row>
    <row r="377" spans="1:70" ht="30" hidden="1" customHeight="1" x14ac:dyDescent="0.35">
      <c r="A377" s="95">
        <v>373</v>
      </c>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c r="BH377" s="123"/>
      <c r="BI377" s="123"/>
      <c r="BJ377" s="123"/>
      <c r="BK377" s="95"/>
      <c r="BL377" s="95"/>
      <c r="BM377" s="98"/>
      <c r="BN377" s="99"/>
      <c r="BO377" s="123"/>
      <c r="BP377" s="123"/>
      <c r="BQ377" s="42"/>
      <c r="BR377" s="96"/>
    </row>
    <row r="378" spans="1:70" ht="30" hidden="1" customHeight="1" x14ac:dyDescent="0.35">
      <c r="A378" s="95">
        <v>374</v>
      </c>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c r="BH378" s="123"/>
      <c r="BI378" s="123"/>
      <c r="BJ378" s="123"/>
      <c r="BK378" s="95"/>
      <c r="BL378" s="95"/>
      <c r="BM378" s="98"/>
      <c r="BN378" s="99"/>
      <c r="BO378" s="123"/>
      <c r="BP378" s="123"/>
      <c r="BQ378" s="42"/>
      <c r="BR378" s="96"/>
    </row>
    <row r="379" spans="1:70" ht="30" hidden="1" customHeight="1" x14ac:dyDescent="0.35">
      <c r="A379" s="95">
        <v>375</v>
      </c>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c r="BH379" s="123"/>
      <c r="BI379" s="123"/>
      <c r="BJ379" s="123"/>
      <c r="BK379" s="95"/>
      <c r="BL379" s="95"/>
      <c r="BM379" s="98"/>
      <c r="BN379" s="99"/>
      <c r="BO379" s="123"/>
      <c r="BP379" s="123"/>
      <c r="BQ379" s="42"/>
      <c r="BR379" s="96"/>
    </row>
    <row r="380" spans="1:70" ht="30" hidden="1" customHeight="1" x14ac:dyDescent="0.35">
      <c r="A380" s="95">
        <v>376</v>
      </c>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c r="BH380" s="123"/>
      <c r="BI380" s="123"/>
      <c r="BJ380" s="123"/>
      <c r="BK380" s="95"/>
      <c r="BL380" s="95"/>
      <c r="BM380" s="98"/>
      <c r="BN380" s="99"/>
      <c r="BO380" s="123"/>
      <c r="BP380" s="123"/>
      <c r="BQ380" s="42"/>
      <c r="BR380" s="96"/>
    </row>
    <row r="381" spans="1:70" ht="30" hidden="1" customHeight="1" x14ac:dyDescent="0.35">
      <c r="A381" s="95">
        <v>377</v>
      </c>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c r="BH381" s="123"/>
      <c r="BI381" s="123"/>
      <c r="BJ381" s="123"/>
      <c r="BK381" s="95"/>
      <c r="BL381" s="95"/>
      <c r="BM381" s="98"/>
      <c r="BN381" s="99"/>
      <c r="BO381" s="123"/>
      <c r="BP381" s="123"/>
      <c r="BQ381" s="42"/>
      <c r="BR381" s="96"/>
    </row>
    <row r="382" spans="1:70" ht="30" hidden="1" customHeight="1" x14ac:dyDescent="0.35">
      <c r="A382" s="95">
        <v>378</v>
      </c>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c r="BH382" s="123"/>
      <c r="BI382" s="123"/>
      <c r="BJ382" s="123"/>
      <c r="BK382" s="95"/>
      <c r="BL382" s="95"/>
      <c r="BM382" s="98"/>
      <c r="BN382" s="99"/>
      <c r="BO382" s="123"/>
      <c r="BP382" s="123"/>
      <c r="BQ382" s="42"/>
      <c r="BR382" s="96"/>
    </row>
    <row r="383" spans="1:70" ht="30" hidden="1" customHeight="1" x14ac:dyDescent="0.35">
      <c r="A383" s="95">
        <v>379</v>
      </c>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c r="AA383" s="123"/>
      <c r="AB383" s="123"/>
      <c r="AC383" s="123"/>
      <c r="AD383" s="123"/>
      <c r="AE383" s="123"/>
      <c r="AF383" s="123"/>
      <c r="AG383" s="123"/>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c r="BH383" s="123"/>
      <c r="BI383" s="123"/>
      <c r="BJ383" s="123"/>
      <c r="BK383" s="95"/>
      <c r="BL383" s="95"/>
      <c r="BM383" s="98"/>
      <c r="BN383" s="99"/>
      <c r="BO383" s="123"/>
      <c r="BP383" s="123"/>
      <c r="BQ383" s="42"/>
      <c r="BR383" s="96"/>
    </row>
    <row r="384" spans="1:70" ht="30" hidden="1" customHeight="1" x14ac:dyDescent="0.35">
      <c r="A384" s="95">
        <v>380</v>
      </c>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c r="AA384" s="123"/>
      <c r="AB384" s="123"/>
      <c r="AC384" s="123"/>
      <c r="AD384" s="123"/>
      <c r="AE384" s="123"/>
      <c r="AF384" s="123"/>
      <c r="AG384" s="123"/>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c r="BH384" s="123"/>
      <c r="BI384" s="123"/>
      <c r="BJ384" s="123"/>
      <c r="BK384" s="95"/>
      <c r="BL384" s="95"/>
      <c r="BM384" s="98"/>
      <c r="BN384" s="99"/>
      <c r="BO384" s="123"/>
      <c r="BP384" s="123"/>
      <c r="BQ384" s="42"/>
      <c r="BR384" s="96"/>
    </row>
    <row r="385" spans="1:70" ht="30" hidden="1" customHeight="1" x14ac:dyDescent="0.35">
      <c r="A385" s="95">
        <v>381</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c r="BI385" s="123"/>
      <c r="BJ385" s="123"/>
      <c r="BK385" s="95"/>
      <c r="BL385" s="95"/>
      <c r="BM385" s="98"/>
      <c r="BN385" s="99"/>
      <c r="BO385" s="123"/>
      <c r="BP385" s="123"/>
      <c r="BQ385" s="42"/>
      <c r="BR385" s="96"/>
    </row>
    <row r="386" spans="1:70" ht="30" hidden="1" customHeight="1" x14ac:dyDescent="0.35">
      <c r="A386" s="95">
        <v>382</v>
      </c>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c r="AA386" s="123"/>
      <c r="AB386" s="123"/>
      <c r="AC386" s="123"/>
      <c r="AD386" s="123"/>
      <c r="AE386" s="123"/>
      <c r="AF386" s="123"/>
      <c r="AG386" s="123"/>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c r="BH386" s="123"/>
      <c r="BI386" s="123"/>
      <c r="BJ386" s="123"/>
      <c r="BK386" s="95"/>
      <c r="BL386" s="95"/>
      <c r="BM386" s="98"/>
      <c r="BN386" s="99"/>
      <c r="BO386" s="123"/>
      <c r="BP386" s="123"/>
      <c r="BQ386" s="42"/>
      <c r="BR386" s="96"/>
    </row>
    <row r="387" spans="1:70" ht="30" hidden="1" customHeight="1" x14ac:dyDescent="0.35">
      <c r="A387" s="95">
        <v>383</v>
      </c>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c r="BH387" s="123"/>
      <c r="BI387" s="123"/>
      <c r="BJ387" s="123"/>
      <c r="BK387" s="95"/>
      <c r="BL387" s="95"/>
      <c r="BM387" s="98"/>
      <c r="BN387" s="99"/>
      <c r="BO387" s="123"/>
      <c r="BP387" s="123"/>
      <c r="BQ387" s="42"/>
      <c r="BR387" s="96"/>
    </row>
    <row r="388" spans="1:70" ht="30" hidden="1" customHeight="1" x14ac:dyDescent="0.35">
      <c r="A388" s="95">
        <v>384</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c r="BH388" s="123"/>
      <c r="BI388" s="123"/>
      <c r="BJ388" s="123"/>
      <c r="BK388" s="95"/>
      <c r="BL388" s="95"/>
      <c r="BM388" s="98"/>
      <c r="BN388" s="99"/>
      <c r="BO388" s="123"/>
      <c r="BP388" s="123"/>
      <c r="BQ388" s="42"/>
      <c r="BR388" s="96"/>
    </row>
    <row r="389" spans="1:70" ht="30" hidden="1" customHeight="1" x14ac:dyDescent="0.35">
      <c r="A389" s="95">
        <v>385</v>
      </c>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c r="BH389" s="123"/>
      <c r="BI389" s="123"/>
      <c r="BJ389" s="123"/>
      <c r="BK389" s="95"/>
      <c r="BL389" s="95"/>
      <c r="BM389" s="98"/>
      <c r="BN389" s="99"/>
      <c r="BO389" s="123"/>
      <c r="BP389" s="123"/>
      <c r="BQ389" s="42"/>
      <c r="BR389" s="96"/>
    </row>
    <row r="390" spans="1:70" ht="30" hidden="1" customHeight="1" x14ac:dyDescent="0.35">
      <c r="A390" s="95">
        <v>386</v>
      </c>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c r="AA390" s="123"/>
      <c r="AB390" s="123"/>
      <c r="AC390" s="123"/>
      <c r="AD390" s="123"/>
      <c r="AE390" s="123"/>
      <c r="AF390" s="123"/>
      <c r="AG390" s="123"/>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c r="BH390" s="123"/>
      <c r="BI390" s="123"/>
      <c r="BJ390" s="123"/>
      <c r="BK390" s="95"/>
      <c r="BL390" s="95"/>
      <c r="BM390" s="98"/>
      <c r="BN390" s="99"/>
      <c r="BO390" s="123"/>
      <c r="BP390" s="123"/>
      <c r="BQ390" s="42"/>
      <c r="BR390" s="96"/>
    </row>
    <row r="391" spans="1:70" ht="30" hidden="1" customHeight="1" x14ac:dyDescent="0.35">
      <c r="A391" s="95">
        <v>387</v>
      </c>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c r="BH391" s="123"/>
      <c r="BI391" s="123"/>
      <c r="BJ391" s="123"/>
      <c r="BK391" s="95"/>
      <c r="BL391" s="95"/>
      <c r="BM391" s="98"/>
      <c r="BN391" s="99"/>
      <c r="BO391" s="123"/>
      <c r="BP391" s="123"/>
      <c r="BQ391" s="42"/>
      <c r="BR391" s="96"/>
    </row>
    <row r="392" spans="1:70" ht="30" hidden="1" customHeight="1" x14ac:dyDescent="0.35">
      <c r="A392" s="95">
        <v>388</v>
      </c>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c r="BH392" s="123"/>
      <c r="BI392" s="123"/>
      <c r="BJ392" s="123"/>
      <c r="BK392" s="95"/>
      <c r="BL392" s="95"/>
      <c r="BM392" s="98"/>
      <c r="BN392" s="99"/>
      <c r="BO392" s="123"/>
      <c r="BP392" s="123"/>
      <c r="BQ392" s="42"/>
      <c r="BR392" s="96"/>
    </row>
    <row r="393" spans="1:70" ht="30" hidden="1" customHeight="1" x14ac:dyDescent="0.35">
      <c r="A393" s="95">
        <v>389</v>
      </c>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c r="AA393" s="123"/>
      <c r="AB393" s="123"/>
      <c r="AC393" s="123"/>
      <c r="AD393" s="123"/>
      <c r="AE393" s="123"/>
      <c r="AF393" s="123"/>
      <c r="AG393" s="123"/>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c r="BH393" s="123"/>
      <c r="BI393" s="123"/>
      <c r="BJ393" s="123"/>
      <c r="BK393" s="95"/>
      <c r="BL393" s="95"/>
      <c r="BM393" s="98"/>
      <c r="BN393" s="99"/>
      <c r="BO393" s="123"/>
      <c r="BP393" s="123"/>
      <c r="BQ393" s="42"/>
      <c r="BR393" s="96"/>
    </row>
    <row r="394" spans="1:70" ht="30" hidden="1" customHeight="1" x14ac:dyDescent="0.35">
      <c r="A394" s="95">
        <v>390</v>
      </c>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c r="BH394" s="123"/>
      <c r="BI394" s="123"/>
      <c r="BJ394" s="123"/>
      <c r="BK394" s="95"/>
      <c r="BL394" s="95"/>
      <c r="BM394" s="98"/>
      <c r="BN394" s="99"/>
      <c r="BO394" s="123"/>
      <c r="BP394" s="123"/>
      <c r="BQ394" s="42"/>
      <c r="BR394" s="96"/>
    </row>
    <row r="395" spans="1:70" ht="30" hidden="1" customHeight="1" x14ac:dyDescent="0.35">
      <c r="A395" s="95">
        <v>391</v>
      </c>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c r="BH395" s="123"/>
      <c r="BI395" s="123"/>
      <c r="BJ395" s="123"/>
      <c r="BK395" s="95"/>
      <c r="BL395" s="95"/>
      <c r="BM395" s="98"/>
      <c r="BN395" s="99"/>
      <c r="BO395" s="123"/>
      <c r="BP395" s="123"/>
      <c r="BQ395" s="42"/>
      <c r="BR395" s="96"/>
    </row>
    <row r="396" spans="1:70" ht="30" hidden="1" customHeight="1" x14ac:dyDescent="0.35">
      <c r="A396" s="95">
        <v>392</v>
      </c>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c r="BH396" s="123"/>
      <c r="BI396" s="123"/>
      <c r="BJ396" s="123"/>
      <c r="BK396" s="95"/>
      <c r="BL396" s="95"/>
      <c r="BM396" s="98"/>
      <c r="BN396" s="99"/>
      <c r="BO396" s="123"/>
      <c r="BP396" s="123"/>
      <c r="BQ396" s="42"/>
      <c r="BR396" s="96"/>
    </row>
    <row r="397" spans="1:70" ht="30" hidden="1" customHeight="1" x14ac:dyDescent="0.35">
      <c r="A397" s="95">
        <v>393</v>
      </c>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c r="BH397" s="123"/>
      <c r="BI397" s="123"/>
      <c r="BJ397" s="123"/>
      <c r="BK397" s="95"/>
      <c r="BL397" s="95"/>
      <c r="BM397" s="98"/>
      <c r="BN397" s="99"/>
      <c r="BO397" s="123"/>
      <c r="BP397" s="123"/>
      <c r="BQ397" s="42"/>
      <c r="BR397" s="96"/>
    </row>
    <row r="398" spans="1:70" ht="30" hidden="1" customHeight="1" x14ac:dyDescent="0.35">
      <c r="A398" s="95">
        <v>394</v>
      </c>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c r="BH398" s="123"/>
      <c r="BI398" s="123"/>
      <c r="BJ398" s="123"/>
      <c r="BK398" s="95"/>
      <c r="BL398" s="95"/>
      <c r="BM398" s="98"/>
      <c r="BN398" s="99"/>
      <c r="BO398" s="123"/>
      <c r="BP398" s="123"/>
      <c r="BQ398" s="42"/>
      <c r="BR398" s="96"/>
    </row>
    <row r="399" spans="1:70" ht="30" hidden="1" customHeight="1" x14ac:dyDescent="0.35">
      <c r="A399" s="95">
        <v>395</v>
      </c>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c r="BH399" s="123"/>
      <c r="BI399" s="123"/>
      <c r="BJ399" s="123"/>
      <c r="BK399" s="95"/>
      <c r="BL399" s="95"/>
      <c r="BM399" s="98"/>
      <c r="BN399" s="99"/>
      <c r="BO399" s="123"/>
      <c r="BP399" s="123"/>
      <c r="BQ399" s="42"/>
      <c r="BR399" s="96"/>
    </row>
    <row r="400" spans="1:70" ht="30" hidden="1" customHeight="1" x14ac:dyDescent="0.35">
      <c r="A400" s="95">
        <v>396</v>
      </c>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c r="BH400" s="123"/>
      <c r="BI400" s="123"/>
      <c r="BJ400" s="123"/>
      <c r="BK400" s="95"/>
      <c r="BL400" s="95"/>
      <c r="BM400" s="98"/>
      <c r="BN400" s="99"/>
      <c r="BO400" s="123"/>
      <c r="BP400" s="123"/>
      <c r="BQ400" s="42"/>
      <c r="BR400" s="96"/>
    </row>
    <row r="401" spans="1:70" ht="30" hidden="1" customHeight="1" x14ac:dyDescent="0.35">
      <c r="A401" s="95">
        <v>397</v>
      </c>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c r="BH401" s="123"/>
      <c r="BI401" s="123"/>
      <c r="BJ401" s="123"/>
      <c r="BK401" s="95"/>
      <c r="BL401" s="95"/>
      <c r="BM401" s="98"/>
      <c r="BN401" s="99"/>
      <c r="BO401" s="123"/>
      <c r="BP401" s="123"/>
      <c r="BQ401" s="42"/>
      <c r="BR401" s="96"/>
    </row>
    <row r="402" spans="1:70" ht="30" hidden="1" customHeight="1" x14ac:dyDescent="0.35">
      <c r="A402" s="95">
        <v>398</v>
      </c>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c r="BH402" s="123"/>
      <c r="BI402" s="123"/>
      <c r="BJ402" s="123"/>
      <c r="BK402" s="95"/>
      <c r="BL402" s="95"/>
      <c r="BM402" s="98"/>
      <c r="BN402" s="99"/>
      <c r="BO402" s="123"/>
      <c r="BP402" s="123"/>
      <c r="BQ402" s="42"/>
      <c r="BR402" s="96"/>
    </row>
    <row r="403" spans="1:70" ht="30" hidden="1" customHeight="1" x14ac:dyDescent="0.35">
      <c r="A403" s="95">
        <v>399</v>
      </c>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c r="BH403" s="123"/>
      <c r="BI403" s="123"/>
      <c r="BJ403" s="123"/>
      <c r="BK403" s="95"/>
      <c r="BL403" s="95"/>
      <c r="BM403" s="98"/>
      <c r="BN403" s="99"/>
      <c r="BO403" s="123"/>
      <c r="BP403" s="123"/>
      <c r="BQ403" s="42"/>
      <c r="BR403" s="96"/>
    </row>
    <row r="404" spans="1:70" ht="30" hidden="1" customHeight="1" x14ac:dyDescent="0.35">
      <c r="A404" s="95">
        <v>400</v>
      </c>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c r="BH404" s="123"/>
      <c r="BI404" s="123"/>
      <c r="BJ404" s="123"/>
      <c r="BK404" s="95"/>
      <c r="BL404" s="95"/>
      <c r="BM404" s="98"/>
      <c r="BN404" s="99"/>
      <c r="BO404" s="123"/>
      <c r="BP404" s="123"/>
      <c r="BQ404" s="42"/>
      <c r="BR404" s="96"/>
    </row>
    <row r="405" spans="1:70" ht="30" hidden="1" customHeight="1" x14ac:dyDescent="0.35">
      <c r="A405" s="95">
        <v>401</v>
      </c>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c r="BH405" s="123"/>
      <c r="BI405" s="123"/>
      <c r="BJ405" s="123"/>
      <c r="BK405" s="95"/>
      <c r="BL405" s="95"/>
      <c r="BM405" s="98"/>
      <c r="BN405" s="99"/>
      <c r="BO405" s="123"/>
      <c r="BP405" s="123"/>
      <c r="BQ405" s="42"/>
      <c r="BR405" s="96"/>
    </row>
    <row r="406" spans="1:70" ht="30" hidden="1" customHeight="1" x14ac:dyDescent="0.35">
      <c r="A406" s="95">
        <v>402</v>
      </c>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c r="BH406" s="123"/>
      <c r="BI406" s="123"/>
      <c r="BJ406" s="123"/>
      <c r="BK406" s="95"/>
      <c r="BL406" s="95"/>
      <c r="BM406" s="98"/>
      <c r="BN406" s="99"/>
      <c r="BO406" s="123"/>
      <c r="BP406" s="123"/>
      <c r="BQ406" s="42"/>
      <c r="BR406" s="96"/>
    </row>
    <row r="407" spans="1:70" ht="30" hidden="1" customHeight="1" x14ac:dyDescent="0.35">
      <c r="A407" s="95">
        <v>403</v>
      </c>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c r="BH407" s="123"/>
      <c r="BI407" s="123"/>
      <c r="BJ407" s="123"/>
      <c r="BK407" s="95"/>
      <c r="BL407" s="95"/>
      <c r="BM407" s="98"/>
      <c r="BN407" s="99"/>
      <c r="BO407" s="123"/>
      <c r="BP407" s="123"/>
      <c r="BQ407" s="42"/>
      <c r="BR407" s="96"/>
    </row>
    <row r="408" spans="1:70" ht="30" hidden="1" customHeight="1" x14ac:dyDescent="0.35">
      <c r="A408" s="95">
        <v>404</v>
      </c>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95"/>
      <c r="BL408" s="95"/>
      <c r="BM408" s="98"/>
      <c r="BN408" s="99"/>
      <c r="BO408" s="123"/>
      <c r="BP408" s="123"/>
      <c r="BQ408" s="42"/>
      <c r="BR408" s="96"/>
    </row>
    <row r="409" spans="1:70" ht="30" hidden="1" customHeight="1" x14ac:dyDescent="0.35">
      <c r="A409" s="95">
        <v>405</v>
      </c>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c r="BH409" s="123"/>
      <c r="BI409" s="123"/>
      <c r="BJ409" s="123"/>
      <c r="BK409" s="95"/>
      <c r="BL409" s="95"/>
      <c r="BM409" s="98"/>
      <c r="BN409" s="99"/>
      <c r="BO409" s="123"/>
      <c r="BP409" s="123"/>
      <c r="BQ409" s="42"/>
      <c r="BR409" s="96"/>
    </row>
    <row r="410" spans="1:70" ht="30" hidden="1" customHeight="1" x14ac:dyDescent="0.35">
      <c r="A410" s="95">
        <v>406</v>
      </c>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c r="BH410" s="123"/>
      <c r="BI410" s="123"/>
      <c r="BJ410" s="123"/>
      <c r="BK410" s="95"/>
      <c r="BL410" s="95"/>
      <c r="BM410" s="98"/>
      <c r="BN410" s="99"/>
      <c r="BO410" s="123"/>
      <c r="BP410" s="123"/>
      <c r="BQ410" s="42"/>
      <c r="BR410" s="96"/>
    </row>
    <row r="411" spans="1:70" ht="30" hidden="1" customHeight="1" x14ac:dyDescent="0.35">
      <c r="A411" s="95">
        <v>407</v>
      </c>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c r="BH411" s="123"/>
      <c r="BI411" s="123"/>
      <c r="BJ411" s="123"/>
      <c r="BK411" s="95"/>
      <c r="BL411" s="95"/>
      <c r="BM411" s="98"/>
      <c r="BN411" s="99"/>
      <c r="BO411" s="123"/>
      <c r="BP411" s="123"/>
      <c r="BQ411" s="42"/>
      <c r="BR411" s="96"/>
    </row>
    <row r="412" spans="1:70" ht="30" hidden="1" customHeight="1" x14ac:dyDescent="0.35">
      <c r="A412" s="95">
        <v>408</v>
      </c>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c r="BH412" s="123"/>
      <c r="BI412" s="123"/>
      <c r="BJ412" s="123"/>
      <c r="BK412" s="95"/>
      <c r="BL412" s="95"/>
      <c r="BM412" s="98"/>
      <c r="BN412" s="99"/>
      <c r="BO412" s="123"/>
      <c r="BP412" s="123"/>
      <c r="BQ412" s="42"/>
      <c r="BR412" s="96"/>
    </row>
    <row r="413" spans="1:70" ht="30" hidden="1" customHeight="1" x14ac:dyDescent="0.35">
      <c r="A413" s="95">
        <v>409</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c r="BH413" s="123"/>
      <c r="BI413" s="123"/>
      <c r="BJ413" s="123"/>
      <c r="BK413" s="95"/>
      <c r="BL413" s="95"/>
      <c r="BM413" s="98"/>
      <c r="BN413" s="99"/>
      <c r="BO413" s="123"/>
      <c r="BP413" s="123"/>
      <c r="BQ413" s="42"/>
      <c r="BR413" s="96"/>
    </row>
    <row r="414" spans="1:70" ht="30" hidden="1" customHeight="1" x14ac:dyDescent="0.35">
      <c r="A414" s="95">
        <v>410</v>
      </c>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c r="BH414" s="123"/>
      <c r="BI414" s="123"/>
      <c r="BJ414" s="123"/>
      <c r="BK414" s="95"/>
      <c r="BL414" s="95"/>
      <c r="BM414" s="98"/>
      <c r="BN414" s="99"/>
      <c r="BO414" s="123"/>
      <c r="BP414" s="123"/>
      <c r="BQ414" s="42"/>
      <c r="BR414" s="96"/>
    </row>
    <row r="415" spans="1:70" ht="30" hidden="1" customHeight="1" x14ac:dyDescent="0.35">
      <c r="A415" s="95">
        <v>411</v>
      </c>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c r="BH415" s="123"/>
      <c r="BI415" s="123"/>
      <c r="BJ415" s="123"/>
      <c r="BK415" s="95"/>
      <c r="BL415" s="95"/>
      <c r="BM415" s="98"/>
      <c r="BN415" s="99"/>
      <c r="BO415" s="123"/>
      <c r="BP415" s="123"/>
      <c r="BQ415" s="42"/>
      <c r="BR415" s="96"/>
    </row>
    <row r="416" spans="1:70" ht="30" hidden="1" customHeight="1" x14ac:dyDescent="0.35">
      <c r="A416" s="95">
        <v>412</v>
      </c>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c r="BH416" s="123"/>
      <c r="BI416" s="123"/>
      <c r="BJ416" s="123"/>
      <c r="BK416" s="95"/>
      <c r="BL416" s="95"/>
      <c r="BM416" s="98"/>
      <c r="BN416" s="99"/>
      <c r="BO416" s="123"/>
      <c r="BP416" s="123"/>
      <c r="BQ416" s="42"/>
      <c r="BR416" s="96"/>
    </row>
    <row r="417" spans="1:70" ht="30" hidden="1" customHeight="1" x14ac:dyDescent="0.35">
      <c r="A417" s="95">
        <v>413</v>
      </c>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c r="BH417" s="123"/>
      <c r="BI417" s="123"/>
      <c r="BJ417" s="123"/>
      <c r="BK417" s="95"/>
      <c r="BL417" s="95"/>
      <c r="BM417" s="98"/>
      <c r="BN417" s="99"/>
      <c r="BO417" s="123"/>
      <c r="BP417" s="123"/>
      <c r="BQ417" s="42"/>
      <c r="BR417" s="96"/>
    </row>
    <row r="418" spans="1:70" ht="30" hidden="1" customHeight="1" x14ac:dyDescent="0.35">
      <c r="A418" s="95">
        <v>414</v>
      </c>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c r="BH418" s="123"/>
      <c r="BI418" s="123"/>
      <c r="BJ418" s="123"/>
      <c r="BK418" s="95"/>
      <c r="BL418" s="95"/>
      <c r="BM418" s="98"/>
      <c r="BN418" s="99"/>
      <c r="BO418" s="123"/>
      <c r="BP418" s="123"/>
      <c r="BQ418" s="42"/>
      <c r="BR418" s="96"/>
    </row>
    <row r="419" spans="1:70" ht="30" hidden="1" customHeight="1" x14ac:dyDescent="0.35">
      <c r="A419" s="95">
        <v>415</v>
      </c>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c r="BH419" s="123"/>
      <c r="BI419" s="123"/>
      <c r="BJ419" s="123"/>
      <c r="BK419" s="95"/>
      <c r="BL419" s="95"/>
      <c r="BM419" s="98"/>
      <c r="BN419" s="99"/>
      <c r="BO419" s="123"/>
      <c r="BP419" s="123"/>
      <c r="BQ419" s="42"/>
      <c r="BR419" s="96"/>
    </row>
    <row r="420" spans="1:70" ht="30" hidden="1" customHeight="1" x14ac:dyDescent="0.35">
      <c r="A420" s="95">
        <v>416</v>
      </c>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c r="AA420" s="123"/>
      <c r="AB420" s="123"/>
      <c r="AC420" s="123"/>
      <c r="AD420" s="123"/>
      <c r="AE420" s="123"/>
      <c r="AF420" s="123"/>
      <c r="AG420" s="123"/>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c r="BH420" s="123"/>
      <c r="BI420" s="123"/>
      <c r="BJ420" s="123"/>
      <c r="BK420" s="95"/>
      <c r="BL420" s="95"/>
      <c r="BM420" s="98"/>
      <c r="BN420" s="99"/>
      <c r="BO420" s="123"/>
      <c r="BP420" s="123"/>
      <c r="BQ420" s="42"/>
      <c r="BR420" s="96"/>
    </row>
    <row r="421" spans="1:70" ht="30" hidden="1" customHeight="1" x14ac:dyDescent="0.35">
      <c r="A421" s="95">
        <v>417</v>
      </c>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c r="AA421" s="123"/>
      <c r="AB421" s="123"/>
      <c r="AC421" s="123"/>
      <c r="AD421" s="123"/>
      <c r="AE421" s="123"/>
      <c r="AF421" s="123"/>
      <c r="AG421" s="123"/>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c r="BH421" s="123"/>
      <c r="BI421" s="123"/>
      <c r="BJ421" s="123"/>
      <c r="BK421" s="95"/>
      <c r="BL421" s="95"/>
      <c r="BM421" s="98"/>
      <c r="BN421" s="99"/>
      <c r="BO421" s="123"/>
      <c r="BP421" s="123"/>
      <c r="BQ421" s="42"/>
      <c r="BR421" s="96"/>
    </row>
    <row r="422" spans="1:70" ht="30" hidden="1" customHeight="1" x14ac:dyDescent="0.35">
      <c r="A422" s="95">
        <v>418</v>
      </c>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c r="AA422" s="123"/>
      <c r="AB422" s="123"/>
      <c r="AC422" s="123"/>
      <c r="AD422" s="123"/>
      <c r="AE422" s="123"/>
      <c r="AF422" s="123"/>
      <c r="AG422" s="123"/>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c r="BH422" s="123"/>
      <c r="BI422" s="123"/>
      <c r="BJ422" s="123"/>
      <c r="BK422" s="95"/>
      <c r="BL422" s="95"/>
      <c r="BM422" s="98"/>
      <c r="BN422" s="99"/>
      <c r="BO422" s="123"/>
      <c r="BP422" s="123"/>
      <c r="BQ422" s="42"/>
      <c r="BR422" s="96"/>
    </row>
    <row r="423" spans="1:70" ht="30" hidden="1" customHeight="1" x14ac:dyDescent="0.35">
      <c r="A423" s="95">
        <v>419</v>
      </c>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c r="AA423" s="123"/>
      <c r="AB423" s="123"/>
      <c r="AC423" s="123"/>
      <c r="AD423" s="123"/>
      <c r="AE423" s="123"/>
      <c r="AF423" s="123"/>
      <c r="AG423" s="123"/>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c r="BH423" s="123"/>
      <c r="BI423" s="123"/>
      <c r="BJ423" s="123"/>
      <c r="BK423" s="95"/>
      <c r="BL423" s="95"/>
      <c r="BM423" s="98"/>
      <c r="BN423" s="99"/>
      <c r="BO423" s="123"/>
      <c r="BP423" s="123"/>
      <c r="BQ423" s="42"/>
      <c r="BR423" s="96"/>
    </row>
    <row r="424" spans="1:70" ht="30" hidden="1" customHeight="1" x14ac:dyDescent="0.35">
      <c r="A424" s="95">
        <v>420</v>
      </c>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c r="AA424" s="123"/>
      <c r="AB424" s="123"/>
      <c r="AC424" s="123"/>
      <c r="AD424" s="123"/>
      <c r="AE424" s="123"/>
      <c r="AF424" s="123"/>
      <c r="AG424" s="123"/>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c r="BH424" s="123"/>
      <c r="BI424" s="123"/>
      <c r="BJ424" s="123"/>
      <c r="BK424" s="95"/>
      <c r="BL424" s="95"/>
      <c r="BM424" s="98"/>
      <c r="BN424" s="99"/>
      <c r="BO424" s="123"/>
      <c r="BP424" s="123"/>
      <c r="BQ424" s="42"/>
      <c r="BR424" s="96"/>
    </row>
    <row r="425" spans="1:70" ht="30" hidden="1" customHeight="1" x14ac:dyDescent="0.35">
      <c r="A425" s="95">
        <v>421</v>
      </c>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c r="AA425" s="123"/>
      <c r="AB425" s="123"/>
      <c r="AC425" s="123"/>
      <c r="AD425" s="123"/>
      <c r="AE425" s="123"/>
      <c r="AF425" s="123"/>
      <c r="AG425" s="123"/>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c r="BH425" s="123"/>
      <c r="BI425" s="123"/>
      <c r="BJ425" s="123"/>
      <c r="BK425" s="95"/>
      <c r="BL425" s="95"/>
      <c r="BM425" s="98"/>
      <c r="BN425" s="99"/>
      <c r="BO425" s="123"/>
      <c r="BP425" s="123"/>
      <c r="BQ425" s="42"/>
      <c r="BR425" s="96"/>
    </row>
    <row r="426" spans="1:70" ht="30" hidden="1" customHeight="1" x14ac:dyDescent="0.35">
      <c r="A426" s="95">
        <v>422</v>
      </c>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c r="BH426" s="123"/>
      <c r="BI426" s="123"/>
      <c r="BJ426" s="123"/>
      <c r="BK426" s="95"/>
      <c r="BL426" s="95"/>
      <c r="BM426" s="98"/>
      <c r="BN426" s="99"/>
      <c r="BO426" s="123"/>
      <c r="BP426" s="123"/>
      <c r="BQ426" s="42"/>
      <c r="BR426" s="96"/>
    </row>
    <row r="427" spans="1:70" ht="30" hidden="1" customHeight="1" x14ac:dyDescent="0.35">
      <c r="A427" s="95">
        <v>423</v>
      </c>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c r="BH427" s="123"/>
      <c r="BI427" s="123"/>
      <c r="BJ427" s="123"/>
      <c r="BK427" s="95"/>
      <c r="BL427" s="95"/>
      <c r="BM427" s="98"/>
      <c r="BN427" s="99"/>
      <c r="BO427" s="123"/>
      <c r="BP427" s="123"/>
      <c r="BQ427" s="42"/>
      <c r="BR427" s="96"/>
    </row>
    <row r="428" spans="1:70" ht="30" hidden="1" customHeight="1" x14ac:dyDescent="0.35">
      <c r="A428" s="95">
        <v>424</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c r="AA428" s="123"/>
      <c r="AB428" s="123"/>
      <c r="AC428" s="123"/>
      <c r="AD428" s="123"/>
      <c r="AE428" s="123"/>
      <c r="AF428" s="123"/>
      <c r="AG428" s="123"/>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c r="BH428" s="123"/>
      <c r="BI428" s="123"/>
      <c r="BJ428" s="123"/>
      <c r="BK428" s="95"/>
      <c r="BL428" s="95"/>
      <c r="BM428" s="98"/>
      <c r="BN428" s="99"/>
      <c r="BO428" s="123"/>
      <c r="BP428" s="123"/>
      <c r="BQ428" s="42"/>
      <c r="BR428" s="96"/>
    </row>
    <row r="429" spans="1:70" ht="30" hidden="1" customHeight="1" x14ac:dyDescent="0.35">
      <c r="A429" s="95">
        <v>425</v>
      </c>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c r="AA429" s="123"/>
      <c r="AB429" s="123"/>
      <c r="AC429" s="123"/>
      <c r="AD429" s="123"/>
      <c r="AE429" s="123"/>
      <c r="AF429" s="123"/>
      <c r="AG429" s="123"/>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c r="BH429" s="123"/>
      <c r="BI429" s="123"/>
      <c r="BJ429" s="123"/>
      <c r="BK429" s="95"/>
      <c r="BL429" s="95"/>
      <c r="BM429" s="98"/>
      <c r="BN429" s="99"/>
      <c r="BO429" s="123"/>
      <c r="BP429" s="123"/>
      <c r="BQ429" s="42"/>
      <c r="BR429" s="96"/>
    </row>
    <row r="430" spans="1:70" ht="30" hidden="1" customHeight="1" x14ac:dyDescent="0.35">
      <c r="A430" s="95">
        <v>426</v>
      </c>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c r="AA430" s="123"/>
      <c r="AB430" s="123"/>
      <c r="AC430" s="123"/>
      <c r="AD430" s="123"/>
      <c r="AE430" s="123"/>
      <c r="AF430" s="123"/>
      <c r="AG430" s="123"/>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c r="BH430" s="123"/>
      <c r="BI430" s="123"/>
      <c r="BJ430" s="123"/>
      <c r="BK430" s="95"/>
      <c r="BL430" s="95"/>
      <c r="BM430" s="98"/>
      <c r="BN430" s="99"/>
      <c r="BO430" s="123"/>
      <c r="BP430" s="123"/>
      <c r="BQ430" s="42"/>
      <c r="BR430" s="96"/>
    </row>
    <row r="431" spans="1:70" ht="30" hidden="1" customHeight="1" x14ac:dyDescent="0.35">
      <c r="A431" s="95">
        <v>427</v>
      </c>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c r="AA431" s="123"/>
      <c r="AB431" s="123"/>
      <c r="AC431" s="123"/>
      <c r="AD431" s="123"/>
      <c r="AE431" s="123"/>
      <c r="AF431" s="123"/>
      <c r="AG431" s="123"/>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c r="BH431" s="123"/>
      <c r="BI431" s="123"/>
      <c r="BJ431" s="123"/>
      <c r="BK431" s="95"/>
      <c r="BL431" s="95"/>
      <c r="BM431" s="98"/>
      <c r="BN431" s="99"/>
      <c r="BO431" s="123"/>
      <c r="BP431" s="123"/>
      <c r="BQ431" s="42"/>
      <c r="BR431" s="96"/>
    </row>
    <row r="432" spans="1:70" ht="30" hidden="1" customHeight="1" x14ac:dyDescent="0.35">
      <c r="A432" s="95">
        <v>428</v>
      </c>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c r="BH432" s="123"/>
      <c r="BI432" s="123"/>
      <c r="BJ432" s="123"/>
      <c r="BK432" s="95"/>
      <c r="BL432" s="95"/>
      <c r="BM432" s="98"/>
      <c r="BN432" s="99"/>
      <c r="BO432" s="123"/>
      <c r="BP432" s="123"/>
      <c r="BQ432" s="42"/>
      <c r="BR432" s="96"/>
    </row>
    <row r="433" spans="1:70" ht="30" hidden="1" customHeight="1" x14ac:dyDescent="0.35">
      <c r="A433" s="95">
        <v>429</v>
      </c>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c r="AA433" s="123"/>
      <c r="AB433" s="123"/>
      <c r="AC433" s="123"/>
      <c r="AD433" s="123"/>
      <c r="AE433" s="123"/>
      <c r="AF433" s="123"/>
      <c r="AG433" s="123"/>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c r="BH433" s="123"/>
      <c r="BI433" s="123"/>
      <c r="BJ433" s="123"/>
      <c r="BK433" s="95"/>
      <c r="BL433" s="95"/>
      <c r="BM433" s="98"/>
      <c r="BN433" s="99"/>
      <c r="BO433" s="123"/>
      <c r="BP433" s="123"/>
      <c r="BQ433" s="42"/>
      <c r="BR433" s="96"/>
    </row>
    <row r="434" spans="1:70" ht="30" hidden="1" customHeight="1" x14ac:dyDescent="0.35">
      <c r="A434" s="95">
        <v>430</v>
      </c>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c r="BH434" s="123"/>
      <c r="BI434" s="123"/>
      <c r="BJ434" s="123"/>
      <c r="BK434" s="95"/>
      <c r="BL434" s="95"/>
      <c r="BM434" s="98"/>
      <c r="BN434" s="99"/>
      <c r="BO434" s="123"/>
      <c r="BP434" s="123"/>
      <c r="BQ434" s="42"/>
      <c r="BR434" s="96"/>
    </row>
    <row r="435" spans="1:70" ht="30" hidden="1" customHeight="1" x14ac:dyDescent="0.35">
      <c r="A435" s="95">
        <v>431</v>
      </c>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c r="BH435" s="123"/>
      <c r="BI435" s="123"/>
      <c r="BJ435" s="123"/>
      <c r="BK435" s="95"/>
      <c r="BL435" s="95"/>
      <c r="BM435" s="98"/>
      <c r="BN435" s="99"/>
      <c r="BO435" s="123"/>
      <c r="BP435" s="123"/>
      <c r="BQ435" s="42"/>
      <c r="BR435" s="96"/>
    </row>
    <row r="436" spans="1:70" ht="30" hidden="1" customHeight="1" x14ac:dyDescent="0.35">
      <c r="A436" s="95">
        <v>432</v>
      </c>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c r="BH436" s="123"/>
      <c r="BI436" s="123"/>
      <c r="BJ436" s="123"/>
      <c r="BK436" s="95"/>
      <c r="BL436" s="95"/>
      <c r="BM436" s="98"/>
      <c r="BN436" s="99"/>
      <c r="BO436" s="123"/>
      <c r="BP436" s="123"/>
      <c r="BQ436" s="42"/>
      <c r="BR436" s="96"/>
    </row>
    <row r="437" spans="1:70" ht="30" hidden="1" customHeight="1" x14ac:dyDescent="0.35">
      <c r="A437" s="95">
        <v>433</v>
      </c>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c r="BH437" s="123"/>
      <c r="BI437" s="123"/>
      <c r="BJ437" s="123"/>
      <c r="BK437" s="95"/>
      <c r="BL437" s="95"/>
      <c r="BM437" s="98"/>
      <c r="BN437" s="99"/>
      <c r="BO437" s="123"/>
      <c r="BP437" s="123"/>
      <c r="BQ437" s="42"/>
      <c r="BR437" s="96"/>
    </row>
    <row r="438" spans="1:70" ht="30" hidden="1" customHeight="1" x14ac:dyDescent="0.35">
      <c r="A438" s="95">
        <v>434</v>
      </c>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c r="BH438" s="123"/>
      <c r="BI438" s="123"/>
      <c r="BJ438" s="123"/>
      <c r="BK438" s="95"/>
      <c r="BL438" s="95"/>
      <c r="BM438" s="98"/>
      <c r="BN438" s="99"/>
      <c r="BO438" s="123"/>
      <c r="BP438" s="123"/>
      <c r="BQ438" s="42"/>
      <c r="BR438" s="96"/>
    </row>
    <row r="439" spans="1:70" ht="30" hidden="1" customHeight="1" x14ac:dyDescent="0.35">
      <c r="A439" s="95">
        <v>435</v>
      </c>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c r="BH439" s="123"/>
      <c r="BI439" s="123"/>
      <c r="BJ439" s="123"/>
      <c r="BK439" s="95"/>
      <c r="BL439" s="95"/>
      <c r="BM439" s="98"/>
      <c r="BN439" s="99"/>
      <c r="BO439" s="123"/>
      <c r="BP439" s="123"/>
      <c r="BQ439" s="42"/>
      <c r="BR439" s="96"/>
    </row>
    <row r="440" spans="1:70" ht="30" hidden="1" customHeight="1" x14ac:dyDescent="0.35">
      <c r="A440" s="95">
        <v>436</v>
      </c>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c r="BH440" s="123"/>
      <c r="BI440" s="123"/>
      <c r="BJ440" s="123"/>
      <c r="BK440" s="95"/>
      <c r="BL440" s="95"/>
      <c r="BM440" s="98"/>
      <c r="BN440" s="99"/>
      <c r="BO440" s="123"/>
      <c r="BP440" s="123"/>
      <c r="BQ440" s="42"/>
      <c r="BR440" s="96"/>
    </row>
    <row r="441" spans="1:70" ht="30" hidden="1" customHeight="1" x14ac:dyDescent="0.35">
      <c r="A441" s="95">
        <v>437</v>
      </c>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c r="BH441" s="123"/>
      <c r="BI441" s="123"/>
      <c r="BJ441" s="123"/>
      <c r="BK441" s="95"/>
      <c r="BL441" s="95"/>
      <c r="BM441" s="98"/>
      <c r="BN441" s="99"/>
      <c r="BO441" s="123"/>
      <c r="BP441" s="123"/>
      <c r="BQ441" s="42"/>
      <c r="BR441" s="96"/>
    </row>
    <row r="442" spans="1:70" ht="30" hidden="1" customHeight="1" x14ac:dyDescent="0.35">
      <c r="A442" s="95">
        <v>438</v>
      </c>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c r="BH442" s="123"/>
      <c r="BI442" s="123"/>
      <c r="BJ442" s="123"/>
      <c r="BK442" s="95"/>
      <c r="BL442" s="95"/>
      <c r="BM442" s="98"/>
      <c r="BN442" s="99"/>
      <c r="BO442" s="123"/>
      <c r="BP442" s="123"/>
      <c r="BQ442" s="42"/>
      <c r="BR442" s="96"/>
    </row>
    <row r="443" spans="1:70" ht="30" hidden="1" customHeight="1" x14ac:dyDescent="0.35">
      <c r="A443" s="95">
        <v>439</v>
      </c>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c r="AA443" s="123"/>
      <c r="AB443" s="123"/>
      <c r="AC443" s="123"/>
      <c r="AD443" s="123"/>
      <c r="AE443" s="123"/>
      <c r="AF443" s="123"/>
      <c r="AG443" s="123"/>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c r="BH443" s="123"/>
      <c r="BI443" s="123"/>
      <c r="BJ443" s="123"/>
      <c r="BK443" s="95"/>
      <c r="BL443" s="95"/>
      <c r="BM443" s="98"/>
      <c r="BN443" s="99"/>
      <c r="BO443" s="123"/>
      <c r="BP443" s="123"/>
      <c r="BQ443" s="42"/>
      <c r="BR443" s="96"/>
    </row>
    <row r="444" spans="1:70" ht="30" hidden="1" customHeight="1" x14ac:dyDescent="0.35">
      <c r="A444" s="95">
        <v>440</v>
      </c>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c r="AA444" s="123"/>
      <c r="AB444" s="123"/>
      <c r="AC444" s="123"/>
      <c r="AD444" s="123"/>
      <c r="AE444" s="123"/>
      <c r="AF444" s="123"/>
      <c r="AG444" s="123"/>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c r="BH444" s="123"/>
      <c r="BI444" s="123"/>
      <c r="BJ444" s="123"/>
      <c r="BK444" s="95"/>
      <c r="BL444" s="95"/>
      <c r="BM444" s="98"/>
      <c r="BN444" s="99"/>
      <c r="BO444" s="123"/>
      <c r="BP444" s="123"/>
      <c r="BQ444" s="42"/>
      <c r="BR444" s="96"/>
    </row>
    <row r="445" spans="1:70" ht="30" hidden="1" customHeight="1" x14ac:dyDescent="0.35">
      <c r="A445" s="95">
        <v>441</v>
      </c>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c r="AA445" s="123"/>
      <c r="AB445" s="123"/>
      <c r="AC445" s="123"/>
      <c r="AD445" s="123"/>
      <c r="AE445" s="123"/>
      <c r="AF445" s="123"/>
      <c r="AG445" s="123"/>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c r="BH445" s="123"/>
      <c r="BI445" s="123"/>
      <c r="BJ445" s="123"/>
      <c r="BK445" s="95"/>
      <c r="BL445" s="95"/>
      <c r="BM445" s="98"/>
      <c r="BN445" s="99"/>
      <c r="BO445" s="123"/>
      <c r="BP445" s="123"/>
      <c r="BQ445" s="42"/>
      <c r="BR445" s="96"/>
    </row>
    <row r="446" spans="1:70" ht="30" hidden="1" customHeight="1" x14ac:dyDescent="0.35">
      <c r="A446" s="95">
        <v>442</v>
      </c>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c r="AA446" s="123"/>
      <c r="AB446" s="123"/>
      <c r="AC446" s="123"/>
      <c r="AD446" s="123"/>
      <c r="AE446" s="123"/>
      <c r="AF446" s="123"/>
      <c r="AG446" s="123"/>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c r="BH446" s="123"/>
      <c r="BI446" s="123"/>
      <c r="BJ446" s="123"/>
      <c r="BK446" s="95"/>
      <c r="BL446" s="95"/>
      <c r="BM446" s="98"/>
      <c r="BN446" s="99"/>
      <c r="BO446" s="123"/>
      <c r="BP446" s="123"/>
      <c r="BQ446" s="42"/>
      <c r="BR446" s="96"/>
    </row>
    <row r="447" spans="1:70" ht="30" hidden="1" customHeight="1" x14ac:dyDescent="0.35">
      <c r="A447" s="95">
        <v>443</v>
      </c>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c r="BH447" s="123"/>
      <c r="BI447" s="123"/>
      <c r="BJ447" s="123"/>
      <c r="BK447" s="95"/>
      <c r="BL447" s="95"/>
      <c r="BM447" s="98"/>
      <c r="BN447" s="99"/>
      <c r="BO447" s="123"/>
      <c r="BP447" s="123"/>
      <c r="BQ447" s="42"/>
      <c r="BR447" s="96"/>
    </row>
    <row r="448" spans="1:70" ht="30" hidden="1" customHeight="1" x14ac:dyDescent="0.35">
      <c r="A448" s="95">
        <v>444</v>
      </c>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c r="BH448" s="123"/>
      <c r="BI448" s="123"/>
      <c r="BJ448" s="123"/>
      <c r="BK448" s="95"/>
      <c r="BL448" s="95"/>
      <c r="BM448" s="98"/>
      <c r="BN448" s="99"/>
      <c r="BO448" s="123"/>
      <c r="BP448" s="123"/>
      <c r="BQ448" s="42"/>
      <c r="BR448" s="96"/>
    </row>
    <row r="449" spans="1:70" ht="30" hidden="1" customHeight="1" x14ac:dyDescent="0.35">
      <c r="A449" s="95">
        <v>445</v>
      </c>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c r="BH449" s="123"/>
      <c r="BI449" s="123"/>
      <c r="BJ449" s="123"/>
      <c r="BK449" s="95"/>
      <c r="BL449" s="95"/>
      <c r="BM449" s="98"/>
      <c r="BN449" s="99"/>
      <c r="BO449" s="123"/>
      <c r="BP449" s="123"/>
      <c r="BQ449" s="42"/>
      <c r="BR449" s="96"/>
    </row>
    <row r="450" spans="1:70" ht="30" hidden="1" customHeight="1" x14ac:dyDescent="0.35">
      <c r="A450" s="95">
        <v>446</v>
      </c>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c r="BH450" s="123"/>
      <c r="BI450" s="123"/>
      <c r="BJ450" s="123"/>
      <c r="BK450" s="95"/>
      <c r="BL450" s="95"/>
      <c r="BM450" s="98"/>
      <c r="BN450" s="99"/>
      <c r="BO450" s="123"/>
      <c r="BP450" s="123"/>
      <c r="BQ450" s="42"/>
      <c r="BR450" s="96"/>
    </row>
    <row r="451" spans="1:70" ht="30" hidden="1" customHeight="1" x14ac:dyDescent="0.35">
      <c r="A451" s="95">
        <v>447</v>
      </c>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c r="BH451" s="123"/>
      <c r="BI451" s="123"/>
      <c r="BJ451" s="123"/>
      <c r="BK451" s="95"/>
      <c r="BL451" s="95"/>
      <c r="BM451" s="98"/>
      <c r="BN451" s="99"/>
      <c r="BO451" s="123"/>
      <c r="BP451" s="123"/>
      <c r="BQ451" s="42"/>
      <c r="BR451" s="96"/>
    </row>
    <row r="452" spans="1:70" ht="30" hidden="1" customHeight="1" x14ac:dyDescent="0.35">
      <c r="A452" s="95">
        <v>448</v>
      </c>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c r="BH452" s="123"/>
      <c r="BI452" s="123"/>
      <c r="BJ452" s="123"/>
      <c r="BK452" s="95"/>
      <c r="BL452" s="95"/>
      <c r="BM452" s="98"/>
      <c r="BN452" s="99"/>
      <c r="BO452" s="123"/>
      <c r="BP452" s="123"/>
      <c r="BQ452" s="42"/>
      <c r="BR452" s="96"/>
    </row>
    <row r="453" spans="1:70" ht="30" hidden="1" customHeight="1" x14ac:dyDescent="0.35">
      <c r="A453" s="95">
        <v>449</v>
      </c>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c r="BH453" s="123"/>
      <c r="BI453" s="123"/>
      <c r="BJ453" s="123"/>
      <c r="BK453" s="95"/>
      <c r="BL453" s="95"/>
      <c r="BM453" s="98"/>
      <c r="BN453" s="99"/>
      <c r="BO453" s="123"/>
      <c r="BP453" s="123"/>
      <c r="BQ453" s="42"/>
      <c r="BR453" s="96"/>
    </row>
    <row r="454" spans="1:70" ht="30" hidden="1" customHeight="1" x14ac:dyDescent="0.35">
      <c r="A454" s="95">
        <v>450</v>
      </c>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c r="BH454" s="123"/>
      <c r="BI454" s="123"/>
      <c r="BJ454" s="123"/>
      <c r="BK454" s="95"/>
      <c r="BL454" s="95"/>
      <c r="BM454" s="98"/>
      <c r="BN454" s="99"/>
      <c r="BO454" s="123"/>
      <c r="BP454" s="123"/>
      <c r="BQ454" s="42"/>
      <c r="BR454" s="96"/>
    </row>
    <row r="455" spans="1:70" ht="30" hidden="1" customHeight="1" x14ac:dyDescent="0.35">
      <c r="A455" s="95">
        <v>451</v>
      </c>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23"/>
      <c r="AB455" s="123"/>
      <c r="AC455" s="123"/>
      <c r="AD455" s="123"/>
      <c r="AE455" s="123"/>
      <c r="AF455" s="123"/>
      <c r="AG455" s="123"/>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c r="BH455" s="123"/>
      <c r="BI455" s="123"/>
      <c r="BJ455" s="123"/>
      <c r="BK455" s="95"/>
      <c r="BL455" s="95"/>
      <c r="BM455" s="98"/>
      <c r="BN455" s="99"/>
      <c r="BO455" s="123"/>
      <c r="BP455" s="123"/>
      <c r="BQ455" s="42"/>
      <c r="BR455" s="96"/>
    </row>
    <row r="456" spans="1:70" ht="30" hidden="1" customHeight="1" x14ac:dyDescent="0.35">
      <c r="A456" s="95">
        <v>452</v>
      </c>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c r="AA456" s="123"/>
      <c r="AB456" s="123"/>
      <c r="AC456" s="123"/>
      <c r="AD456" s="123"/>
      <c r="AE456" s="123"/>
      <c r="AF456" s="123"/>
      <c r="AG456" s="123"/>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c r="BH456" s="123"/>
      <c r="BI456" s="123"/>
      <c r="BJ456" s="123"/>
      <c r="BK456" s="95"/>
      <c r="BL456" s="95"/>
      <c r="BM456" s="98"/>
      <c r="BN456" s="99"/>
      <c r="BO456" s="123"/>
      <c r="BP456" s="123"/>
      <c r="BQ456" s="42"/>
      <c r="BR456" s="96"/>
    </row>
    <row r="457" spans="1:70" ht="30" hidden="1" customHeight="1" x14ac:dyDescent="0.35">
      <c r="A457" s="95">
        <v>453</v>
      </c>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c r="AA457" s="123"/>
      <c r="AB457" s="123"/>
      <c r="AC457" s="123"/>
      <c r="AD457" s="123"/>
      <c r="AE457" s="123"/>
      <c r="AF457" s="123"/>
      <c r="AG457" s="123"/>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c r="BH457" s="123"/>
      <c r="BI457" s="123"/>
      <c r="BJ457" s="123"/>
      <c r="BK457" s="95"/>
      <c r="BL457" s="95"/>
      <c r="BM457" s="98"/>
      <c r="BN457" s="99"/>
      <c r="BO457" s="123"/>
      <c r="BP457" s="123"/>
      <c r="BQ457" s="42"/>
      <c r="BR457" s="96"/>
    </row>
    <row r="458" spans="1:70" ht="30" hidden="1" customHeight="1" x14ac:dyDescent="0.35">
      <c r="A458" s="95">
        <v>454</v>
      </c>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c r="BH458" s="123"/>
      <c r="BI458" s="123"/>
      <c r="BJ458" s="123"/>
      <c r="BK458" s="95"/>
      <c r="BL458" s="95"/>
      <c r="BM458" s="98"/>
      <c r="BN458" s="99"/>
      <c r="BO458" s="123"/>
      <c r="BP458" s="123"/>
      <c r="BQ458" s="42"/>
      <c r="BR458" s="96"/>
    </row>
    <row r="459" spans="1:70" ht="30" hidden="1" customHeight="1" x14ac:dyDescent="0.35">
      <c r="A459" s="95">
        <v>455</v>
      </c>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c r="AA459" s="123"/>
      <c r="AB459" s="123"/>
      <c r="AC459" s="123"/>
      <c r="AD459" s="123"/>
      <c r="AE459" s="123"/>
      <c r="AF459" s="123"/>
      <c r="AG459" s="123"/>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c r="BH459" s="123"/>
      <c r="BI459" s="123"/>
      <c r="BJ459" s="123"/>
      <c r="BK459" s="95"/>
      <c r="BL459" s="95"/>
      <c r="BM459" s="98"/>
      <c r="BN459" s="99"/>
      <c r="BO459" s="123"/>
      <c r="BP459" s="123"/>
      <c r="BQ459" s="42"/>
      <c r="BR459" s="96"/>
    </row>
    <row r="460" spans="1:70" ht="30" hidden="1" customHeight="1" x14ac:dyDescent="0.35">
      <c r="A460" s="95">
        <v>456</v>
      </c>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c r="AA460" s="123"/>
      <c r="AB460" s="123"/>
      <c r="AC460" s="123"/>
      <c r="AD460" s="123"/>
      <c r="AE460" s="123"/>
      <c r="AF460" s="123"/>
      <c r="AG460" s="123"/>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c r="BH460" s="123"/>
      <c r="BI460" s="123"/>
      <c r="BJ460" s="123"/>
      <c r="BK460" s="95"/>
      <c r="BL460" s="95"/>
      <c r="BM460" s="98"/>
      <c r="BN460" s="99"/>
      <c r="BO460" s="123"/>
      <c r="BP460" s="123"/>
      <c r="BQ460" s="42"/>
      <c r="BR460" s="96"/>
    </row>
    <row r="461" spans="1:70" ht="30" hidden="1" customHeight="1" x14ac:dyDescent="0.35">
      <c r="A461" s="95">
        <v>457</v>
      </c>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c r="AA461" s="123"/>
      <c r="AB461" s="123"/>
      <c r="AC461" s="123"/>
      <c r="AD461" s="123"/>
      <c r="AE461" s="123"/>
      <c r="AF461" s="123"/>
      <c r="AG461" s="123"/>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c r="BH461" s="123"/>
      <c r="BI461" s="123"/>
      <c r="BJ461" s="123"/>
      <c r="BK461" s="95"/>
      <c r="BL461" s="95"/>
      <c r="BM461" s="98"/>
      <c r="BN461" s="99"/>
      <c r="BO461" s="123"/>
      <c r="BP461" s="123"/>
      <c r="BQ461" s="42"/>
      <c r="BR461" s="96"/>
    </row>
    <row r="462" spans="1:70" ht="30" hidden="1" customHeight="1" x14ac:dyDescent="0.35">
      <c r="A462" s="95">
        <v>458</v>
      </c>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c r="AA462" s="123"/>
      <c r="AB462" s="123"/>
      <c r="AC462" s="123"/>
      <c r="AD462" s="123"/>
      <c r="AE462" s="123"/>
      <c r="AF462" s="123"/>
      <c r="AG462" s="123"/>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c r="BH462" s="123"/>
      <c r="BI462" s="123"/>
      <c r="BJ462" s="123"/>
      <c r="BK462" s="95"/>
      <c r="BL462" s="95"/>
      <c r="BM462" s="98"/>
      <c r="BN462" s="99"/>
      <c r="BO462" s="123"/>
      <c r="BP462" s="123"/>
      <c r="BQ462" s="42"/>
      <c r="BR462" s="96"/>
    </row>
    <row r="463" spans="1:70" ht="30" hidden="1" customHeight="1" x14ac:dyDescent="0.35">
      <c r="A463" s="95">
        <v>459</v>
      </c>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c r="BH463" s="123"/>
      <c r="BI463" s="123"/>
      <c r="BJ463" s="123"/>
      <c r="BK463" s="95"/>
      <c r="BL463" s="95"/>
      <c r="BM463" s="98"/>
      <c r="BN463" s="99"/>
      <c r="BO463" s="123"/>
      <c r="BP463" s="123"/>
      <c r="BQ463" s="42"/>
      <c r="BR463" s="96"/>
    </row>
    <row r="464" spans="1:70" ht="30" hidden="1" customHeight="1" x14ac:dyDescent="0.35">
      <c r="A464" s="95">
        <v>460</v>
      </c>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c r="AA464" s="123"/>
      <c r="AB464" s="123"/>
      <c r="AC464" s="123"/>
      <c r="AD464" s="123"/>
      <c r="AE464" s="123"/>
      <c r="AF464" s="123"/>
      <c r="AG464" s="123"/>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c r="BH464" s="123"/>
      <c r="BI464" s="123"/>
      <c r="BJ464" s="123"/>
      <c r="BK464" s="95"/>
      <c r="BL464" s="95"/>
      <c r="BM464" s="98"/>
      <c r="BN464" s="99"/>
      <c r="BO464" s="123"/>
      <c r="BP464" s="123"/>
      <c r="BQ464" s="42"/>
      <c r="BR464" s="96"/>
    </row>
    <row r="465" spans="1:70" ht="30" hidden="1" customHeight="1" x14ac:dyDescent="0.35">
      <c r="A465" s="95">
        <v>461</v>
      </c>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c r="AA465" s="123"/>
      <c r="AB465" s="123"/>
      <c r="AC465" s="123"/>
      <c r="AD465" s="123"/>
      <c r="AE465" s="123"/>
      <c r="AF465" s="123"/>
      <c r="AG465" s="123"/>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c r="BH465" s="123"/>
      <c r="BI465" s="123"/>
      <c r="BJ465" s="123"/>
      <c r="BK465" s="95"/>
      <c r="BL465" s="95"/>
      <c r="BM465" s="98"/>
      <c r="BN465" s="99"/>
      <c r="BO465" s="123"/>
      <c r="BP465" s="123"/>
      <c r="BQ465" s="42"/>
      <c r="BR465" s="96"/>
    </row>
    <row r="466" spans="1:70" ht="30" hidden="1" customHeight="1" x14ac:dyDescent="0.35">
      <c r="A466" s="95">
        <v>462</v>
      </c>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c r="AA466" s="123"/>
      <c r="AB466" s="123"/>
      <c r="AC466" s="123"/>
      <c r="AD466" s="123"/>
      <c r="AE466" s="123"/>
      <c r="AF466" s="123"/>
      <c r="AG466" s="123"/>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c r="BH466" s="123"/>
      <c r="BI466" s="123"/>
      <c r="BJ466" s="123"/>
      <c r="BK466" s="95"/>
      <c r="BL466" s="95"/>
      <c r="BM466" s="98"/>
      <c r="BN466" s="99"/>
      <c r="BO466" s="123"/>
      <c r="BP466" s="123"/>
      <c r="BQ466" s="42"/>
      <c r="BR466" s="96"/>
    </row>
    <row r="467" spans="1:70" ht="30" hidden="1" customHeight="1" x14ac:dyDescent="0.35">
      <c r="A467" s="95">
        <v>463</v>
      </c>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c r="AA467" s="123"/>
      <c r="AB467" s="123"/>
      <c r="AC467" s="123"/>
      <c r="AD467" s="123"/>
      <c r="AE467" s="123"/>
      <c r="AF467" s="123"/>
      <c r="AG467" s="123"/>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c r="BH467" s="123"/>
      <c r="BI467" s="123"/>
      <c r="BJ467" s="123"/>
      <c r="BK467" s="95"/>
      <c r="BL467" s="95"/>
      <c r="BM467" s="98"/>
      <c r="BN467" s="99"/>
      <c r="BO467" s="123"/>
      <c r="BP467" s="123"/>
      <c r="BQ467" s="42"/>
      <c r="BR467" s="96"/>
    </row>
    <row r="468" spans="1:70" ht="30" hidden="1" customHeight="1" x14ac:dyDescent="0.35">
      <c r="A468" s="95">
        <v>464</v>
      </c>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c r="AA468" s="123"/>
      <c r="AB468" s="123"/>
      <c r="AC468" s="123"/>
      <c r="AD468" s="123"/>
      <c r="AE468" s="123"/>
      <c r="AF468" s="123"/>
      <c r="AG468" s="123"/>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c r="BH468" s="123"/>
      <c r="BI468" s="123"/>
      <c r="BJ468" s="123"/>
      <c r="BK468" s="95"/>
      <c r="BL468" s="95"/>
      <c r="BM468" s="98"/>
      <c r="BN468" s="99"/>
      <c r="BO468" s="123"/>
      <c r="BP468" s="123"/>
      <c r="BQ468" s="42"/>
      <c r="BR468" s="96"/>
    </row>
    <row r="469" spans="1:70" ht="30" hidden="1" customHeight="1" x14ac:dyDescent="0.35">
      <c r="A469" s="95">
        <v>465</v>
      </c>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c r="AA469" s="123"/>
      <c r="AB469" s="123"/>
      <c r="AC469" s="123"/>
      <c r="AD469" s="123"/>
      <c r="AE469" s="123"/>
      <c r="AF469" s="123"/>
      <c r="AG469" s="123"/>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c r="BH469" s="123"/>
      <c r="BI469" s="123"/>
      <c r="BJ469" s="123"/>
      <c r="BK469" s="95"/>
      <c r="BL469" s="95"/>
      <c r="BM469" s="98"/>
      <c r="BN469" s="99"/>
      <c r="BO469" s="123"/>
      <c r="BP469" s="123"/>
      <c r="BQ469" s="42"/>
      <c r="BR469" s="96"/>
    </row>
    <row r="470" spans="1:70" ht="30" hidden="1" customHeight="1" x14ac:dyDescent="0.35">
      <c r="A470" s="95">
        <v>466</v>
      </c>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c r="AA470" s="123"/>
      <c r="AB470" s="123"/>
      <c r="AC470" s="123"/>
      <c r="AD470" s="123"/>
      <c r="AE470" s="123"/>
      <c r="AF470" s="123"/>
      <c r="AG470" s="123"/>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c r="BH470" s="123"/>
      <c r="BI470" s="123"/>
      <c r="BJ470" s="123"/>
      <c r="BK470" s="95"/>
      <c r="BL470" s="95"/>
      <c r="BM470" s="98"/>
      <c r="BN470" s="99"/>
      <c r="BO470" s="123"/>
      <c r="BP470" s="123"/>
      <c r="BQ470" s="42"/>
      <c r="BR470" s="96"/>
    </row>
    <row r="471" spans="1:70" ht="30" hidden="1" customHeight="1" x14ac:dyDescent="0.35">
      <c r="A471" s="95">
        <v>467</v>
      </c>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c r="AA471" s="123"/>
      <c r="AB471" s="123"/>
      <c r="AC471" s="123"/>
      <c r="AD471" s="123"/>
      <c r="AE471" s="123"/>
      <c r="AF471" s="123"/>
      <c r="AG471" s="123"/>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c r="BH471" s="123"/>
      <c r="BI471" s="123"/>
      <c r="BJ471" s="123"/>
      <c r="BK471" s="95"/>
      <c r="BL471" s="95"/>
      <c r="BM471" s="98"/>
      <c r="BN471" s="99"/>
      <c r="BO471" s="123"/>
      <c r="BP471" s="123"/>
      <c r="BQ471" s="42"/>
      <c r="BR471" s="96"/>
    </row>
    <row r="472" spans="1:70" ht="30" hidden="1" customHeight="1" x14ac:dyDescent="0.35">
      <c r="A472" s="95">
        <v>468</v>
      </c>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c r="BH472" s="123"/>
      <c r="BI472" s="123"/>
      <c r="BJ472" s="123"/>
      <c r="BK472" s="95"/>
      <c r="BL472" s="95"/>
      <c r="BM472" s="98"/>
      <c r="BN472" s="99"/>
      <c r="BO472" s="123"/>
      <c r="BP472" s="123"/>
      <c r="BQ472" s="42"/>
      <c r="BR472" s="96"/>
    </row>
    <row r="473" spans="1:70" ht="30" hidden="1" customHeight="1" x14ac:dyDescent="0.35">
      <c r="A473" s="95">
        <v>469</v>
      </c>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c r="BH473" s="123"/>
      <c r="BI473" s="123"/>
      <c r="BJ473" s="123"/>
      <c r="BK473" s="95"/>
      <c r="BL473" s="95"/>
      <c r="BM473" s="98"/>
      <c r="BN473" s="99"/>
      <c r="BO473" s="123"/>
      <c r="BP473" s="123"/>
      <c r="BQ473" s="42"/>
      <c r="BR473" s="96"/>
    </row>
    <row r="474" spans="1:70" ht="30" hidden="1" customHeight="1" x14ac:dyDescent="0.35">
      <c r="A474" s="95">
        <v>470</v>
      </c>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c r="BH474" s="123"/>
      <c r="BI474" s="123"/>
      <c r="BJ474" s="123"/>
      <c r="BK474" s="95"/>
      <c r="BL474" s="95"/>
      <c r="BM474" s="98"/>
      <c r="BN474" s="99"/>
      <c r="BO474" s="123"/>
      <c r="BP474" s="123"/>
      <c r="BQ474" s="42"/>
      <c r="BR474" s="96"/>
    </row>
    <row r="475" spans="1:70" ht="30" hidden="1" customHeight="1" x14ac:dyDescent="0.35">
      <c r="A475" s="95">
        <v>471</v>
      </c>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c r="BH475" s="123"/>
      <c r="BI475" s="123"/>
      <c r="BJ475" s="123"/>
      <c r="BK475" s="95"/>
      <c r="BL475" s="95"/>
      <c r="BM475" s="98"/>
      <c r="BN475" s="99"/>
      <c r="BO475" s="123"/>
      <c r="BP475" s="123"/>
      <c r="BQ475" s="42"/>
      <c r="BR475" s="96"/>
    </row>
    <row r="476" spans="1:70" ht="30" hidden="1" customHeight="1" x14ac:dyDescent="0.35">
      <c r="A476" s="95">
        <v>472</v>
      </c>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c r="BH476" s="123"/>
      <c r="BI476" s="123"/>
      <c r="BJ476" s="123"/>
      <c r="BK476" s="95"/>
      <c r="BL476" s="95"/>
      <c r="BM476" s="98"/>
      <c r="BN476" s="99"/>
      <c r="BO476" s="123"/>
      <c r="BP476" s="123"/>
      <c r="BQ476" s="42"/>
      <c r="BR476" s="96"/>
    </row>
    <row r="477" spans="1:70" ht="30" hidden="1" customHeight="1" x14ac:dyDescent="0.35">
      <c r="A477" s="95">
        <v>473</v>
      </c>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c r="BH477" s="123"/>
      <c r="BI477" s="123"/>
      <c r="BJ477" s="123"/>
      <c r="BK477" s="95"/>
      <c r="BL477" s="95"/>
      <c r="BM477" s="98"/>
      <c r="BN477" s="99"/>
      <c r="BO477" s="123"/>
      <c r="BP477" s="123"/>
      <c r="BQ477" s="42"/>
      <c r="BR477" s="96"/>
    </row>
    <row r="478" spans="1:70" ht="30" hidden="1" customHeight="1" x14ac:dyDescent="0.35">
      <c r="A478" s="95">
        <v>474</v>
      </c>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c r="AA478" s="123"/>
      <c r="AB478" s="123"/>
      <c r="AC478" s="123"/>
      <c r="AD478" s="123"/>
      <c r="AE478" s="123"/>
      <c r="AF478" s="123"/>
      <c r="AG478" s="123"/>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c r="BH478" s="123"/>
      <c r="BI478" s="123"/>
      <c r="BJ478" s="123"/>
      <c r="BK478" s="95"/>
      <c r="BL478" s="95"/>
      <c r="BM478" s="98"/>
      <c r="BN478" s="99"/>
      <c r="BO478" s="123"/>
      <c r="BP478" s="123"/>
      <c r="BQ478" s="42"/>
      <c r="BR478" s="96"/>
    </row>
    <row r="479" spans="1:70" ht="30" hidden="1" customHeight="1" x14ac:dyDescent="0.35">
      <c r="A479" s="95">
        <v>475</v>
      </c>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c r="BH479" s="123"/>
      <c r="BI479" s="123"/>
      <c r="BJ479" s="123"/>
      <c r="BK479" s="95"/>
      <c r="BL479" s="95"/>
      <c r="BM479" s="98"/>
      <c r="BN479" s="99"/>
      <c r="BO479" s="123"/>
      <c r="BP479" s="123"/>
      <c r="BQ479" s="42"/>
      <c r="BR479" s="96"/>
    </row>
    <row r="480" spans="1:70" ht="30" hidden="1" customHeight="1" x14ac:dyDescent="0.35">
      <c r="A480" s="95">
        <v>476</v>
      </c>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c r="BH480" s="123"/>
      <c r="BI480" s="123"/>
      <c r="BJ480" s="123"/>
      <c r="BK480" s="95"/>
      <c r="BL480" s="95"/>
      <c r="BM480" s="98"/>
      <c r="BN480" s="99"/>
      <c r="BO480" s="123"/>
      <c r="BP480" s="123"/>
      <c r="BQ480" s="42"/>
      <c r="BR480" s="96"/>
    </row>
    <row r="481" spans="1:70" ht="30" hidden="1" customHeight="1" x14ac:dyDescent="0.35">
      <c r="A481" s="95">
        <v>477</v>
      </c>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c r="BH481" s="123"/>
      <c r="BI481" s="123"/>
      <c r="BJ481" s="123"/>
      <c r="BK481" s="95"/>
      <c r="BL481" s="95"/>
      <c r="BM481" s="98"/>
      <c r="BN481" s="99"/>
      <c r="BO481" s="123"/>
      <c r="BP481" s="123"/>
      <c r="BQ481" s="42"/>
      <c r="BR481" s="96"/>
    </row>
    <row r="482" spans="1:70" ht="30" hidden="1" customHeight="1" x14ac:dyDescent="0.35">
      <c r="A482" s="95">
        <v>478</v>
      </c>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c r="BH482" s="123"/>
      <c r="BI482" s="123"/>
      <c r="BJ482" s="123"/>
      <c r="BK482" s="95"/>
      <c r="BL482" s="95"/>
      <c r="BM482" s="98"/>
      <c r="BN482" s="99"/>
      <c r="BO482" s="123"/>
      <c r="BP482" s="123"/>
      <c r="BQ482" s="42"/>
      <c r="BR482" s="96"/>
    </row>
    <row r="483" spans="1:70" ht="30" hidden="1" customHeight="1" x14ac:dyDescent="0.35">
      <c r="A483" s="95">
        <v>479</v>
      </c>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c r="BH483" s="123"/>
      <c r="BI483" s="123"/>
      <c r="BJ483" s="123"/>
      <c r="BK483" s="95"/>
      <c r="BL483" s="95"/>
      <c r="BM483" s="98"/>
      <c r="BN483" s="99"/>
      <c r="BO483" s="123"/>
      <c r="BP483" s="123"/>
      <c r="BQ483" s="42"/>
      <c r="BR483" s="96"/>
    </row>
    <row r="484" spans="1:70" ht="30" hidden="1" customHeight="1" x14ac:dyDescent="0.35">
      <c r="A484" s="95">
        <v>480</v>
      </c>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c r="BH484" s="123"/>
      <c r="BI484" s="123"/>
      <c r="BJ484" s="123"/>
      <c r="BK484" s="95"/>
      <c r="BL484" s="95"/>
      <c r="BM484" s="98"/>
      <c r="BN484" s="99"/>
      <c r="BO484" s="123"/>
      <c r="BP484" s="123"/>
      <c r="BQ484" s="42"/>
      <c r="BR484" s="96"/>
    </row>
    <row r="485" spans="1:70" ht="30" hidden="1" customHeight="1" x14ac:dyDescent="0.35">
      <c r="A485" s="95">
        <v>481</v>
      </c>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c r="BH485" s="123"/>
      <c r="BI485" s="123"/>
      <c r="BJ485" s="123"/>
      <c r="BK485" s="95"/>
      <c r="BL485" s="95"/>
      <c r="BM485" s="98"/>
      <c r="BN485" s="99"/>
      <c r="BO485" s="123"/>
      <c r="BP485" s="123"/>
      <c r="BQ485" s="42"/>
      <c r="BR485" s="96"/>
    </row>
    <row r="486" spans="1:70" ht="30" hidden="1" customHeight="1" x14ac:dyDescent="0.35">
      <c r="A486" s="95">
        <v>482</v>
      </c>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c r="BH486" s="123"/>
      <c r="BI486" s="123"/>
      <c r="BJ486" s="123"/>
      <c r="BK486" s="95"/>
      <c r="BL486" s="95"/>
      <c r="BM486" s="98"/>
      <c r="BN486" s="99"/>
      <c r="BO486" s="123"/>
      <c r="BP486" s="123"/>
      <c r="BQ486" s="42"/>
      <c r="BR486" s="96"/>
    </row>
    <row r="487" spans="1:70" ht="30" hidden="1" customHeight="1" x14ac:dyDescent="0.35">
      <c r="A487" s="95">
        <v>483</v>
      </c>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c r="AA487" s="123"/>
      <c r="AB487" s="123"/>
      <c r="AC487" s="123"/>
      <c r="AD487" s="123"/>
      <c r="AE487" s="123"/>
      <c r="AF487" s="123"/>
      <c r="AG487" s="123"/>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c r="BH487" s="123"/>
      <c r="BI487" s="123"/>
      <c r="BJ487" s="123"/>
      <c r="BK487" s="95"/>
      <c r="BL487" s="95"/>
      <c r="BM487" s="98"/>
      <c r="BN487" s="99"/>
      <c r="BO487" s="123"/>
      <c r="BP487" s="123"/>
      <c r="BQ487" s="42"/>
      <c r="BR487" s="96"/>
    </row>
    <row r="488" spans="1:70" ht="30" hidden="1" customHeight="1" x14ac:dyDescent="0.35">
      <c r="A488" s="95">
        <v>484</v>
      </c>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c r="AA488" s="123"/>
      <c r="AB488" s="123"/>
      <c r="AC488" s="123"/>
      <c r="AD488" s="123"/>
      <c r="AE488" s="123"/>
      <c r="AF488" s="123"/>
      <c r="AG488" s="123"/>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c r="BH488" s="123"/>
      <c r="BI488" s="123"/>
      <c r="BJ488" s="123"/>
      <c r="BK488" s="95"/>
      <c r="BL488" s="95"/>
      <c r="BM488" s="98"/>
      <c r="BN488" s="99"/>
      <c r="BO488" s="123"/>
      <c r="BP488" s="123"/>
      <c r="BQ488" s="42"/>
      <c r="BR488" s="96"/>
    </row>
    <row r="489" spans="1:70" ht="30" hidden="1" customHeight="1" x14ac:dyDescent="0.35">
      <c r="A489" s="95">
        <v>485</v>
      </c>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c r="AA489" s="123"/>
      <c r="AB489" s="123"/>
      <c r="AC489" s="123"/>
      <c r="AD489" s="123"/>
      <c r="AE489" s="123"/>
      <c r="AF489" s="123"/>
      <c r="AG489" s="123"/>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c r="BH489" s="123"/>
      <c r="BI489" s="123"/>
      <c r="BJ489" s="123"/>
      <c r="BK489" s="95"/>
      <c r="BL489" s="95"/>
      <c r="BM489" s="98"/>
      <c r="BN489" s="99"/>
      <c r="BO489" s="123"/>
      <c r="BP489" s="123"/>
      <c r="BQ489" s="42"/>
      <c r="BR489" s="96"/>
    </row>
    <row r="490" spans="1:70" ht="30" hidden="1" customHeight="1" x14ac:dyDescent="0.35">
      <c r="A490" s="95">
        <v>486</v>
      </c>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c r="AA490" s="123"/>
      <c r="AB490" s="123"/>
      <c r="AC490" s="123"/>
      <c r="AD490" s="123"/>
      <c r="AE490" s="123"/>
      <c r="AF490" s="123"/>
      <c r="AG490" s="123"/>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c r="BH490" s="123"/>
      <c r="BI490" s="123"/>
      <c r="BJ490" s="123"/>
      <c r="BK490" s="95"/>
      <c r="BL490" s="95"/>
      <c r="BM490" s="98"/>
      <c r="BN490" s="99"/>
      <c r="BO490" s="123"/>
      <c r="BP490" s="123"/>
      <c r="BQ490" s="42"/>
      <c r="BR490" s="96"/>
    </row>
    <row r="491" spans="1:70" ht="30" hidden="1" customHeight="1" x14ac:dyDescent="0.35">
      <c r="A491" s="95">
        <v>487</v>
      </c>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c r="AA491" s="123"/>
      <c r="AB491" s="123"/>
      <c r="AC491" s="123"/>
      <c r="AD491" s="123"/>
      <c r="AE491" s="123"/>
      <c r="AF491" s="123"/>
      <c r="AG491" s="123"/>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c r="BH491" s="123"/>
      <c r="BI491" s="123"/>
      <c r="BJ491" s="123"/>
      <c r="BK491" s="95"/>
      <c r="BL491" s="95"/>
      <c r="BM491" s="98"/>
      <c r="BN491" s="99"/>
      <c r="BO491" s="123"/>
      <c r="BP491" s="123"/>
      <c r="BQ491" s="42"/>
      <c r="BR491" s="96"/>
    </row>
    <row r="492" spans="1:70" ht="30" hidden="1" customHeight="1" x14ac:dyDescent="0.35">
      <c r="A492" s="95">
        <v>488</v>
      </c>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c r="AA492" s="123"/>
      <c r="AB492" s="123"/>
      <c r="AC492" s="123"/>
      <c r="AD492" s="123"/>
      <c r="AE492" s="123"/>
      <c r="AF492" s="123"/>
      <c r="AG492" s="123"/>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c r="BH492" s="123"/>
      <c r="BI492" s="123"/>
      <c r="BJ492" s="123"/>
      <c r="BK492" s="95"/>
      <c r="BL492" s="95"/>
      <c r="BM492" s="98"/>
      <c r="BN492" s="99"/>
      <c r="BO492" s="123"/>
      <c r="BP492" s="123"/>
      <c r="BQ492" s="42"/>
      <c r="BR492" s="96"/>
    </row>
    <row r="493" spans="1:70" ht="30" hidden="1" customHeight="1" x14ac:dyDescent="0.35">
      <c r="A493" s="95">
        <v>489</v>
      </c>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c r="BH493" s="123"/>
      <c r="BI493" s="123"/>
      <c r="BJ493" s="123"/>
      <c r="BK493" s="95"/>
      <c r="BL493" s="95"/>
      <c r="BM493" s="98"/>
      <c r="BN493" s="99"/>
      <c r="BO493" s="123"/>
      <c r="BP493" s="123"/>
      <c r="BQ493" s="42"/>
      <c r="BR493" s="96"/>
    </row>
    <row r="494" spans="1:70" ht="30" hidden="1" customHeight="1" x14ac:dyDescent="0.35">
      <c r="A494" s="95">
        <v>490</v>
      </c>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c r="AA494" s="123"/>
      <c r="AB494" s="123"/>
      <c r="AC494" s="123"/>
      <c r="AD494" s="123"/>
      <c r="AE494" s="123"/>
      <c r="AF494" s="123"/>
      <c r="AG494" s="123"/>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c r="BH494" s="123"/>
      <c r="BI494" s="123"/>
      <c r="BJ494" s="123"/>
      <c r="BK494" s="95"/>
      <c r="BL494" s="95"/>
      <c r="BM494" s="98"/>
      <c r="BN494" s="99"/>
      <c r="BO494" s="123"/>
      <c r="BP494" s="123"/>
      <c r="BQ494" s="42"/>
      <c r="BR494" s="96"/>
    </row>
    <row r="495" spans="1:70" ht="30" hidden="1" customHeight="1" x14ac:dyDescent="0.35">
      <c r="A495" s="95">
        <v>491</v>
      </c>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c r="BH495" s="123"/>
      <c r="BI495" s="123"/>
      <c r="BJ495" s="123"/>
      <c r="BK495" s="95"/>
      <c r="BL495" s="95"/>
      <c r="BM495" s="98"/>
      <c r="BN495" s="99"/>
      <c r="BO495" s="123"/>
      <c r="BP495" s="123"/>
      <c r="BQ495" s="42"/>
      <c r="BR495" s="96"/>
    </row>
    <row r="496" spans="1:70" ht="30" hidden="1" customHeight="1" x14ac:dyDescent="0.35">
      <c r="A496" s="95">
        <v>492</v>
      </c>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c r="BH496" s="123"/>
      <c r="BI496" s="123"/>
      <c r="BJ496" s="123"/>
      <c r="BK496" s="95"/>
      <c r="BL496" s="95"/>
      <c r="BM496" s="98"/>
      <c r="BN496" s="99"/>
      <c r="BO496" s="123"/>
      <c r="BP496" s="123"/>
      <c r="BQ496" s="42"/>
      <c r="BR496" s="96"/>
    </row>
    <row r="497" spans="1:70" ht="30" hidden="1" customHeight="1" x14ac:dyDescent="0.35">
      <c r="A497" s="95">
        <v>493</v>
      </c>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c r="BH497" s="123"/>
      <c r="BI497" s="123"/>
      <c r="BJ497" s="123"/>
      <c r="BK497" s="95"/>
      <c r="BL497" s="95"/>
      <c r="BM497" s="98"/>
      <c r="BN497" s="99"/>
      <c r="BO497" s="123"/>
      <c r="BP497" s="123"/>
      <c r="BQ497" s="42"/>
      <c r="BR497" s="96"/>
    </row>
    <row r="498" spans="1:70" ht="30" hidden="1" customHeight="1" x14ac:dyDescent="0.35">
      <c r="A498" s="95">
        <v>494</v>
      </c>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c r="AA498" s="123"/>
      <c r="AB498" s="123"/>
      <c r="AC498" s="123"/>
      <c r="AD498" s="123"/>
      <c r="AE498" s="123"/>
      <c r="AF498" s="123"/>
      <c r="AG498" s="123"/>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c r="BH498" s="123"/>
      <c r="BI498" s="123"/>
      <c r="BJ498" s="123"/>
      <c r="BK498" s="95"/>
      <c r="BL498" s="95"/>
      <c r="BM498" s="98"/>
      <c r="BN498" s="99"/>
      <c r="BO498" s="123"/>
      <c r="BP498" s="123"/>
      <c r="BQ498" s="42"/>
      <c r="BR498" s="96"/>
    </row>
    <row r="499" spans="1:70" ht="30" hidden="1" customHeight="1" x14ac:dyDescent="0.35">
      <c r="A499" s="95">
        <v>495</v>
      </c>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c r="BH499" s="123"/>
      <c r="BI499" s="123"/>
      <c r="BJ499" s="123"/>
      <c r="BK499" s="95"/>
      <c r="BL499" s="95"/>
      <c r="BM499" s="98"/>
      <c r="BN499" s="99"/>
      <c r="BO499" s="123"/>
      <c r="BP499" s="123"/>
      <c r="BQ499" s="42"/>
      <c r="BR499" s="96"/>
    </row>
    <row r="500" spans="1:70" ht="30" hidden="1" customHeight="1" x14ac:dyDescent="0.35">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5">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5">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5">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5">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5">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5">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5">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5">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5">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5">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5">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5">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5">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5">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5">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5">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5">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5">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5">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5">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5">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5">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5">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5">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5">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5">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5">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5">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5">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5">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5">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5">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5">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5">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5">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5">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5">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5">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5">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5">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5">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5">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5">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5">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5">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5">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5">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5">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5">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5">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5">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5">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5">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5">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5">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5">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5">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5">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5">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5">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5">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5">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5">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5">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5">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5">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5">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5">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5">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5">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5">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5">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5">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5">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5">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5">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5">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5">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5">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5">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5">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5">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5">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5">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5">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5">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5">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5">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5">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5">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5">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5">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5">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5">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5">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5">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5">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5">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5">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5">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5">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5">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5">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5">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5">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5">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5">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5">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5">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5">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5">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5">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5">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5">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5">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5">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5">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5">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5">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5">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5">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5">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5">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5">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5">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5">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5">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5">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5">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5">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5">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5">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5">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5">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5">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5">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5">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5">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5">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5">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5">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5">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5">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5">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5">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5">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5">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5">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5">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5">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5">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5">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5">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5">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5">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5">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5">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5">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5">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5">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5">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5">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5">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5">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5">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5">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5">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5">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5">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5">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5">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5">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5">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5">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5">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5">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5">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5">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5">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5">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5">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5">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5">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5">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5">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5">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5">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5">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5">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5">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5">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5">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5">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5">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5">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5">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5">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5">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5">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5">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5">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5">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5">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5">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5">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5">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5">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5">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5">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5">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5">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5">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5">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5">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5">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5">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5">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5">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5">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5">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5">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5">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5">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5">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5">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5">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5">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5">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5">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5">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5">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5">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5">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5">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5">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5">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5">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5">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5">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5">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5">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5">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5">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5">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5">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5">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5">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5">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5">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5">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5">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5">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5">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5">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5">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5">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5">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5">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5">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5">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5">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5">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5">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5">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5">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5">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5">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5">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5">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5">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5">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5">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5">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5">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5">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5">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5">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5">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5">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5">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5">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5">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5">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5">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5">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5">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5">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5">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5">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5">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5">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5">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5">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5">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5">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5">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5">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5">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5">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5">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5">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5">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5">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5">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5">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5">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5">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5">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5">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5">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5">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5">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5">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5">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5">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5">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5">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5">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5">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5">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5">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5">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5">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5">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5">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5">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5">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5">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5">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5">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5">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5">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5">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5">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5">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5">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5">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5">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5">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5">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5">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5">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5">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5">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5">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5">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5">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5">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5">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5">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5">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5">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5">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5">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5">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5">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5">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5">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5">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5">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5">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5">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5">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5">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5">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5">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5">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5">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5">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5">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5">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5">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5">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5">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5">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5">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5">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5">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5">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5">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5">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5">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5">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5">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5">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5">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5">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5">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5">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5">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5">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5">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5">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5">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5">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5">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5">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5">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5">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5">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5">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5">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5">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5">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5">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5">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5">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5">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5">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5">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5">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5">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5">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5">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5">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5">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5">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5">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5">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5">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5">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5">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5">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5">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5">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5">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5">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5">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5">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5">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5">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5">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5">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5">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5">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5">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5">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5">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5">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5">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5">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5">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5">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5">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5">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5">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5">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5">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5">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5">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5">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5">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5">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5">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5">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5">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5">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5">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5">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5">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5">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5">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5">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5">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5">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5">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5">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5">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5">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5">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5">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5">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5">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5">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5">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5">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5">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5">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5">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5">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5">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5">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5">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5">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5">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5">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5">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5">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5">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5">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5">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5">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5">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5">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5">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5">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5">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5">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5">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5">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5">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5">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5">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5">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5">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5">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5">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5">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5">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5">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5">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5">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5">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5">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5">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5">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5">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5">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5">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5">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5">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5">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5">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5">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5">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5">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5">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5">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5">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5">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5">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5">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5">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5">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5">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5">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5">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5">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5">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5">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5">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5">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5">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5">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5">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5">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5">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5">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5">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5">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5">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5">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5">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5">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5">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5">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5">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5">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5">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5">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5">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5">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5">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5">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5">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5">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5">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5">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5">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5">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5">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5">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5">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5">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5">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5">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5">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5">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5">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5">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5">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5">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5">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5">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5">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5">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5">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5">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5">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5">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5">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5">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5">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5">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5">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5">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5">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5">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5">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5">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5">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5">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5">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5">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5">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5">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5">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5">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5">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5">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5">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5">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5">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5">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5">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5">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5">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5">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5">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5">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5">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5">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5">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5">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5">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5">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5">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5">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5">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5">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5">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5">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5">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5">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5">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5">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5">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5">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5">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5">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5">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5">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5">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5">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5">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5">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5">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5">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5">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5">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5">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5">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5">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5">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5">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5">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5">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5">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5">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5">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5">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5">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5">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5">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5">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5">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5">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5">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5">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5">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5">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5">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5">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5">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5">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5">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5">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5">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5">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5">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5">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5">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5">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5">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5">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5">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5">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5">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5">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5">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5">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5">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5">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5">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5">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5">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5">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5">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5">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5">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5">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5">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5">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5">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5">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5">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5">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5">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5">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5">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5">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5">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5">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5">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5">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5">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5">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5">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5">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5">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5">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5">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5">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5">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5">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5">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5">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5">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5">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5">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5">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5">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5">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5">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5">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5">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5">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5">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5">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5">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5">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5">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5">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5">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5">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5">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5">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5">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5">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5">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5">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5">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5">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5">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5">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5">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5">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5">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5">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5">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5">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5">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5">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5">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5">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5">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5">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5">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5">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5">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5">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5">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5">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5">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5">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5">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5">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5">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5">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5">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5">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5">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5">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5">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5">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5">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5">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5">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5">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5">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5">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5">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5">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5">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5">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5">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5">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5">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5">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5">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5">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5">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5">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5">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5">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5">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5">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5">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5">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5">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5">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5">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5">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5">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5">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5">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5">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5">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5">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5">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5">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5">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5">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5">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5">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5">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5">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5">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5">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5">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5">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5">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5">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5">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5">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5">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5">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5">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5">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5">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5">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5">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5">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5">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5">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5">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5">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5">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5">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5">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5">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5">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5">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5">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5">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5">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5">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5">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5">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5">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5">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5">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5">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5">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5">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5">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5">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5">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5">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5">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5">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5">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5">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5">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5">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5">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5">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5">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5">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5">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5">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5">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5">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5">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5">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5">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5">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5">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5">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5">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5">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5">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5">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5">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5">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5">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5">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5">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5">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5">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5">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5">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5">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5">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5">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5">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5">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5">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5">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5">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5">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5">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5">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5">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5">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5">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5">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5">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5">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5">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5">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5">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5">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5">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5">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5">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5">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5">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5">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5">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5">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5">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5">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5">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5">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5">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5">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5">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5">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5">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5">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5">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5">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5">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5">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5">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5">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5">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5">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5">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5">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5">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5">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5">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5">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5">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5">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5">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5">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5">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5">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5">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5">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5">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5">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5">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5">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5">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5">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5">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5">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5">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5">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5">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5">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5">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5">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5">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5">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5">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5">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5">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5">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5">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5">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5">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5">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5">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5">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5">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5">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5">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5">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5">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5">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5">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5">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5">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5">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5">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5">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5">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5">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5">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5">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5">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5">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5">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5">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5">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5">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5">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5">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5">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5">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5">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5">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5">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5">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5">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5">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5">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5">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5">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5">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5">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5">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5">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5">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5">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5">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5">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5">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5">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5">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5">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5">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5">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5">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5">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5">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5">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5">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5">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5">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5">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5">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5">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5">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5">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5">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5">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5">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5">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5">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5">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5">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5">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5">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5">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5">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5">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5">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5">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5">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5">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5">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5">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5">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5">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5">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5">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5">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5">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5">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5">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5">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5">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5">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5">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5">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5">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5">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5">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5">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5">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5">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5">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5">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5">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5">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5">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5">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5">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5">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5">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5">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5">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5">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5">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5">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5">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5">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5">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5">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5">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5">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5">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5">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5">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5">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5">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5">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5">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5">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5">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5">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5">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5">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5">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5">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5">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5">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5">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5">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5">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5">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5">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5">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5">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5">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5">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5">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5">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5">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5">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5">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5">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5">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5">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5">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5">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5">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5">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5">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5">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5">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5">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5">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5">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5">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5">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5">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5">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5">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5">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5">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5">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5">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5">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5">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5">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5">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5">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5">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5">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5">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5">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5">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5">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5">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5">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5">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5">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5">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5">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5">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5">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5">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5">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5">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5">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5">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5">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5">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5">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5">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5">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5">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5">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5">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5">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5">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5">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5">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5">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5">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5">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5">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5">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5">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5">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5">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5">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5">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5">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5">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5">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5">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5">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5">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5">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5">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5">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5">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5">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5">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5">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5">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5">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5">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5">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5">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5">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5">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5">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5">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5">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5">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5">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5">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5">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5">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5">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5">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5">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5">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5">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5">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5">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5">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5">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5">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5">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5">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5">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5">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5">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5">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5">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5">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5">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5">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5">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5">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5">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5">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5">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5">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5">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5">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5">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5">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5">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5">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5">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5">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5">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5">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5">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5">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5">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5">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5">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5">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5">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5">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5">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5">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5">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5">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5">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5">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5">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5">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5">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5">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5">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5">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5">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5">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5">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5">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5">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5">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5">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5">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5">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5">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5">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5">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5">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5">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5">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5">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5">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5">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5">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5">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5">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5">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5">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5">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5">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5">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5">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5">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5">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5">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5">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5">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5">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5">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5">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5">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5">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5">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5">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5">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5">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5">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5">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5">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5">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5">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5">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5">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5">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5">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5">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5">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5">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5">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5">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5">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5">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5">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5">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5">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5">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5">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5">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5">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5">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5">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5">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5">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5">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5">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5">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5">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5">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5">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5">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5">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5">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5">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5">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5">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5">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5">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5">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5">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5">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5">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5">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5">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5">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5">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5">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5">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5">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5">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5">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5">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5">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5">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5">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5">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5">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5">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5">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5">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5">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5">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5">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5">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5">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5">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5">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5">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5">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5">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5">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5">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5">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5">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5">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5">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5">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5">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5">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5">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5">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5">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5">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5">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5">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5">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5">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5">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5">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5">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5">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5">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5">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5">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5">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5">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5">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5">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5">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5">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5">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5">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5">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5">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5">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5">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5">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5">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5">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5">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5">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5">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5">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5">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5">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5">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5">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5">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5">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5">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5">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5">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5">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5">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5">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5">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5">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5">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5">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5">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5">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5">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5">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5">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5">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5">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5">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5">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5">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5">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5">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5">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5">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5">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5">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5">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5">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5">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5">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5">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5">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5">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5">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5">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5">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5">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5">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5">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5">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5">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5">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5">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5">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5">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5">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5">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5">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5">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5">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5">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5">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5">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5">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5">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5">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5">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5">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5">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5">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5">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5">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5">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5">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5">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5">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5">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5">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5">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5">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5">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5">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5">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5">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5">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5">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5">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5">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5">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5">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5">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5">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5">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5">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5">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5">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5">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5">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5">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5">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5">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5">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5">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5">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5">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5">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5">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5">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5">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5">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5">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5">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5">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5">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5">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5">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5">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5">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5">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5">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5">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5">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5">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5">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5">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5">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5">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5">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5">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5">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5">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5">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5">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5">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5">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5">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5">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5">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5">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5">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5">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5">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5">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5">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5">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5">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5">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5">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5">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5">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5">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5">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5">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5">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5">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5">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5">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5">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5">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5">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5">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5">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5">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5">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5">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5">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5">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5">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5">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5">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5">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5">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5">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5">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5">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5">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5">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5">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5">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5">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5">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5">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5">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5">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5">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5">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5">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5">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5">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5">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5">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5">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5">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5">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5">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5">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5">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5">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5">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5">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5">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5">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5">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5">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5">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5">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5">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5">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5">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5">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5">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5">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5">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5">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5">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5">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5">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5">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5">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5">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5">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5">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5">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5">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5">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5">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5">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5">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5">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5">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5">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5">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5">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5">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5">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5">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5">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5">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5">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5">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5">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5">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5">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5">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5">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5">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5">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5">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5">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5">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5">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5">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5">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5">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5">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5">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5">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5">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5">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5">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5">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5">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5">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5">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5">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5">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5">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5">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5">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5">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5">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5">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5">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5">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5">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5">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5">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5">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5">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5">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5">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5">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5">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5">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5">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5">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5">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5">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5">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5">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5">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5">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5">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5">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5">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5">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5">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5">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5">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5">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5">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5">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5">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5">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5">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5">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5">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5">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5">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5">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5">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5">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5">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5">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5">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5">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5">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5">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5">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5">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5">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5">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5">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5">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5">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5">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5">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5">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5">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5">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5">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5">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5">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5">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5">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5">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5">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5">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5">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5">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5">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5">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5">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5">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5">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5">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5">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5">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5">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5">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5">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5">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5">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5">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5">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5">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5">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5">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5">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5">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5">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5">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5">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5">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5">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5">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5">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5">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5">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5">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5">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5">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5">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5">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5">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5">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5">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5">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5">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5">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5">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5">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5">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5">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5">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5">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5">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5">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5">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5">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5">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5">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5">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5">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5">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5">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5">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5">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5">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5">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5">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5">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5">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5">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5">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5">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5">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5">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5">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5">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5">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5">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5">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5">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5">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5">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5">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5">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5">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5">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5">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5">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5">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5">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5">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5">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5">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5">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5">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5">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5">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5">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5">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5">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5">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5">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5">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5">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5">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5">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5">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5">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5">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5">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5">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5">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5">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5">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5">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5">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5">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5">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5">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5">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5">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5">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5">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5">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5">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5">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5">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5">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5">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5">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5">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5">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5">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5">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5">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5">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5">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5">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5">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5">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5">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5">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5">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5">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5">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5">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5">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5">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5">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5">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5">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5">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5">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5">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5">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5">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5">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5">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5">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5">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5">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5">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5">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5">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5">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5">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5">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5">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5">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5">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5">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5">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5">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5">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5">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5">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5">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5">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5">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5">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5">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5">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5">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5">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5">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5">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5">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5">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5">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5">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5">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5">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5">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5">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5">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5">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5">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5">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5">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5">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5">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5">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5">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5">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5">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5">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5">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5">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5">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5">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5">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5">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5">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5">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5">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5">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5">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5">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5">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5">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5">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5">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5">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5">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5">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5">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5">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5">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5">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5">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5">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5">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5">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5">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5">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5">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5">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5">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5">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5">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5">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5">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5">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5">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5">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5">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5">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5">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5">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5">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5">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5">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5">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5">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5">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5">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5">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5">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5">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5">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5">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5">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5">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5">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5">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5">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5">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5">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5">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5">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5">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5">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5">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5">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5">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5">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5">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5">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5">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5">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5">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5">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5">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5">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5">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5">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5">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5">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5">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5">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5">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5">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5">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5">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5">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5">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5">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5">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5">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5">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5">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5">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5">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5">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5">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5">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5">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5">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5">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5">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5">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5">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5">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5">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5">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5">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5">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5">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5">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5">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5">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5">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5">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5">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5">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5">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5">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5">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5">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5">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5">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5">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5">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5">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5">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5">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5">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5">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5">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5">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5">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5">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5">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5">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5">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5">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5">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5">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5">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5">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5">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5">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5">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5">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5">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5">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5">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5">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5">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5">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5">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5">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5">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5">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5">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5">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5">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5">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5">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5">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5">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5">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5">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5">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5">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5">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5">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5">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5">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5">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5">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5">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5">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5">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5">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5">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5">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5">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5">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5">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5">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5">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5">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5">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5">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5">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5">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5">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5">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5">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5">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5">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5">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5">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5">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5">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5">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5">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5">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5">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5">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5">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5">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5">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5">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5">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5">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5">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5">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5">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5">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5">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5">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5">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5">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5">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5">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5">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5">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5">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5">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5">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5">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5">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5">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5">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5">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5">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5">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5">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5">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5">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5">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5">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5">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5">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5">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5">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5">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5">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5">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5">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5">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5">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5">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5">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5">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5">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5">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5">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5">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5">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5">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5">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5">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5">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5">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5">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5">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5">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5">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5">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5">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5">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5">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5">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5">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5">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5">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5">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5">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5">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5">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5">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5">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5">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5">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5">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5">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5">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5">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5">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5">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5">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5">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5">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5">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5">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5">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5">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5">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5">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5">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5">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5">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5">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5">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5">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5">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5">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5">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5">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5">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5">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5">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5">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5">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5">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5">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5">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5">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5">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5">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5">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5">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5">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5">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5">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5">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5">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5">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5">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5">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5">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5">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5">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5">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5">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5">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5">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5">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5">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5">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5">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5">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5">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5">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5">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5">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5">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5">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5">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5">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5">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5">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5">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5">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5">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5">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5">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5">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5">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5">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5">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5">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5">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5">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5">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5">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5">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5">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5">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5">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5">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5">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5">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5">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5">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5">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5">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5">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5">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5">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5">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5">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5">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5">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5">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5">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5">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5">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5">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5">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5">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5">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5">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5">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5">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5">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5">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5">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5">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5">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5">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5">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5">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5">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5">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5">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5">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5">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5">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5">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5">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5">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5">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5">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5">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5">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5">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5">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5">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5">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5">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5">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5">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5">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5">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5">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5">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5">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5">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5">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5">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5">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5">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5">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5">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5">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5">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5">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5">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5">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5">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5">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5">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5">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5">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5">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5">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5">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5">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5">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5">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5">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5">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5">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5">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5">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5">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5">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5">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5">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5">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5">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5">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5">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5">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5">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5">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5">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5">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5">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5">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5">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5">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5">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5">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5">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5">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5">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5">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5">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5">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5">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5">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5">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5">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5">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5">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5">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5">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5">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5">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5">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5">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5">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5">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5">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5">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5">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5">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5">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5">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5">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5">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5">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5">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5">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5">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5">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5">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5">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5">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5">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5">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5">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5">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5">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5">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5">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5">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5">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5">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5">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5">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5">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5">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5">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5">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5">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5">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5">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5">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5">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5">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5">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5">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5">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5">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5">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5">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5">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5">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5">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5">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5">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5">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5">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5">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5">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5">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5">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5">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5">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5">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5">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5">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5">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5">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5">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5">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5">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5">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5">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5">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5">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5">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5">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5">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5">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5">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5">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5">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5">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5">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5">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5">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5">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5">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5">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5">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5">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5">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5">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5">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5">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5">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5">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5">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5">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5">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5">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5">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5">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5">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5">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5">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5">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5">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5">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5">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5">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5">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5">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5">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5">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5">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5">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5">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5">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5">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5">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5">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5">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5">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5">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5">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5">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5">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5">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5">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5">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5">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5">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5">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5">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5">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5">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5">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5">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5">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5">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5">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5">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5">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5">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5">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5">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5">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5">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5">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5">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5">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5">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5">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5">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5">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5">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5">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5">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5">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5">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5">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5">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5">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5">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5">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5">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5">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5">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5">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5">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5">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5">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5">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5">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5">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5">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5">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5">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5">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5">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5">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5">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5">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5">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5">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5">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5">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5">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5">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5">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5">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5">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5">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5">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5">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5">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5">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5">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5">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5">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5">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5">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5">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5">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5">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5">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5">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5">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5">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5">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5">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5">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5">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5">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5">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5">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5">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5">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5">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5">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5">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5">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5">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5">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5">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5">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5">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5">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5">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5">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5">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5">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5">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5">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5">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5">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5">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5">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5">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5">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5">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5">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5">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5">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5">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5">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5">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5">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5">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5">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5">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5">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5">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5">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5">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5">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5">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5">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5">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5">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5">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5">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5">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5">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5">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5">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5">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5">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5">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5">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5">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5">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5">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5">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5">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5">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5">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5">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5">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5">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5">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5">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5">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5">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5">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5">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5">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5">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5">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5">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5">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5">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5">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5">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5">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5">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5">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5">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5">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5">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5">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5">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5">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5">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5">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5">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5">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5">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5">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5">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5">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5">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5">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5">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5">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5">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5">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5">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5">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5">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5">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5">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5">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5">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5">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5">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5">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5">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5">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5">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5">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5">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5">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5">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5">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5">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5">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5">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5">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5">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5">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5">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5">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5">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5">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5">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5">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5">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5">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5">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5">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5">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5">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5">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5">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5">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5">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5">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5">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5">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5">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5">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5">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5">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5">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5">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5">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5">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5">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5">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5">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5">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5">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5">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5">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5">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5">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5">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5">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5">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5">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5">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5">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5">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5">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5">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5">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5">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5">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5">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5">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5">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5">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5">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5">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5">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5">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5">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5">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5">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5">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5">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5">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5">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5">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5">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5">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5">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5">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5">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5">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5">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5">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5">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5">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5">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5">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5">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5">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5">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5">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5">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5">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5">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5">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5">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5">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5">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5">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5">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5">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5">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5">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5">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5">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5">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5">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5">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5">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5">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5">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5">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5">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5">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5">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5">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5">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5">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5">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5">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5">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5">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5">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5">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5">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5">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5">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5">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5">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5">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5">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5">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5">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5">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5">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5">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5">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5">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5">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5">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5">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5">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5">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5">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5">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5">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5">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5">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5">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5">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5">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5">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5">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5">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5">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5">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5">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5">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5">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5">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5">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5">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5">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5">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5">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5">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5">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5">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5">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5">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5">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5">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5">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5">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5">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5">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5">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5">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5">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5">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5">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5">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5">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5">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5">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5">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5">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5">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5">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5">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5">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5">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5">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5">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5">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5">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5">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5">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5">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5">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5">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5">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5">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5">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5">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5">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5">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5">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5">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5">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5">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5">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5">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5">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5">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5">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5">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5">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5">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5">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5">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5">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5">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5">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5">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5">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5">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5">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5">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5">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5">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5">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5">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5">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5">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5">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5">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5">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5">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5">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5">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5">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5">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5">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5">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5">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5">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5">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5">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5">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5">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5">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5">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5">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5">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5">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5">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5">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5">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5">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5">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5">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5">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5">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5">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5">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5">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5">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5">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5">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5">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5">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5">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5">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5">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5">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5">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5">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5">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5">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5">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5">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5">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5">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5">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5">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5">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5">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5">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5">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5">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5">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5">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5">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5">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5">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5">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5">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5">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5">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5">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5">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5">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5">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5">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5">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5">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5">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5">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5">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5">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5">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5">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5">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5">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5">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5">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5">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5">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5">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5">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5">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5">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5">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5">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5">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5">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5">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5">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5">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5">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5">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5">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5">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5">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5">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5">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5">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5">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5">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5">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5">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5">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5">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5">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5">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5">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5">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5">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5">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5">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5">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5">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5">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5">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5">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5">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5">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5">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5">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5">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5">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5">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5">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5">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5">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5">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5">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5">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5">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5">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5">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5">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5">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5">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5">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5">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5">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5">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5">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5">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5">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5">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5">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5">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5">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5">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5">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5">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5">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5">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5">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5">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5">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5">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5">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5">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5">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5">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5">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5">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5">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5">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5">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5">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5">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5">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5">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5">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5">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5">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5">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5">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5">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5">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5">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5">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5">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5">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5">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5">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5">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5">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5">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5">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5">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5">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5">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5">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5">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5">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5">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5">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5">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5">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5">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5">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5">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5">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5">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5">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5">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5">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5">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5">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5">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5">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5">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5">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5">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5">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5">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5">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5">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5">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5">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5">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5">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5">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5">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5">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5">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5">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5">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5">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5">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5">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5">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5">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5">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5">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5">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5">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5">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5">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5">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5">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5">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5">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5">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5">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5">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5">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5">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5">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5">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5">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5">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5">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5">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5">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5">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5">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5">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5">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5">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5">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5">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5">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5">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5">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5">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5">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5">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5">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5">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5">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5">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5">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5">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5">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5">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5">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5">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5">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5">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5">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5">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5">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5">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5">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5">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5">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5">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5">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5">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5">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5">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5">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5">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5">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5">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5">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5">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5">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5">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5">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5">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5">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5">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5">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5">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5">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5">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5">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5">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5">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5">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5">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5">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5">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5">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5">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5">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5">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5">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5">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5">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5">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5">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5">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5">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5">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5">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5">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5">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5">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5">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5">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5">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5">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5">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5">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5">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5">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5">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5">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5">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5">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5">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5">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5">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5">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5">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5">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5">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5">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5">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5">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5">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5">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5">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5">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5">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5">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5">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5">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5">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5">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5">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5">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5">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5">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5">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5">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5">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5">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5">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5">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5">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5">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5">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5">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5">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5">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5">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5">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5">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5">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5">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5">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5">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5">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5">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5">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5">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5">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5">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5">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5">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5">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5">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5">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5">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5">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5">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5">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5">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5">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5">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5">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5">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5">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5">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5">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5">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5">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5">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5">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5">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5">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5">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5">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5">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5">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5">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5">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5">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5">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5">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5">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5">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5">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5">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5">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5">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5">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5">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5">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5">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5">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5">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5">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5">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5">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5">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5">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5">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5">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5">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5">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5">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5">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5">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5">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5">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5">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5">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5">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5">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5">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5">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5">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5">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5">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5">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5">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5">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5">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5">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5">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5">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5">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5">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5">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5">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5">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5">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5">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5">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5">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5">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5">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5">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5">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5">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5">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5">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5">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5">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5">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5">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5">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5">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5">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5">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5">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5">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5">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5">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5">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5">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5">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5">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5">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5">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5">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5">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5">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5">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5">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5">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5">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5">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5">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5">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5">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5">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5">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5">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5">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5">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5">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5">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5">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5">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5">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5">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5">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5">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5">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5">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5">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5">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5">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5">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5">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5">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5">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5">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5">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5">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5">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5">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5">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5">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5">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5">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5">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5">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5">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5">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5">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5">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5">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5">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5">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5">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5">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5">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5">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5">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5">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5">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5">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5">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5">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5">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5">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5">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5">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5">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5">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5">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5">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5">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5">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5">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5">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5">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5">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5">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5">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5">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5">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5">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5">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5">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5">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5">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5">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5">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5">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5">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5">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5">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5">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5">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5">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5">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5">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5">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5">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5">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5">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5">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5">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5">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5">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5">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5">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5">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5">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5">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5">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5">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5">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5">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5">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5">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5">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5">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5">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5">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5">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5">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5">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5">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5">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5">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5">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5">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5">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5">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5">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5">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5">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5">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5">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5">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5">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5">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5">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5">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5">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5">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5">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5">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5">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5">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5">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5">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5">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5">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5">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5">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5">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5">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5">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5">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5">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5">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5">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5">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5">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5">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5">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5">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5">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5">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5">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5">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5">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5">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5">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5">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5">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5">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5">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5">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5">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5">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5">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5">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5">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5">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5">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5">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5">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5">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5">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5">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5">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5">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5">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5">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5">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5">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5">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5">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5">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5">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5">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5">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5">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5">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5">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5">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5">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5">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5">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5">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5">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5">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5">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5">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5">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5">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5">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5">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5">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5">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5">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5">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5">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5">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5">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5">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5">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5">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5">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5">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5">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5">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5">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5">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5">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5">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5">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5">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5">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5">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5">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5">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5">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5">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5">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5">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5">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5">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5">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5">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5">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5">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5">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5">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5">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5">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5">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5">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5">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5">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5">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5">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5">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5">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5">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5">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5">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5">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5">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5">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5">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5">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5">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5">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5">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5">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5">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5">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5">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5">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5">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5">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5">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5">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5">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5">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5">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5">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5">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5">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5">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5">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5">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5">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5">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5">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5">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5">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5">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5">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5">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5">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5">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5">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5">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5">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5">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5">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5">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5">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5">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5">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5">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5">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5">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5">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5">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5">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5">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5">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5">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5">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5">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5">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5">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5">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5">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5">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5">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5">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5">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5">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5">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5">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5">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5">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5">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5">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5">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5">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5">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5">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5">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5">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5">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5">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5">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5">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5">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5">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5">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5">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5">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5">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5">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5">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5">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5">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5">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5">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5">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5">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5">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5">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5">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5">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5">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5">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5">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5">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5">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5">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5">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5">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5">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5">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5">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5">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5">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5">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5">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5">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5">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5">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5">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5">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5">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5">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5">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5">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5">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5">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5">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5">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5">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5">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5">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5">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5">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5">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5">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5">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5">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5">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5">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5">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5">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5">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5">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5">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5">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5">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5">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5">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5">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5">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5">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5">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5">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5">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5">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5">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5">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5">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5">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5">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5">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5">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5">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5">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5">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5">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5">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5">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5">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5">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5">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5">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5">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5">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5">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5">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5">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5">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5">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5">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5">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5">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5">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5">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5">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5">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5">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5">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5">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5">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5">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5">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5">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5">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5">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5">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5">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5">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5">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5">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5">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5">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5">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5">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5">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5">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5">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5">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5">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5">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5">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5">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5">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5">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5">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5">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5">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5">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5">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5">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5">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5">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5">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5">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5">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5">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5">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5">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5">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5">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5">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5">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5">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5">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5">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5">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5">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5">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5">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5">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5">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5">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5">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5">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5">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5">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5">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5">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5">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5">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5">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5">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5">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5">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5">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5">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5">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5">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5">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5">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5">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5">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5">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5">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5">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5">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5">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5">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5">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5">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5">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5">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5">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5">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5">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5">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5">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5">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5">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5">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5">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5">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5">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5">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5">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5">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5">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5">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5">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5">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5">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5">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5">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5">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5">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5">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5">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5">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5">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5">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5">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5">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5">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5">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5">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5">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5">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5">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5">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5">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5">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5">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5">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5">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5">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5">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5">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5">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5">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5">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5">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5">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5">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5">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5">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5">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5">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5">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5">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5">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5">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5">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5">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5">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5">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5">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5">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5">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5">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5">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5">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5">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5">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5">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5">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5">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5">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5">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5">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5">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5">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5">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5">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5">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5">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5">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5">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5">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5">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5">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5">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5">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5">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5">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5">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5">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5">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5">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5">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5">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5">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5">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5">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5">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5">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5">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5">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5">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5">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5">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5">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5">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5">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5">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5">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5">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5">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5">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5">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5">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5">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5">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5">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5">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5">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5">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5">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5">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5">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5">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5">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5">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5">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5">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5">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5">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5">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5">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5">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5">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5">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5">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5">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5">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5">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5">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5">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5">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5">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5">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5">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5">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5">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5">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5">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5">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5">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5">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5">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5">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5">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5">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5">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5">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5">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5">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5">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5">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5">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5">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5">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5">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5">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5">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5">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5">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5">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5">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5">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5">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5">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5">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5">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5">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5">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5">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5">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5">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5">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5">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5">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5">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5">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5">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5">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5">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5">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5">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5">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5">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5">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5">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5">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5">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5">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5">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5">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5">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5">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5">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5">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5">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5">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5">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5">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5">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5">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5">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5">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5">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5">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5">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5">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5">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5">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5">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5">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5">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5">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5">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5">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5">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5">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5">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5">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5">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5">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5">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5">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5">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5">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5">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5">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5">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5">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5">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5">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5">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5">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5">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5">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5">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5">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5">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5">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5">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5">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5">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5">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5">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5">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5">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5">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5">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5">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5">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5">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5">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5">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5">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5">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5">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5">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5">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5">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5">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5">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5">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5">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5">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5">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5">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5">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5">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5">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5">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5">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5">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5">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5">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5">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5">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5">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5">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5">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5">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5">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5">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5">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5">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5">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5">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5">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5">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5">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5">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5">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5">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5">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5">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5">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5">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5">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5">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5">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5">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5">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5">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5">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5">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5">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5">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5">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5">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5">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5">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5">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5">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5">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5">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5">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5">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5">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5">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5">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5">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5">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5">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5">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5">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5">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5">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5">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5">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5">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5">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5">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5">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5">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5">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5">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5">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5">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5">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5">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5">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5">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5">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5">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5">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5">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5">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5">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5">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5">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5">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5">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5">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5">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5">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5">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5">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5">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5">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5">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5">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5">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5">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5">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5">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5">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5">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5">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5">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5">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5">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5">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5">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5">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5">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5">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5">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5">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5">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5">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5">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5">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5">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5">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5">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5">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5">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5">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5">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5">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5">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5">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5">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5">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5">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5">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5">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5">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5">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5">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5">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5">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5">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5">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5">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5">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5">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5">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5">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5">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5">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5">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5">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5">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5">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5">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5">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5">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5">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5">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5">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5">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5">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5">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5">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5">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5">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5">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5">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5">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5">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5">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5">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5">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5">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5">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5">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5">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5">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5">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5">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5">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5">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5">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5">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5">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5">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5">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5">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5">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5">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5">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5">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5">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5">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5">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5">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5">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5">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5">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5">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5">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5">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5">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5">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5">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5">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5">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5">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5">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5">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5">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5">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5">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5">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5">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5">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5">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5">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5">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5">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5">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5">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5">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5">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5">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5">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5">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5">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5">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5">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5">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5">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5">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5">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5">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5">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5">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5">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5">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5">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5">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5">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5">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5">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5">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5">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5">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5">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5">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5">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5">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5">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5">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5">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5">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5">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5">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5">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5">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5">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5">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5">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5">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5">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5">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5">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5">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5">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5">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5">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5">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5">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5">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5">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5">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5">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5">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5">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5">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5">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5">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5">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5">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5">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5">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5">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5">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5">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5">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5">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5">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5">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5">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5">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5">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5">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5">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5">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5">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5">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5">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5">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5">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5">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5">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5">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5">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5">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5">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5">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5">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5">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5">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5">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5">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5">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5">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5">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5">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5">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5">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5">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5">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5">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5">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5">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5">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5">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5">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5">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5">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5">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5">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5">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5">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5">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5">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5">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5">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5">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5">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5">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5">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5">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5">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5">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5">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5">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5">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5">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5">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5">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5">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5">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5">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5">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5">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5">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5">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5">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5">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5">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5">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5">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5">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5">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5">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5">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5">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5">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5">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5">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5">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5">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5">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5">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5">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5">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5">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5">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5">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5">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5">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5">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5">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5">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5">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5">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5">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5">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5">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5">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5">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5">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5">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5">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5">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5">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5">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5">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5">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5">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5">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5">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5">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5">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5">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5">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5">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5">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5">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5">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5">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5">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5">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5">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5">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5">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5">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5">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5">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5">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5">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5">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5">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5">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5">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5">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5">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5">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5">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5">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5">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5">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5">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5">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5">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5">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5">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5">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5">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5">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5">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5">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5">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5">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5">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5">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5">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5">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5">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5">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5">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5">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5">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5">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5">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5">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5">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5">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5">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5">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5">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5">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5">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5">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5">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5">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5">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5">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5">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5">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5">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5">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5">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5">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5">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5">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5">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5">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5">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5">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5">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5">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5">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5">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5">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5">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5">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5">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5">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5">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5">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5">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5">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5">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5">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5">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5">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5">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5">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5">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5">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5">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5">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5">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5">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5">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5">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5">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5">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5">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5">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5">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5">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5">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5">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5">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5">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5">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5">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5">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5">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5">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5">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5">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5">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5">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5">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5">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5">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5">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5">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5">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5">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5">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5">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5">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5">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5">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5">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5">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5">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5">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5">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5">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5">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5">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5">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5">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5">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5">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5">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5">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5">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5">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5">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5">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5">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5">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5">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5">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5">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5">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5">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5">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5">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5">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5">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5">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5">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5">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5">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5">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5">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5">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5">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5">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5">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5">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5">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5">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5">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5">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5">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5">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5">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5">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5">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5">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5">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5">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5">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5">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5">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5">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5">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5">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5">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5">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5">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5">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5">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5">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5">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5">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5">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5">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5">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5">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5">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5">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5">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5">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5">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5">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5">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5">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5">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5">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5">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5">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5">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5">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5">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5">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5">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5">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5">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5">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5">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5">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5">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5">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5">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5">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5">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5">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5">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5">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5">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5">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5">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5">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5">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5">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5">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5">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5">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5">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5">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5">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5">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5">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5">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5">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5">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5">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5">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5">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5">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5">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5">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5">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5">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5">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5">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5">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5">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5">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5">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5">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5">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5">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5">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5">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5">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5">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5">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5">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5">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5">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5">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5">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5">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5">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5">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5">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5">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5">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5">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5">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5">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5">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5">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5">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5">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5">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5">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5">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5">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5">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5">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5">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5">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5">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5">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5">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5">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5">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5">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5">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5">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5">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5">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5">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5">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5">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5">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5">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5">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5">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5">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5">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5">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5">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5">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5">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5">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5">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5">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5">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5">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5">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5">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5">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5">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5">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5">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5">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5">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5">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5">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5">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5">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5">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5">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5">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5">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5">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5">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5">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5">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5">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5">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5">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5">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5">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5">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5">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5">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5">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5">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5">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5">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5">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5">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5">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5">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5">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5">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5">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5">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5">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5">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5">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5">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5">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5">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5">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5">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5">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5">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5">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5">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5">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5">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5">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5">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5">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5">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5">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5">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5">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5">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5">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5">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5">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5">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5">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5">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5">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5">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5">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5">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5">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5">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5">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5">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5">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5">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5">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5">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5">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5">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5">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5">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5">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5">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5">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5">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5">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5">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5">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5">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5">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5">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5">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5">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5">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5">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5">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5">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5">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5">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5">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5">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5">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5">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5">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5">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5">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5">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5">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5">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5">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5">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5">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5">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5">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5">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5">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5">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5">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5">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5">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5">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5">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5">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5">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5">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5">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5">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5">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5">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5">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5">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5">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5">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5">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5">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5">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5">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5">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5">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5">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5">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5">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5">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5">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5">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5">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5">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5">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5">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5">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5">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5">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5">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5">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5">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5">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5">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5">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5">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5">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5">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5">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5">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5">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5">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5">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5">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5">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5">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5">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5">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5">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5">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5">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5">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5">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5">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5">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5">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5">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5">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5">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5">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5">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5">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5">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5">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5">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5">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5">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5">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5">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5">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5">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5">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5">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5">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5">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5">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5">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5">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5">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5">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5">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5">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5">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5">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5">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5">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5">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5">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5">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5">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5">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5">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5">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5">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5">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5">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5">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5">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5">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5">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5">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5">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5">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5">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5">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5">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5">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5">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5">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5">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5">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5">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5">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5">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5">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5">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5">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5">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5">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5">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5">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5">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5">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5">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5">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5">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5">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5">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5">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5">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5">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5">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5">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5">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5">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5">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5">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5">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5">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5">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5">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5">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5">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5">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5">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5">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5">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5">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5">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5">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5">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5">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5">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5">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5">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5">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5">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5">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5">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5">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5">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5">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5">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5">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5">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5">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5">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5">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5">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5">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5">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5">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5">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5">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5">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5">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5">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5">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5">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5">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5">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5">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5">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5">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5">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5">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5">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5">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5">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5">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5">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5">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5">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5">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5">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5">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5">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5">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5">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5">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5">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5">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5">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5">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5">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5">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5">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5">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5">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5">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5">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5">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5">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5">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5">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5">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5">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5">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5">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5">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5">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5">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5">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5">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5">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5">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5">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5">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5">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5">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5">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5">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5">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5">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5">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5">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5">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5">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5">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5">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5">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5">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5">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5">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5">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5">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5">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5">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5">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5">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5">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5">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5">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5">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5">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5">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5">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5">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5">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5">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5">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5">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5">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5">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5">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5">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5">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5">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5">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5">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5">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5">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5">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5">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5">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5">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5">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5">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5">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5">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5">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5">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5">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5">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5">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5">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5">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5">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5">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5">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5">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5">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5">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5">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5">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5">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5">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5">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5">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5">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5">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5">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5"/>
  </sheetData>
  <sheetProtection autoFilter="0"/>
  <autoFilter ref="A4:BS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2026-04-17T09:02:39Z</dcterms:modified>
</cp:coreProperties>
</file>