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767\"/>
    </mc:Choice>
  </mc:AlternateContent>
  <xr:revisionPtr revIDLastSave="0" documentId="13_ncr:1_{EEA761EF-7510-423C-8C46-17B590B55F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F5" i="7" l="1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<sst xmlns="http://schemas.openxmlformats.org/spreadsheetml/2006/main" count="2689" uniqueCount="684">
  <si>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</si>
  <si>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</si>
  <si>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</si>
  <si>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</si>
  <si>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</si>
  <si>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</si>
  <si>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</si>
  <si>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</si>
  <si>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</si>
  <si>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</si>
  <si>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</si>
  <si>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</si>
  <si>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</si>
  <si>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</si>
  <si>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</si>
  <si>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</si>
  <si>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</si>
  <si>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</si>
  <si>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</si>
  <si>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</si>
  <si>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</si>
  <si>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</si>
  <si>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</si>
  <si>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</si>
  <si>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</si>
  <si>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</si>
  <si>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</si>
  <si>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</si>
  <si>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</si>
  <si>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</si>
  <si>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</si>
  <si>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</si>
  <si>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</si>
  <si>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</si>
  <si>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</si>
  <si>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</si>
  <si>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</si>
  <si>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</si>
  <si>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</si>
  <si>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</si>
  <si>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</si>
  <si>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</si>
  <si>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</si>
  <si>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</si>
  <si>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</si>
  <si>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</si>
  <si>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</si>
  <si>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</si>
  <si>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</si>
  <si>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</si>
  <si>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</si>
  <si>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</si>
  <si>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</si>
  <si>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</si>
  <si>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</si>
  <si>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</si>
  <si>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</si>
  <si>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</si>
  <si>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</si>
  <si>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</si>
  <si>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</si>
  <si>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</si>
  <si>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</si>
  <si>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</si>
  <si>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</si>
  <si>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</si>
  <si>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</si>
  <si>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</si>
  <si>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</si>
  <si>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</si>
  <si>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</si>
  <si>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</si>
  <si>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</si>
  <si>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</si>
  <si>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</si>
  <si>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</si>
  <si>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</si>
  <si>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</si>
  <si>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</si>
  <si>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</si>
  <si>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</si>
  <si>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</si>
  <si>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</si>
  <si>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</si>
  <si>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</si>
  <si>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</si>
  <si>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</si>
  <si>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</si>
  <si>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</si>
  <si>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</si>
  <si>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Ravi Ranjan Kumar/SF0043065</t>
  </si>
  <si>
    <t>Rajesh Kumar/SF0050524</t>
  </si>
  <si>
    <t xml:space="preserve">Saket nath thakur/SF0062081
</t>
  </si>
  <si>
    <t>Resigned-Exited</t>
  </si>
  <si>
    <t>Completed-Report Submitted</t>
  </si>
  <si>
    <t>1.Fraud has been identified by CSS team on 02-02-2026 against LO Vikash kumar /SF0076801
2.Complain team raised complain on 19-02-2026 vide complain number FN25-26-03767 respectively.
3.At the time of Complain raised 1 borrower was affected of Rs.2240.
4.LO Vikash kumar last working day from the branch was 
5.After verification done by Audit team out of 54 borrowers physical verified 1 borrowers were affected of Rs.2240.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</si>
  <si>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</si>
  <si>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</si>
  <si>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</si>
  <si>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</si>
  <si>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</si>
  <si>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</si>
  <si>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</si>
  <si>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</si>
  <si>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</si>
  <si>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</si>
  <si>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</si>
  <si>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</si>
  <si>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</si>
  <si>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</si>
  <si>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</si>
  <si>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</si>
  <si>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</si>
  <si>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</si>
  <si>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</si>
  <si>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</si>
  <si>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</si>
  <si>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</si>
  <si>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</si>
  <si>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</si>
  <si>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</si>
  <si>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BH3063</t>
  </si>
  <si>
    <t>Akbarpur</t>
  </si>
  <si>
    <t>Rajauli</t>
  </si>
  <si>
    <t>Harnaut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</si>
  <si>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</si>
  <si>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</si>
  <si>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</si>
  <si>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</si>
  <si>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</si>
  <si>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</si>
  <si>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</si>
  <si>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</si>
  <si>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</si>
  <si>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</si>
  <si>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</si>
  <si>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</si>
  <si>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</si>
  <si>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</si>
  <si>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</si>
  <si>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</si>
  <si>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</si>
  <si>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</si>
  <si>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</si>
  <si>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</si>
  <si>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</si>
  <si>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</si>
  <si>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</si>
  <si>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</si>
  <si>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</si>
  <si>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</si>
  <si>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</si>
  <si>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</si>
  <si>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</si>
  <si>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</si>
  <si>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</si>
  <si>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</si>
  <si>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</si>
  <si>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</si>
  <si>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</si>
  <si>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</si>
  <si>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</si>
  <si>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</si>
  <si>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</si>
  <si>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</si>
  <si>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</si>
  <si>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</si>
  <si>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</si>
  <si>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Sonu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</si>
  <si>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</si>
  <si>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Gulshan kumar 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</si>
  <si>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</si>
  <si>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SF0041432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</si>
  <si>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</si>
  <si>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SF0050670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</si>
  <si>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</si>
  <si>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</si>
  <si>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</si>
  <si>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</si>
  <si>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</si>
  <si>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</si>
  <si>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</si>
  <si>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</si>
  <si>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</si>
  <si>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</si>
  <si>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</si>
  <si>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</si>
  <si>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</si>
  <si>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</si>
  <si>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</si>
  <si>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</si>
  <si>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</si>
  <si>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</si>
  <si>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</si>
  <si>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</si>
  <si>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</si>
  <si>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</si>
  <si>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</si>
  <si>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</si>
  <si>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</si>
  <si>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</si>
  <si>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</si>
  <si>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FN25-26-03767</t>
  </si>
  <si>
    <t>Vikash  Kumar</t>
  </si>
  <si>
    <t>SF0076801</t>
  </si>
  <si>
    <t>Lo</t>
  </si>
  <si>
    <t>Saidapur C11</t>
  </si>
  <si>
    <t>SSF5805700</t>
  </si>
  <si>
    <t>BINDU KUMARI</t>
  </si>
  <si>
    <t>18-Mar-2024</t>
  </si>
  <si>
    <t>Borrower paid her EMI Rs 2240 on dated 06-08-2024,but demand not entry by LO Vikash Kumar.,on dated 19-02-2026 paid by HO Rs.2240.</t>
  </si>
  <si>
    <t>Form Date :07-Mar-2026</t>
  </si>
  <si>
    <t>To Date :07-Mar-2026</t>
  </si>
  <si>
    <t>Reporting Time : 11:58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</si>
  <si>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</si>
  <si>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</si>
  <si>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</si>
  <si>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</si>
  <si>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</si>
  <si>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</si>
  <si>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</si>
  <si>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</si>
  <si>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</si>
  <si>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</si>
  <si>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</si>
  <si>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</si>
  <si>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</si>
  <si>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</si>
  <si>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</si>
  <si>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</si>
  <si>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</si>
  <si>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</si>
  <si>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</si>
  <si>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</si>
  <si>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</si>
  <si>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</si>
  <si>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</si>
  <si>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</si>
  <si>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</si>
  <si>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</si>
  <si>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</si>
  <si>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</si>
  <si>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</si>
  <si>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</si>
  <si>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</si>
  <si>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</si>
  <si>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</si>
  <si>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</si>
  <si>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</si>
  <si>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</si>
  <si>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</si>
  <si>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</si>
  <si>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</si>
  <si>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</si>
  <si>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</si>
  <si>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</si>
  <si>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</si>
  <si>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</si>
  <si>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</si>
  <si>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</si>
  <si>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</si>
  <si>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</si>
  <si>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</si>
  <si>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</si>
  <si>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</si>
  <si>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</si>
  <si>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</si>
  <si>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</si>
  <si>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</si>
  <si>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</si>
  <si>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</si>
  <si>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</si>
  <si>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</si>
  <si>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</si>
  <si>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</si>
  <si>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</si>
  <si>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</si>
  <si>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</si>
  <si>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</si>
  <si>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</si>
  <si>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</si>
  <si>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Saidapur</t>
  </si>
  <si>
    <t>SF0098639</t>
  </si>
  <si>
    <t>Nitish Kumar</t>
  </si>
  <si>
    <t>Saidapur C11 Rani Rani1</t>
  </si>
  <si>
    <t>Chetana</t>
  </si>
  <si>
    <t>EBC</t>
  </si>
  <si>
    <t>HINDU</t>
  </si>
  <si>
    <t>Agriculture &amp; Farming</t>
  </si>
  <si>
    <t>06</t>
  </si>
  <si>
    <t>1</t>
  </si>
  <si>
    <t>1.97 Yrs</t>
  </si>
  <si>
    <t>18 Mar 2024</t>
  </si>
  <si>
    <t>&lt;= 2 Years</t>
  </si>
  <si>
    <t>06-May-2024</t>
  </si>
  <si>
    <t>06-Mar-2026</t>
  </si>
  <si>
    <t/>
  </si>
  <si>
    <t>Open</t>
  </si>
  <si>
    <t>6207517201</t>
  </si>
  <si>
    <t>Satyendra kumar/SF0075615</t>
  </si>
  <si>
    <t>SSF4569080</t>
  </si>
  <si>
    <t>OBC</t>
  </si>
  <si>
    <t>BEBI DEVI</t>
  </si>
  <si>
    <t>21-Sep-2023</t>
  </si>
  <si>
    <t>2.46 Yrs</t>
  </si>
  <si>
    <t>21 Sep 2023</t>
  </si>
  <si>
    <t>&gt; 2 to 4 Years</t>
  </si>
  <si>
    <t>06-Nov-2023</t>
  </si>
  <si>
    <t>04-Sep-2025</t>
  </si>
  <si>
    <t>31-Dec-2025</t>
  </si>
  <si>
    <t>7250842547</t>
  </si>
  <si>
    <t>Loan card Not Available.</t>
  </si>
  <si>
    <t>SSF4569482</t>
  </si>
  <si>
    <t>NITU KUMARI</t>
  </si>
  <si>
    <t>06-Oct-2025</t>
  </si>
  <si>
    <t>7428841846</t>
  </si>
  <si>
    <t>SSF4567229</t>
  </si>
  <si>
    <t>SARITA DEVI</t>
  </si>
  <si>
    <t>19-Jun-2024</t>
  </si>
  <si>
    <t>2</t>
  </si>
  <si>
    <t>06-Aug-2024</t>
  </si>
  <si>
    <t>31-Dec-2024</t>
  </si>
  <si>
    <t>9939238650</t>
  </si>
  <si>
    <t>SSF4567242</t>
  </si>
  <si>
    <t>01-Oct-2024</t>
  </si>
  <si>
    <t>06-Nov-2024</t>
  </si>
  <si>
    <t>31-Mar-2025</t>
  </si>
  <si>
    <t>7763045703</t>
  </si>
  <si>
    <t>SSF5510882</t>
  </si>
  <si>
    <t>VINDU DEVI</t>
  </si>
  <si>
    <t>10-Oct-2025</t>
  </si>
  <si>
    <t>GL-2</t>
  </si>
  <si>
    <t>2.07 Yrs</t>
  </si>
  <si>
    <t>09 Feb 2024</t>
  </si>
  <si>
    <t>06-Nov-2025</t>
  </si>
  <si>
    <t>9142420817</t>
  </si>
  <si>
    <t>SBR0000006773134</t>
  </si>
  <si>
    <t>Animal Husbandry &amp; Poultry</t>
  </si>
  <si>
    <t>BABITA KUMARI</t>
  </si>
  <si>
    <t>18-Nov-2025</t>
  </si>
  <si>
    <t>GL-1</t>
  </si>
  <si>
    <t>0.30 Yrs</t>
  </si>
  <si>
    <t>18 Nov 2025</t>
  </si>
  <si>
    <t>06-Dec-2025</t>
  </si>
  <si>
    <t>7480007128</t>
  </si>
  <si>
    <t>SSF5695088</t>
  </si>
  <si>
    <t>REKHA DEVI</t>
  </si>
  <si>
    <t>13-Dec-2025</t>
  </si>
  <si>
    <t>2.01 Yrs</t>
  </si>
  <si>
    <t>03 Mar 2024</t>
  </si>
  <si>
    <t>06-Jan-2026</t>
  </si>
  <si>
    <t>7209486818</t>
  </si>
  <si>
    <t>Rajahat</t>
  </si>
  <si>
    <t>432140 C3</t>
  </si>
  <si>
    <t>432140 C3 Nitu Bijban1</t>
  </si>
  <si>
    <t>SSF4786903</t>
  </si>
  <si>
    <t>RENU DEVI</t>
  </si>
  <si>
    <t>31-Oct-2023</t>
  </si>
  <si>
    <t>07</t>
  </si>
  <si>
    <t>2.35 Yrs</t>
  </si>
  <si>
    <t>31 Oct 2023</t>
  </si>
  <si>
    <t>07-Dec-2023</t>
  </si>
  <si>
    <t>05-Aug-2024</t>
  </si>
  <si>
    <t>8287514864</t>
  </si>
  <si>
    <t>SSF4787155</t>
  </si>
  <si>
    <t>SANJU DEVI</t>
  </si>
  <si>
    <t>07-Sep-2024</t>
  </si>
  <si>
    <t>7091926561</t>
  </si>
  <si>
    <t>SSF4807498</t>
  </si>
  <si>
    <t>SHILA DEVI</t>
  </si>
  <si>
    <t>24-Nov-2023</t>
  </si>
  <si>
    <t>2.28 Yrs</t>
  </si>
  <si>
    <t>24 Nov 2023</t>
  </si>
  <si>
    <t>07-Jan-2024</t>
  </si>
  <si>
    <t>02-Sep-2024</t>
  </si>
  <si>
    <t>7033325673</t>
  </si>
  <si>
    <t>SSF5015143</t>
  </si>
  <si>
    <t>MANJU DEVI</t>
  </si>
  <si>
    <t>05-Dec-2023</t>
  </si>
  <si>
    <t>2.25 Yrs</t>
  </si>
  <si>
    <t>05 Dec 2023</t>
  </si>
  <si>
    <t>07-Aug-2024</t>
  </si>
  <si>
    <t>7033532693</t>
  </si>
  <si>
    <t>SSF5026031</t>
  </si>
  <si>
    <t>KAJAL KUMARI</t>
  </si>
  <si>
    <t>07 Dec 2023</t>
  </si>
  <si>
    <t>25-Oct-2024</t>
  </si>
  <si>
    <t>6202487476</t>
  </si>
  <si>
    <t>SSF5338716</t>
  </si>
  <si>
    <t>SAROJ DEVI</t>
  </si>
  <si>
    <t>19-Jan-2024</t>
  </si>
  <si>
    <t>2.13 Yrs</t>
  </si>
  <si>
    <t>19 Jan 2024</t>
  </si>
  <si>
    <t>07-Mar-2024</t>
  </si>
  <si>
    <t>26-Nov-2025</t>
  </si>
  <si>
    <t>7042426468</t>
  </si>
  <si>
    <t>SSF5665109</t>
  </si>
  <si>
    <t>PRAMILA DEVI</t>
  </si>
  <si>
    <t>01-Mar-2024</t>
  </si>
  <si>
    <t>2.02 Yrs</t>
  </si>
  <si>
    <t>01 Mar 2024</t>
  </si>
  <si>
    <t>07-Apr-2024</t>
  </si>
  <si>
    <t>05-Jan-2025</t>
  </si>
  <si>
    <t>7258845441</t>
  </si>
  <si>
    <t>Unnati</t>
  </si>
  <si>
    <t>02-May-2024</t>
  </si>
  <si>
    <t>0</t>
  </si>
  <si>
    <t>07-Jun-2024</t>
  </si>
  <si>
    <t>30-Sep-2024</t>
  </si>
  <si>
    <t>SSF5675290</t>
  </si>
  <si>
    <t>29-Jul-2025</t>
  </si>
  <si>
    <t>28 Feb 2024</t>
  </si>
  <si>
    <t>07-Sep-2025</t>
  </si>
  <si>
    <t>07-Mar-2026</t>
  </si>
  <si>
    <t>9546622681</t>
  </si>
  <si>
    <t>SSF5436252</t>
  </si>
  <si>
    <t>MEENA DEVI</t>
  </si>
  <si>
    <t>2.06 Yrs</t>
  </si>
  <si>
    <t>13 Feb 2024</t>
  </si>
  <si>
    <t>8797606561</t>
  </si>
  <si>
    <t>SSF4792189</t>
  </si>
  <si>
    <t>ANITA DEVI</t>
  </si>
  <si>
    <t>24-Jan-2026</t>
  </si>
  <si>
    <t>2.12 Yrs</t>
  </si>
  <si>
    <t>06 Nov 2023</t>
  </si>
  <si>
    <t>07-Feb-2026</t>
  </si>
  <si>
    <t>9262961480</t>
  </si>
  <si>
    <t>Ratni</t>
  </si>
  <si>
    <t>Ratni C7</t>
  </si>
  <si>
    <t>Ratni C7 Budh1</t>
  </si>
  <si>
    <t>SSF2517856</t>
  </si>
  <si>
    <t>MUSLIM</t>
  </si>
  <si>
    <t>MONI KUMARI</t>
  </si>
  <si>
    <t>14-Sep-2023</t>
  </si>
  <si>
    <t>08</t>
  </si>
  <si>
    <t>3.94 Yrs</t>
  </si>
  <si>
    <t>30 Mar 2022</t>
  </si>
  <si>
    <t>08-Oct-2023</t>
  </si>
  <si>
    <t>10-Apr-2025</t>
  </si>
  <si>
    <t>30-Sep-2025</t>
  </si>
  <si>
    <t>7600448180</t>
  </si>
  <si>
    <t>SSF5312503</t>
  </si>
  <si>
    <t>SADHMA DEVI</t>
  </si>
  <si>
    <t>15-Jan-2024</t>
  </si>
  <si>
    <t>2.14 Yrs</t>
  </si>
  <si>
    <t>15 Jan 2024</t>
  </si>
  <si>
    <t>08-Feb-2024</t>
  </si>
  <si>
    <t>08-Feb-2026</t>
  </si>
  <si>
    <t>9572096486</t>
  </si>
  <si>
    <t>SSF2775934</t>
  </si>
  <si>
    <t>PUSHPANJALI KUMARI</t>
  </si>
  <si>
    <t>12-Apr-2024</t>
  </si>
  <si>
    <t>3.46 Yrs</t>
  </si>
  <si>
    <t>20 Sep 2022</t>
  </si>
  <si>
    <t>08-May-2024</t>
  </si>
  <si>
    <t>23-Apr-2025</t>
  </si>
  <si>
    <t>9471550973</t>
  </si>
  <si>
    <t>Out of the house.</t>
  </si>
  <si>
    <t>SSF6082921</t>
  </si>
  <si>
    <t>SULABH KUMARI</t>
  </si>
  <si>
    <t>1.85 Yrs</t>
  </si>
  <si>
    <t>02 May 2024</t>
  </si>
  <si>
    <t>08-Jun-2024</t>
  </si>
  <si>
    <t>6299156015</t>
  </si>
  <si>
    <t>SSF2517949</t>
  </si>
  <si>
    <t>SOTI DEVI</t>
  </si>
  <si>
    <t>GL-3</t>
  </si>
  <si>
    <t>08-Oct-2024</t>
  </si>
  <si>
    <t>8235689867</t>
  </si>
  <si>
    <t>SSF2517855</t>
  </si>
  <si>
    <t>TUSI KUMARI</t>
  </si>
  <si>
    <t>31-Oct-2024</t>
  </si>
  <si>
    <t>08-Dec-2024</t>
  </si>
  <si>
    <t>7209638788</t>
  </si>
  <si>
    <t>SSF5928119</t>
  </si>
  <si>
    <t>NIBHA DEVI</t>
  </si>
  <si>
    <t>13-Oct-2025</t>
  </si>
  <si>
    <t>1.94 Yrs</t>
  </si>
  <si>
    <t>30 Mar 2024</t>
  </si>
  <si>
    <t>08-Nov-2025</t>
  </si>
  <si>
    <t>9572157423</t>
  </si>
  <si>
    <t xml:space="preserve">Akbarpur </t>
  </si>
  <si>
    <t>572007</t>
  </si>
  <si>
    <t>1041470</t>
  </si>
  <si>
    <t>SSF3785166</t>
  </si>
  <si>
    <t>CANTEEN</t>
  </si>
  <si>
    <t>SONI KUMARI</t>
  </si>
  <si>
    <t>21-Apr-2023</t>
  </si>
  <si>
    <t>2.88 Yrs</t>
  </si>
  <si>
    <t>21 Apr 2023</t>
  </si>
  <si>
    <t>06-Jun-2023</t>
  </si>
  <si>
    <t>04-Feb-2025</t>
  </si>
  <si>
    <t>7838588419</t>
  </si>
  <si>
    <t>SSF3840374</t>
  </si>
  <si>
    <t>USHA DEVI</t>
  </si>
  <si>
    <t>26-May-2023</t>
  </si>
  <si>
    <t>2.78 Yrs</t>
  </si>
  <si>
    <t>26 May 2023</t>
  </si>
  <si>
    <t>06-Jul-2023</t>
  </si>
  <si>
    <t>9584548457</t>
  </si>
  <si>
    <t>SSF3018311</t>
  </si>
  <si>
    <t>KAUSHALYA DEVI</t>
  </si>
  <si>
    <t>22-Jun-2023</t>
  </si>
  <si>
    <t>2.71 Yrs</t>
  </si>
  <si>
    <t>22 Jun 2023</t>
  </si>
  <si>
    <t>06-Aug-2023</t>
  </si>
  <si>
    <t>12-Apr-2025</t>
  </si>
  <si>
    <t>9931947730</t>
  </si>
  <si>
    <t>691219</t>
  </si>
  <si>
    <t>munni</t>
  </si>
  <si>
    <t>SID951375741305</t>
  </si>
  <si>
    <t>14-Aug-2023</t>
  </si>
  <si>
    <t>4</t>
  </si>
  <si>
    <t>6.04 Yrs</t>
  </si>
  <si>
    <t>26 Nov 2020</t>
  </si>
  <si>
    <t>&gt; 6 to 10 Years</t>
  </si>
  <si>
    <t>08-Sep-2023</t>
  </si>
  <si>
    <t>06-Jun-2025</t>
  </si>
  <si>
    <t>8434771295</t>
  </si>
  <si>
    <t>rajan</t>
  </si>
  <si>
    <t>704330</t>
  </si>
  <si>
    <t>sita</t>
  </si>
  <si>
    <t>SSF4361684</t>
  </si>
  <si>
    <t>PRITI KUMARI</t>
  </si>
  <si>
    <t>22-Aug-2023</t>
  </si>
  <si>
    <t>04</t>
  </si>
  <si>
    <t>2.54 Yrs</t>
  </si>
  <si>
    <t>22 Aug 2023</t>
  </si>
  <si>
    <t>04-Oct-2023</t>
  </si>
  <si>
    <t>04-Aug-2025</t>
  </si>
  <si>
    <t>7482886086</t>
  </si>
  <si>
    <t xml:space="preserve">Kamalpur </t>
  </si>
  <si>
    <t>693347 c1</t>
  </si>
  <si>
    <t>SONI</t>
  </si>
  <si>
    <t>SSF4764235</t>
  </si>
  <si>
    <t>RANI KUMARI</t>
  </si>
  <si>
    <t>27-Oct-2023</t>
  </si>
  <si>
    <t>09</t>
  </si>
  <si>
    <t>2.36 Yrs</t>
  </si>
  <si>
    <t>27 Oct 2023</t>
  </si>
  <si>
    <t>09-Dec-2023</t>
  </si>
  <si>
    <t>07-Feb-2025</t>
  </si>
  <si>
    <t>30-Jun-2025</t>
  </si>
  <si>
    <t>9060013203</t>
  </si>
  <si>
    <t>710716</t>
  </si>
  <si>
    <t>arti</t>
  </si>
  <si>
    <t>SID951375975392</t>
  </si>
  <si>
    <t>PHULMANTI DEVI</t>
  </si>
  <si>
    <t>08-Nov-2023</t>
  </si>
  <si>
    <t>05</t>
  </si>
  <si>
    <t>5.21 Yrs</t>
  </si>
  <si>
    <t>23 Dec 2020</t>
  </si>
  <si>
    <t>&gt; 4 to 6 Years</t>
  </si>
  <si>
    <t>05-Apr-2025</t>
  </si>
  <si>
    <t>8807750413</t>
  </si>
  <si>
    <t>SID951375745360</t>
  </si>
  <si>
    <t>MUNNI DEVI</t>
  </si>
  <si>
    <t>09-Nov-2023</t>
  </si>
  <si>
    <t>3</t>
  </si>
  <si>
    <t>5.28 Yrs</t>
  </si>
  <si>
    <t>08-Dec-2023</t>
  </si>
  <si>
    <t>06-Jan-2025</t>
  </si>
  <si>
    <t>7041379162</t>
  </si>
  <si>
    <t>SID951375973863</t>
  </si>
  <si>
    <t>SHOBHA KUMARI</t>
  </si>
  <si>
    <t>05-Jan-2024</t>
  </si>
  <si>
    <t>05-Mar-2025</t>
  </si>
  <si>
    <t>7485086182</t>
  </si>
  <si>
    <t>SSF5104758</t>
  </si>
  <si>
    <t>PUNAM DEVI</t>
  </si>
  <si>
    <t>18-Dec-2023</t>
  </si>
  <si>
    <t>2.22 Yrs</t>
  </si>
  <si>
    <t>18 Dec 2023</t>
  </si>
  <si>
    <t>04-Feb-2024</t>
  </si>
  <si>
    <t>04-Jul-2025</t>
  </si>
  <si>
    <t>8709625174</t>
  </si>
  <si>
    <t>SSF5248147</t>
  </si>
  <si>
    <t>NEHA KUMARI</t>
  </si>
  <si>
    <t>2.16 Yrs</t>
  </si>
  <si>
    <t>07 Jan 2024</t>
  </si>
  <si>
    <t>05-Feb-2024</t>
  </si>
  <si>
    <t>05-Jun-2025</t>
  </si>
  <si>
    <t>9801964510</t>
  </si>
  <si>
    <t>SID951375737915</t>
  </si>
  <si>
    <t>Mechanic Shop</t>
  </si>
  <si>
    <t>RUBANA KHATUN</t>
  </si>
  <si>
    <t>24-Jan-2024</t>
  </si>
  <si>
    <t>08-Mar-2024</t>
  </si>
  <si>
    <t>30-Mar-2025</t>
  </si>
  <si>
    <t>7870528146</t>
  </si>
  <si>
    <t>SID951375970986</t>
  </si>
  <si>
    <t>26-Feb-2024</t>
  </si>
  <si>
    <t>05-Apr-2024</t>
  </si>
  <si>
    <t>05-Aug-2025</t>
  </si>
  <si>
    <t>9523893225</t>
  </si>
  <si>
    <t>SSF3324277</t>
  </si>
  <si>
    <t>KHUSHBU DEVI</t>
  </si>
  <si>
    <t>06-Mar-2024</t>
  </si>
  <si>
    <t>3.09 Yrs</t>
  </si>
  <si>
    <t>04 Feb 2023</t>
  </si>
  <si>
    <t>04-Apr-2024</t>
  </si>
  <si>
    <t>8521939522</t>
  </si>
  <si>
    <t>SSF5754016</t>
  </si>
  <si>
    <t>RANI DEVI</t>
  </si>
  <si>
    <t>09-Mar-2024</t>
  </si>
  <si>
    <t>1.99 Yrs</t>
  </si>
  <si>
    <t>09 Mar 2024</t>
  </si>
  <si>
    <t>08-Apr-2024</t>
  </si>
  <si>
    <t>08-Oct-2025</t>
  </si>
  <si>
    <t>9725379162</t>
  </si>
  <si>
    <t>SSF6081943</t>
  </si>
  <si>
    <t>Tent House</t>
  </si>
  <si>
    <t>09-Jun-2024</t>
  </si>
  <si>
    <t>09-Feb-2026</t>
  </si>
  <si>
    <t>6380703470</t>
  </si>
  <si>
    <t>SID951375741307</t>
  </si>
  <si>
    <t>30-Apr-2024</t>
  </si>
  <si>
    <t>5.98 Yrs</t>
  </si>
  <si>
    <t>9631353956</t>
  </si>
  <si>
    <t>SSF6082763</t>
  </si>
  <si>
    <t>MAMTA DEVI</t>
  </si>
  <si>
    <t>9327234045</t>
  </si>
  <si>
    <t>04-May-2024</t>
  </si>
  <si>
    <t>04-Jun-2024</t>
  </si>
  <si>
    <t>15-Apr-2025</t>
  </si>
  <si>
    <t>SSF2921003</t>
  </si>
  <si>
    <t xml:space="preserve">SUNITA DEVI </t>
  </si>
  <si>
    <t>25-May-2024</t>
  </si>
  <si>
    <t>3.36 Yrs</t>
  </si>
  <si>
    <t>27 Oct 2022</t>
  </si>
  <si>
    <t>06-Jul-2024</t>
  </si>
  <si>
    <t>06-May-2025</t>
  </si>
  <si>
    <t>7858067094</t>
  </si>
  <si>
    <t>SSF2921005</t>
  </si>
  <si>
    <t xml:space="preserve">ASHA KUMARI </t>
  </si>
  <si>
    <t>25-Jul-2024</t>
  </si>
  <si>
    <t>06-Sep-2024</t>
  </si>
  <si>
    <t>07-Mar-2025</t>
  </si>
  <si>
    <t>7294804093</t>
  </si>
  <si>
    <t>SID951374717470</t>
  </si>
  <si>
    <t>MANORMA DEVI</t>
  </si>
  <si>
    <t>GL-4</t>
  </si>
  <si>
    <t>7.01 Yrs</t>
  </si>
  <si>
    <t>06 Jan 2020</t>
  </si>
  <si>
    <t>06-Apr-2025</t>
  </si>
  <si>
    <t>9386587449</t>
  </si>
  <si>
    <t>03-Aug-2024</t>
  </si>
  <si>
    <t>IL-1</t>
  </si>
  <si>
    <t>09-Sep-2024</t>
  </si>
  <si>
    <t>09-Dec-2024</t>
  </si>
  <si>
    <t>SSF6438644</t>
  </si>
  <si>
    <t>NIRA DEVI</t>
  </si>
  <si>
    <t>1.51 Yrs</t>
  </si>
  <si>
    <t>02 Sep 2024</t>
  </si>
  <si>
    <t>06-Oct-2024</t>
  </si>
  <si>
    <t>9430945282</t>
  </si>
  <si>
    <t>SSF3246038</t>
  </si>
  <si>
    <t>NIRMA DEVI</t>
  </si>
  <si>
    <t>3.13 Yrs</t>
  </si>
  <si>
    <t>20 Jan 2023</t>
  </si>
  <si>
    <t>05-Nov-2024</t>
  </si>
  <si>
    <t>27-Feb-2025</t>
  </si>
  <si>
    <t>8998989895</t>
  </si>
  <si>
    <t>SID951375775955</t>
  </si>
  <si>
    <t>FULAMANTI DEVI</t>
  </si>
  <si>
    <t>IL-2</t>
  </si>
  <si>
    <t>6.02 Yrs</t>
  </si>
  <si>
    <t>02 Mar 2020</t>
  </si>
  <si>
    <t>09-Oct-2024</t>
  </si>
  <si>
    <t>7739276038</t>
  </si>
  <si>
    <t>SID951376005394</t>
  </si>
  <si>
    <t>RAKHI DEVI</t>
  </si>
  <si>
    <t>20-Nov-2024</t>
  </si>
  <si>
    <t>5.27 Yrs</t>
  </si>
  <si>
    <t>28 Nov 2020</t>
  </si>
  <si>
    <t>04-Jan-2025</t>
  </si>
  <si>
    <t>7980263742</t>
  </si>
  <si>
    <t>SSF6581734</t>
  </si>
  <si>
    <t>MANTI DEVI</t>
  </si>
  <si>
    <t>19-Nov-2024</t>
  </si>
  <si>
    <t>1.30 Yrs</t>
  </si>
  <si>
    <t>19 Nov 2024</t>
  </si>
  <si>
    <t>9263251507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</si>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</sst>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rgb="FF212529"/>
      <name val="Calibri"/>
      <family val="2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0" fontId="20" fillId="0" borderId="0" xfId="0" applyFont="1" applyProtection="1"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0" t="str">
        <f>IF('Physical Cash at Safe'!D28="Yes",'Physical Cash at Safe'!B4,'Borrower Wise Details'!B5)</f>
        <v>BH3063</v>
      </c>
      <c r="D5" s="111" t="str">
        <f>IF('Physical Cash at Safe'!D28="Yes",'Physical Cash at Safe'!A4,'Borrower Wise Details'!C5)</f>
        <v>Akbarpur</v>
      </c>
      <c r="E5" s="111" t="str">
        <f>IF(D5="","",IF(ISBLANK('Loan Outstanding Report'!C5),IF('Physical Cash at Safe'!D28="Yes",'Physical Cash at Safe'!A6,""),'Loan Outstanding Report'!C5))</f>
        <v>Bihar</v>
      </c>
      <c r="F5" s="111" t="str">
        <f>IF(D5="","",IF(ISBLANK('Loan Outstanding Report'!D5),IF('Physical Cash at Safe'!D28="Yes",'Physical Cash at Safe'!E4,""),'Loan Outstanding Report'!D5))</f>
        <v>Harnaut</v>
      </c>
      <c r="G5" s="112">
        <v>46055</v>
      </c>
      <c r="H5" s="113" t="s">
        <v>89</v>
      </c>
      <c r="I5" s="112">
        <v>46072</v>
      </c>
      <c r="J5" s="115" t="str">
        <f>IF('Physical Cash at Safe'!D28="Yes",'Physical Cash at Safe'!E28,IF('Borrower Wise Details'!D5&lt;&gt;"",'Borrower Wise Details'!D5,""))</f>
        <v>FN25-26-03767</v>
      </c>
      <c r="K5" s="116">
        <v>1</v>
      </c>
      <c r="L5" s="117">
        <v>2240</v>
      </c>
      <c r="M5" s="117">
        <v>0</v>
      </c>
      <c r="N5" s="117" t="s">
        <v>90</v>
      </c>
      <c r="O5" s="117" t="s">
        <v>91</v>
      </c>
      <c r="P5" s="117" t="s">
        <v>33</v>
      </c>
      <c r="Q5" s="119" t="s">
        <v>92</v>
      </c>
      <c r="R5" s="120" t="str">
        <f>IF('Physical Cash at Safe'!$D$28="Yes",'Physical Cash at Safe'!$A$28,IF('Borrower Wise Details'!F5&lt;&gt;"",'Borrower Wise Details'!F5,""))</f>
        <v>Vikash 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SF0076801</v>
      </c>
      <c r="U5" s="121" t="s">
        <v>93</v>
      </c>
      <c r="V5" s="112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2">
        <v>46089</v>
      </c>
      <c r="AA5" s="112">
        <v>46090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2240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46099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1" t="s">
        <v>97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BH3063</v>
      </c>
      <c r="C5" s="96" t="str">
        <f>IF('Fraud Investigation Report'!D5="","",'Fraud Investigation Report'!D5)</f>
        <v>Akbarpur</v>
      </c>
      <c r="D5" s="97" t="str">
        <f>IF(OR('Fraud Investigation Report'!R5="",'Fraud Investigation Report'!R5=0),"",'Fraud Investigation Report'!R5)</f>
        <v>Vikash  Kumar</v>
      </c>
      <c r="E5" s="97" t="str">
        <f>IF(OR('Fraud Investigation Report'!T5="",'Fraud Investigation Report'!T5=0),"",'Fraud Investigation Report'!T5)</f>
        <v>SF0076801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FN25-26-03767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2240</v>
      </c>
      <c r="O5" s="98">
        <f>IF('Fraud Investigation Report'!AD5="","",'Fraud Investigation Report'!AD5)</f>
        <v>0</v>
      </c>
      <c r="P5" s="101">
        <f>IF(AND(N5="",O5=""),"",IF(O5="",N5,N5-IF(ISNUMBER(O5),O5,0)))</f>
        <v>2240</v>
      </c>
      <c r="Q5" s="43" t="s">
        <v>33</v>
      </c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30" sqref="C30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3"/>
      <c r="B2" s="156" t="s">
        <v>53</v>
      </c>
      <c r="C2" s="156"/>
      <c r="D2" s="156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1" t="s">
        <v>122</v>
      </c>
      <c r="C4" s="41" t="s">
        <v>123</v>
      </c>
      <c r="D4" s="41" t="s">
        <v>123</v>
      </c>
      <c r="E4" s="41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46089</v>
      </c>
      <c r="C6" s="59">
        <v>46088</v>
      </c>
      <c r="D6" s="59">
        <v>46089</v>
      </c>
      <c r="E6" s="60">
        <v>0.29166666666666702</v>
      </c>
    </row>
    <row r="7" spans="1:5" ht="15.6">
      <c r="A7" s="157" t="s">
        <v>131</v>
      </c>
      <c r="B7" s="158"/>
      <c r="C7" s="158"/>
      <c r="D7" s="158"/>
      <c r="E7" s="158"/>
    </row>
    <row r="8" spans="1:5" ht="15" customHeight="1">
      <c r="A8" s="163" t="s">
        <v>132</v>
      </c>
      <c r="B8" s="159" t="s">
        <v>133</v>
      </c>
      <c r="C8" s="160"/>
      <c r="D8" s="161" t="s">
        <v>134</v>
      </c>
      <c r="E8" s="162"/>
    </row>
    <row r="9" spans="1:5" ht="14.4">
      <c r="A9" s="164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342</v>
      </c>
      <c r="C11" s="65">
        <f>B11*A11</f>
        <v>171000</v>
      </c>
      <c r="D11" s="67">
        <v>342</v>
      </c>
      <c r="E11" s="65">
        <f t="shared" ref="E11:E17" si="0">D11*A11</f>
        <v>171000</v>
      </c>
    </row>
    <row r="12" spans="1:5" ht="14.4">
      <c r="A12" s="66">
        <v>200</v>
      </c>
      <c r="B12" s="67">
        <v>99</v>
      </c>
      <c r="C12" s="65">
        <f>B12*A12</f>
        <v>19800</v>
      </c>
      <c r="D12" s="67">
        <v>99</v>
      </c>
      <c r="E12" s="65">
        <f t="shared" si="0"/>
        <v>19800</v>
      </c>
    </row>
    <row r="13" spans="1:5" ht="14.4">
      <c r="A13" s="66">
        <v>100</v>
      </c>
      <c r="B13" s="67">
        <v>356</v>
      </c>
      <c r="C13" s="65">
        <f t="shared" ref="C13:C17" si="1">B13*A13</f>
        <v>35600</v>
      </c>
      <c r="D13" s="67">
        <v>356</v>
      </c>
      <c r="E13" s="65">
        <f t="shared" si="0"/>
        <v>35600</v>
      </c>
    </row>
    <row r="14" spans="1:5" ht="14.4">
      <c r="A14" s="66">
        <v>50</v>
      </c>
      <c r="B14" s="67">
        <v>22</v>
      </c>
      <c r="C14" s="65">
        <f t="shared" si="1"/>
        <v>1100</v>
      </c>
      <c r="D14" s="67">
        <v>22</v>
      </c>
      <c r="E14" s="65">
        <f t="shared" si="0"/>
        <v>1100</v>
      </c>
    </row>
    <row r="15" spans="1:5" ht="14.4">
      <c r="A15" s="66">
        <v>20</v>
      </c>
      <c r="B15" s="67">
        <v>19</v>
      </c>
      <c r="C15" s="65">
        <f t="shared" si="1"/>
        <v>380</v>
      </c>
      <c r="D15" s="67">
        <v>19</v>
      </c>
      <c r="E15" s="65">
        <f t="shared" si="0"/>
        <v>380</v>
      </c>
    </row>
    <row r="16" spans="1:5" ht="14.4">
      <c r="A16" s="66">
        <v>10</v>
      </c>
      <c r="B16" s="67">
        <v>6</v>
      </c>
      <c r="C16" s="65">
        <f t="shared" si="1"/>
        <v>60</v>
      </c>
      <c r="D16" s="67">
        <v>6</v>
      </c>
      <c r="E16" s="65">
        <f t="shared" si="0"/>
        <v>60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137</v>
      </c>
      <c r="B18" s="69">
        <v>190</v>
      </c>
      <c r="C18" s="65">
        <f>B18</f>
        <v>190</v>
      </c>
      <c r="D18" s="69">
        <v>190</v>
      </c>
      <c r="E18" s="70">
        <f>D18</f>
        <v>190</v>
      </c>
    </row>
    <row r="19" spans="1:5" ht="14.4">
      <c r="A19" s="71"/>
      <c r="B19" s="72" t="s">
        <v>138</v>
      </c>
      <c r="C19" s="73">
        <f>SUM(C10:C18)</f>
        <v>228130</v>
      </c>
      <c r="D19" s="72" t="s">
        <v>138</v>
      </c>
      <c r="E19" s="73">
        <f>SUM(E10:E18)</f>
        <v>228130</v>
      </c>
    </row>
    <row r="20" spans="1:5" ht="30" customHeight="1">
      <c r="A20" s="148" t="s">
        <v>139</v>
      </c>
      <c r="B20" s="149"/>
      <c r="C20" s="74"/>
      <c r="D20" s="75" t="s">
        <v>140</v>
      </c>
      <c r="E20" s="76"/>
    </row>
    <row r="21" spans="1:5" ht="30" customHeight="1">
      <c r="A21" s="150" t="s">
        <v>141</v>
      </c>
      <c r="B21" s="151"/>
      <c r="C21" s="76"/>
      <c r="D21" s="75" t="s">
        <v>142</v>
      </c>
      <c r="E21" s="76"/>
    </row>
    <row r="22" spans="1:5" ht="30" customHeight="1">
      <c r="A22" s="150" t="s">
        <v>143</v>
      </c>
      <c r="B22" s="151"/>
      <c r="C22" s="76"/>
      <c r="D22" s="77" t="s">
        <v>144</v>
      </c>
      <c r="E22" s="76"/>
    </row>
    <row r="23" spans="1:5" ht="30" customHeight="1">
      <c r="A23" s="150" t="s">
        <v>145</v>
      </c>
      <c r="B23" s="151"/>
      <c r="C23" s="78">
        <f>(C19+C21)-(E20+E21)-E19</f>
        <v>0</v>
      </c>
      <c r="D23" s="79" t="s">
        <v>146</v>
      </c>
      <c r="E23" s="76"/>
    </row>
    <row r="24" spans="1:5" ht="82.5" customHeight="1">
      <c r="A24" s="75" t="s">
        <v>147</v>
      </c>
      <c r="B24" s="152"/>
      <c r="C24" s="152"/>
      <c r="D24" s="152"/>
      <c r="E24" s="152"/>
    </row>
    <row r="25" spans="1:5" ht="57.75" customHeight="1">
      <c r="A25" s="80" t="s">
        <v>148</v>
      </c>
      <c r="B25" s="139"/>
      <c r="C25" s="139"/>
      <c r="D25" s="139"/>
      <c r="E25" s="139"/>
    </row>
    <row r="26" spans="1:5" ht="20.100000000000001" customHeight="1">
      <c r="A26" s="140" t="s">
        <v>149</v>
      </c>
      <c r="B26" s="140"/>
      <c r="C26" s="140"/>
      <c r="D26" s="140"/>
      <c r="E26" s="140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1" t="s">
        <v>158</v>
      </c>
      <c r="E29" s="142"/>
    </row>
    <row r="30" spans="1:5" ht="40.049999999999997" customHeight="1">
      <c r="A30" s="85"/>
      <c r="B30" s="85"/>
      <c r="C30" s="86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7" t="s">
        <v>159</v>
      </c>
      <c r="B32" s="14" t="s">
        <v>160</v>
      </c>
      <c r="C32" s="87" t="s">
        <v>161</v>
      </c>
      <c r="D32" s="132" t="s">
        <v>162</v>
      </c>
      <c r="E32" s="133"/>
    </row>
    <row r="33" spans="1:5" ht="18" customHeight="1">
      <c r="A33" s="87" t="s">
        <v>163</v>
      </c>
      <c r="B33" s="14" t="s">
        <v>164</v>
      </c>
      <c r="C33" s="88" t="s">
        <v>165</v>
      </c>
      <c r="D33" s="134" t="s">
        <v>166</v>
      </c>
      <c r="E33" s="135"/>
    </row>
    <row r="34" spans="1:5" ht="27.6">
      <c r="A34" s="88" t="s">
        <v>167</v>
      </c>
      <c r="B34" s="14" t="s">
        <v>168</v>
      </c>
      <c r="C34" s="88" t="s">
        <v>169</v>
      </c>
      <c r="D34" s="136" t="s">
        <v>170</v>
      </c>
      <c r="E34" s="137"/>
    </row>
    <row r="35" spans="1:5" ht="27.6">
      <c r="A35" s="88" t="s">
        <v>171</v>
      </c>
      <c r="B35" s="14" t="s">
        <v>172</v>
      </c>
      <c r="C35" s="88" t="s">
        <v>173</v>
      </c>
      <c r="D35" s="136" t="s">
        <v>174</v>
      </c>
      <c r="E35" s="137"/>
    </row>
    <row r="36" spans="1:5" ht="25.5" customHeight="1">
      <c r="A36" s="88" t="s">
        <v>175</v>
      </c>
      <c r="B36" s="14" t="s">
        <v>176</v>
      </c>
      <c r="C36" s="88" t="s">
        <v>177</v>
      </c>
      <c r="D36" s="138" t="s">
        <v>178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/>
      <selection pane="bottomLeft"/>
      <selection pane="bottomRight" activeCell="U5" sqref="U5"/>
    </sheetView>
  </sheetViews>
  <sheetFormatPr defaultColWidth="0" defaultRowHeight="13.8" zeroHeight="1"/>
  <cols>
    <col min="1" max="1" width="4.88671875" style="30" customWidth="1"/>
    <col min="2" max="2" width="8" style="30" customWidth="1"/>
    <col min="3" max="3" width="7.44140625" style="30" customWidth="1"/>
    <col min="4" max="4" width="10.77734375" style="30" customWidth="1"/>
    <col min="5" max="5" width="14.88671875" style="30" customWidth="1"/>
    <col min="6" max="6" width="20.33203125" style="30" customWidth="1"/>
    <col min="7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179</v>
      </c>
      <c r="E3" s="35" t="s">
        <v>180</v>
      </c>
      <c r="F3" s="35" t="s">
        <v>181</v>
      </c>
      <c r="U3" s="35" t="s">
        <v>180</v>
      </c>
      <c r="V3" s="35" t="s">
        <v>181</v>
      </c>
    </row>
    <row r="4" spans="1:23" ht="42.75" customHeight="1">
      <c r="A4" s="36" t="s">
        <v>55</v>
      </c>
      <c r="B4" s="37" t="s">
        <v>182</v>
      </c>
      <c r="C4" s="37" t="s">
        <v>99</v>
      </c>
      <c r="D4" s="37" t="s">
        <v>183</v>
      </c>
      <c r="E4" s="37" t="s">
        <v>184</v>
      </c>
      <c r="F4" s="37" t="s">
        <v>185</v>
      </c>
      <c r="G4" s="37" t="s">
        <v>186</v>
      </c>
      <c r="H4" s="37" t="s">
        <v>187</v>
      </c>
      <c r="I4" s="37" t="s">
        <v>188</v>
      </c>
      <c r="J4" s="37" t="s">
        <v>189</v>
      </c>
      <c r="K4" s="37" t="s">
        <v>190</v>
      </c>
      <c r="L4" s="37" t="s">
        <v>191</v>
      </c>
      <c r="M4" s="44" t="s">
        <v>192</v>
      </c>
      <c r="N4" s="37" t="s">
        <v>193</v>
      </c>
      <c r="O4" s="37" t="s">
        <v>194</v>
      </c>
      <c r="P4" s="37" t="s">
        <v>195</v>
      </c>
      <c r="Q4" s="37" t="s">
        <v>196</v>
      </c>
      <c r="R4" s="37" t="s">
        <v>197</v>
      </c>
      <c r="S4" s="37" t="s">
        <v>198</v>
      </c>
      <c r="T4" s="37" t="s">
        <v>199</v>
      </c>
      <c r="U4" s="37" t="s">
        <v>200</v>
      </c>
      <c r="V4" s="37" t="s">
        <v>8</v>
      </c>
      <c r="W4" s="37" t="s">
        <v>201</v>
      </c>
    </row>
    <row r="5" spans="1:23" ht="25.05" customHeight="1">
      <c r="A5" s="38">
        <v>1</v>
      </c>
      <c r="B5" s="39" t="str">
        <f>IF('Loan Outstanding Report'!$G$5="","",'Loan Outstanding Report'!$G$5)</f>
        <v>BH3063</v>
      </c>
      <c r="C5" s="40" t="str">
        <f>IF('Loan Outstanding Report'!$H$5="","",'Loan Outstanding Report'!$H$5)</f>
        <v>Akbarpur</v>
      </c>
      <c r="D5" s="41" t="s">
        <v>202</v>
      </c>
      <c r="E5" s="42">
        <v>46089</v>
      </c>
      <c r="F5" s="14" t="s">
        <v>203</v>
      </c>
      <c r="G5" s="43" t="s">
        <v>204</v>
      </c>
      <c r="H5" s="43" t="s">
        <v>205</v>
      </c>
      <c r="I5" s="13" t="s">
        <v>206</v>
      </c>
      <c r="J5" s="13" t="s">
        <v>207</v>
      </c>
      <c r="K5" s="13" t="s">
        <v>208</v>
      </c>
      <c r="L5" s="13">
        <v>355885334</v>
      </c>
      <c r="M5" s="13" t="s">
        <v>209</v>
      </c>
      <c r="N5" s="15">
        <v>42000</v>
      </c>
      <c r="O5" s="45">
        <v>2240</v>
      </c>
      <c r="P5" s="46" t="s">
        <v>9</v>
      </c>
      <c r="Q5" s="49">
        <v>45510</v>
      </c>
      <c r="R5" s="45">
        <v>2240</v>
      </c>
      <c r="S5" s="45">
        <v>0</v>
      </c>
      <c r="T5" s="45">
        <v>0</v>
      </c>
      <c r="U5" s="50">
        <f t="shared" ref="U5" si="0">IF(AND(ISBLANK(R5),ISBLANK(S5),ISBLANK(T5)),"",R5-(S5+T5))</f>
        <v>2240</v>
      </c>
      <c r="V5" s="28" t="s">
        <v>7</v>
      </c>
      <c r="W5" s="29" t="s">
        <v>210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8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8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8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8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8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8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8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8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8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8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8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8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8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8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1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J5" activePane="bottomRight" state="frozen"/>
      <selection pane="topRight"/>
      <selection pane="bottomLeft"/>
      <selection pane="bottomRight" activeCell="D5" sqref="D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19" width="15.33203125" style="2" customWidth="1"/>
    <col min="20" max="20" width="12.44140625" style="2" customWidth="1"/>
    <col min="21" max="21" width="8" style="2" customWidth="1"/>
    <col min="22" max="22" width="8.77734375" style="2" customWidth="1"/>
    <col min="23" max="23" width="6.77734375" style="2" customWidth="1"/>
    <col min="24" max="24" width="26.109375" style="2" customWidth="1"/>
    <col min="25" max="25" width="12.77734375" style="2" customWidth="1"/>
    <col min="26" max="26" width="12.88671875" style="2" customWidth="1"/>
    <col min="27" max="27" width="13" style="2" customWidth="1"/>
    <col min="28" max="29" width="8.777343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43" width="8.77734375" style="2" customWidth="1"/>
    <col min="44" max="44" width="11.33203125" style="2" customWidth="1"/>
    <col min="45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8.6640625" style="2" customWidth="1"/>
    <col min="62" max="62" width="13.8867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7.1093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214</v>
      </c>
    </row>
    <row r="4" spans="1:70" ht="110.4">
      <c r="A4" s="11" t="s">
        <v>215</v>
      </c>
      <c r="B4" s="11" t="s">
        <v>216</v>
      </c>
      <c r="C4" s="11" t="s">
        <v>125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188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22712</v>
      </c>
      <c r="J5" s="13" t="s">
        <v>281</v>
      </c>
      <c r="K5" s="13">
        <v>22712</v>
      </c>
      <c r="L5" s="13" t="s">
        <v>282</v>
      </c>
      <c r="M5" s="13" t="s">
        <v>283</v>
      </c>
      <c r="N5" s="13">
        <v>433987</v>
      </c>
      <c r="O5" s="13" t="s">
        <v>206</v>
      </c>
      <c r="P5" s="13">
        <v>679713</v>
      </c>
      <c r="Q5" s="13" t="s">
        <v>284</v>
      </c>
      <c r="R5" s="13" t="s">
        <v>285</v>
      </c>
      <c r="S5" s="13" t="s">
        <v>207</v>
      </c>
      <c r="T5" s="13" t="s">
        <v>207</v>
      </c>
      <c r="U5" s="13" t="s">
        <v>286</v>
      </c>
      <c r="V5" s="13" t="s">
        <v>287</v>
      </c>
      <c r="W5" s="13">
        <v>0</v>
      </c>
      <c r="X5" s="13" t="s">
        <v>288</v>
      </c>
      <c r="Y5" s="13">
        <v>355885334</v>
      </c>
      <c r="Z5" s="13" t="s">
        <v>208</v>
      </c>
      <c r="AA5" s="13" t="s">
        <v>209</v>
      </c>
      <c r="AB5" s="15">
        <v>42000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2240</v>
      </c>
      <c r="AK5" s="15">
        <v>2240</v>
      </c>
      <c r="AL5" s="13" t="s">
        <v>295</v>
      </c>
      <c r="AM5" s="15">
        <v>38878.160000000003</v>
      </c>
      <c r="AN5" s="15">
        <v>12641.84</v>
      </c>
      <c r="AO5" s="15">
        <v>51520</v>
      </c>
      <c r="AP5" s="15">
        <v>3121.84</v>
      </c>
      <c r="AQ5" s="15">
        <v>67.16</v>
      </c>
      <c r="AR5" s="15">
        <v>3189</v>
      </c>
      <c r="AS5" s="15">
        <v>0</v>
      </c>
      <c r="AT5" s="15">
        <v>0</v>
      </c>
      <c r="AU5" s="15">
        <v>0</v>
      </c>
      <c r="AV5" s="13">
        <v>23</v>
      </c>
      <c r="AW5" s="13" t="s">
        <v>296</v>
      </c>
      <c r="AX5" s="13" t="s">
        <v>296</v>
      </c>
      <c r="AY5" s="13" t="s">
        <v>296</v>
      </c>
      <c r="AZ5" s="13" t="s">
        <v>296</v>
      </c>
      <c r="BA5" s="13" t="s">
        <v>296</v>
      </c>
      <c r="BB5" s="13" t="s">
        <v>297</v>
      </c>
      <c r="BC5" s="13" t="s">
        <v>296</v>
      </c>
      <c r="BD5" s="13" t="s">
        <v>296</v>
      </c>
      <c r="BE5" s="15">
        <v>0</v>
      </c>
      <c r="BF5" s="13" t="s">
        <v>207</v>
      </c>
      <c r="BG5" s="13" t="s">
        <v>298</v>
      </c>
      <c r="BH5" s="23" t="s">
        <v>299</v>
      </c>
      <c r="BI5" s="14" t="s">
        <v>10</v>
      </c>
      <c r="BJ5" s="24">
        <v>46089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210</v>
      </c>
    </row>
    <row r="6" spans="1:70" s="1" customFormat="1" ht="15" hidden="1" customHeight="1">
      <c r="A6" s="12">
        <v>2</v>
      </c>
      <c r="B6" s="13" t="s">
        <v>280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22712</v>
      </c>
      <c r="J6" s="13" t="s">
        <v>281</v>
      </c>
      <c r="K6" s="13">
        <v>22712</v>
      </c>
      <c r="L6" s="13" t="s">
        <v>282</v>
      </c>
      <c r="M6" s="13" t="s">
        <v>283</v>
      </c>
      <c r="N6" s="13">
        <v>433987</v>
      </c>
      <c r="O6" s="13" t="s">
        <v>206</v>
      </c>
      <c r="P6" s="13">
        <v>679713</v>
      </c>
      <c r="Q6" s="13" t="s">
        <v>284</v>
      </c>
      <c r="R6" s="13" t="s">
        <v>285</v>
      </c>
      <c r="S6" s="13" t="s">
        <v>300</v>
      </c>
      <c r="T6" s="13" t="s">
        <v>300</v>
      </c>
      <c r="U6" s="13" t="s">
        <v>301</v>
      </c>
      <c r="V6" s="13" t="s">
        <v>287</v>
      </c>
      <c r="W6" s="13">
        <v>541</v>
      </c>
      <c r="X6" s="13" t="s">
        <v>288</v>
      </c>
      <c r="Y6" s="13">
        <v>353081181</v>
      </c>
      <c r="Z6" s="13" t="s">
        <v>302</v>
      </c>
      <c r="AA6" s="13" t="s">
        <v>303</v>
      </c>
      <c r="AB6" s="15">
        <v>42000</v>
      </c>
      <c r="AC6" s="13" t="s">
        <v>289</v>
      </c>
      <c r="AD6" s="13">
        <v>24</v>
      </c>
      <c r="AE6" s="13" t="s">
        <v>290</v>
      </c>
      <c r="AF6" s="13" t="s">
        <v>304</v>
      </c>
      <c r="AG6" s="13" t="s">
        <v>305</v>
      </c>
      <c r="AH6" s="13" t="s">
        <v>306</v>
      </c>
      <c r="AI6" s="13" t="s">
        <v>307</v>
      </c>
      <c r="AJ6" s="15">
        <v>2240</v>
      </c>
      <c r="AK6" s="15">
        <v>2240</v>
      </c>
      <c r="AL6" s="13" t="s">
        <v>308</v>
      </c>
      <c r="AM6" s="15">
        <v>32772.370000000003</v>
      </c>
      <c r="AN6" s="15">
        <v>12027.63</v>
      </c>
      <c r="AO6" s="15">
        <v>44800</v>
      </c>
      <c r="AP6" s="15">
        <v>9227.6299999999992</v>
      </c>
      <c r="AQ6" s="15">
        <v>511.37</v>
      </c>
      <c r="AR6" s="15">
        <v>9739</v>
      </c>
      <c r="AS6" s="15">
        <v>9227.6299999999992</v>
      </c>
      <c r="AT6" s="15">
        <v>511.37</v>
      </c>
      <c r="AU6" s="15">
        <v>9739</v>
      </c>
      <c r="AV6" s="13">
        <v>29</v>
      </c>
      <c r="AW6" s="13" t="s">
        <v>296</v>
      </c>
      <c r="AX6" s="13" t="s">
        <v>296</v>
      </c>
      <c r="AY6" s="13" t="s">
        <v>296</v>
      </c>
      <c r="AZ6" s="13" t="s">
        <v>296</v>
      </c>
      <c r="BA6" s="13" t="s">
        <v>296</v>
      </c>
      <c r="BB6" s="13" t="s">
        <v>297</v>
      </c>
      <c r="BC6" s="13" t="s">
        <v>296</v>
      </c>
      <c r="BD6" s="13" t="s">
        <v>309</v>
      </c>
      <c r="BE6" s="15">
        <v>42000</v>
      </c>
      <c r="BF6" s="13" t="s">
        <v>300</v>
      </c>
      <c r="BG6" s="13" t="s">
        <v>310</v>
      </c>
      <c r="BH6" s="23" t="s">
        <v>299</v>
      </c>
      <c r="BI6" s="14" t="s">
        <v>10</v>
      </c>
      <c r="BJ6" s="24">
        <v>46089</v>
      </c>
      <c r="BK6" s="12"/>
      <c r="BL6" s="14" t="s">
        <v>20</v>
      </c>
      <c r="BM6" s="26" t="s">
        <v>21</v>
      </c>
      <c r="BN6" s="27" t="s">
        <v>23</v>
      </c>
      <c r="BO6" s="12" t="s">
        <v>33</v>
      </c>
      <c r="BP6" s="12"/>
      <c r="BQ6" s="28"/>
      <c r="BR6" s="29" t="s">
        <v>311</v>
      </c>
    </row>
    <row r="7" spans="1:70" s="1" customFormat="1" ht="15" hidden="1" customHeight="1">
      <c r="A7" s="12">
        <v>3</v>
      </c>
      <c r="B7" s="13" t="s">
        <v>280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22712</v>
      </c>
      <c r="J7" s="13" t="s">
        <v>281</v>
      </c>
      <c r="K7" s="13">
        <v>22712</v>
      </c>
      <c r="L7" s="13" t="s">
        <v>282</v>
      </c>
      <c r="M7" s="13" t="s">
        <v>283</v>
      </c>
      <c r="N7" s="13">
        <v>433987</v>
      </c>
      <c r="O7" s="13" t="s">
        <v>206</v>
      </c>
      <c r="P7" s="13">
        <v>679713</v>
      </c>
      <c r="Q7" s="13" t="s">
        <v>284</v>
      </c>
      <c r="R7" s="13" t="s">
        <v>285</v>
      </c>
      <c r="S7" s="13" t="s">
        <v>312</v>
      </c>
      <c r="T7" s="13" t="s">
        <v>312</v>
      </c>
      <c r="U7" s="13" t="s">
        <v>301</v>
      </c>
      <c r="V7" s="13" t="s">
        <v>287</v>
      </c>
      <c r="W7" s="13">
        <v>541</v>
      </c>
      <c r="X7" s="13" t="s">
        <v>288</v>
      </c>
      <c r="Y7" s="13">
        <v>353081848</v>
      </c>
      <c r="Z7" s="13" t="s">
        <v>313</v>
      </c>
      <c r="AA7" s="13" t="s">
        <v>303</v>
      </c>
      <c r="AB7" s="15">
        <v>42000</v>
      </c>
      <c r="AC7" s="13" t="s">
        <v>289</v>
      </c>
      <c r="AD7" s="13">
        <v>24</v>
      </c>
      <c r="AE7" s="13" t="s">
        <v>290</v>
      </c>
      <c r="AF7" s="13" t="s">
        <v>304</v>
      </c>
      <c r="AG7" s="13" t="s">
        <v>305</v>
      </c>
      <c r="AH7" s="13" t="s">
        <v>306</v>
      </c>
      <c r="AI7" s="13" t="s">
        <v>307</v>
      </c>
      <c r="AJ7" s="15">
        <v>2240</v>
      </c>
      <c r="AK7" s="15">
        <v>2240</v>
      </c>
      <c r="AL7" s="13" t="s">
        <v>314</v>
      </c>
      <c r="AM7" s="15">
        <v>39042.300000000003</v>
      </c>
      <c r="AN7" s="15">
        <v>12497.7</v>
      </c>
      <c r="AO7" s="15">
        <v>51540</v>
      </c>
      <c r="AP7" s="15">
        <v>2957.7</v>
      </c>
      <c r="AQ7" s="15">
        <v>41.3</v>
      </c>
      <c r="AR7" s="15">
        <v>2999</v>
      </c>
      <c r="AS7" s="15">
        <v>2957.7</v>
      </c>
      <c r="AT7" s="15">
        <v>41.3</v>
      </c>
      <c r="AU7" s="15">
        <v>2999</v>
      </c>
      <c r="AV7" s="13">
        <v>29</v>
      </c>
      <c r="AW7" s="13" t="s">
        <v>296</v>
      </c>
      <c r="AX7" s="13" t="s">
        <v>296</v>
      </c>
      <c r="AY7" s="13" t="s">
        <v>296</v>
      </c>
      <c r="AZ7" s="13" t="s">
        <v>296</v>
      </c>
      <c r="BA7" s="13" t="s">
        <v>296</v>
      </c>
      <c r="BB7" s="13" t="s">
        <v>297</v>
      </c>
      <c r="BC7" s="13" t="s">
        <v>296</v>
      </c>
      <c r="BD7" s="13" t="s">
        <v>296</v>
      </c>
      <c r="BE7" s="15">
        <v>0</v>
      </c>
      <c r="BF7" s="13" t="s">
        <v>312</v>
      </c>
      <c r="BG7" s="13" t="s">
        <v>315</v>
      </c>
      <c r="BH7" s="23" t="s">
        <v>299</v>
      </c>
      <c r="BI7" s="14" t="s">
        <v>10</v>
      </c>
      <c r="BJ7" s="24">
        <v>46089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/>
      <c r="BQ7" s="28"/>
      <c r="BR7" s="29" t="s">
        <v>311</v>
      </c>
    </row>
    <row r="8" spans="1:70" s="1" customFormat="1" ht="15" hidden="1" customHeight="1">
      <c r="A8" s="12">
        <v>4</v>
      </c>
      <c r="B8" s="13" t="s">
        <v>280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22712</v>
      </c>
      <c r="J8" s="13" t="s">
        <v>281</v>
      </c>
      <c r="K8" s="13">
        <v>22712</v>
      </c>
      <c r="L8" s="13" t="s">
        <v>282</v>
      </c>
      <c r="M8" s="13" t="s">
        <v>283</v>
      </c>
      <c r="N8" s="13">
        <v>433987</v>
      </c>
      <c r="O8" s="13" t="s">
        <v>206</v>
      </c>
      <c r="P8" s="13">
        <v>679713</v>
      </c>
      <c r="Q8" s="13" t="s">
        <v>284</v>
      </c>
      <c r="R8" s="13" t="s">
        <v>285</v>
      </c>
      <c r="S8" s="13" t="s">
        <v>316</v>
      </c>
      <c r="T8" s="13" t="s">
        <v>316</v>
      </c>
      <c r="U8" s="13" t="s">
        <v>286</v>
      </c>
      <c r="V8" s="13" t="s">
        <v>287</v>
      </c>
      <c r="W8" s="13">
        <v>0</v>
      </c>
      <c r="X8" s="13" t="s">
        <v>288</v>
      </c>
      <c r="Y8" s="13">
        <v>357276296</v>
      </c>
      <c r="Z8" s="13" t="s">
        <v>317</v>
      </c>
      <c r="AA8" s="13" t="s">
        <v>318</v>
      </c>
      <c r="AB8" s="15">
        <v>38000</v>
      </c>
      <c r="AC8" s="13" t="s">
        <v>289</v>
      </c>
      <c r="AD8" s="13">
        <v>24</v>
      </c>
      <c r="AE8" s="13" t="s">
        <v>319</v>
      </c>
      <c r="AF8" s="13" t="s">
        <v>304</v>
      </c>
      <c r="AG8" s="13" t="s">
        <v>305</v>
      </c>
      <c r="AH8" s="13" t="s">
        <v>306</v>
      </c>
      <c r="AI8" s="13" t="s">
        <v>320</v>
      </c>
      <c r="AJ8" s="15">
        <v>2030</v>
      </c>
      <c r="AK8" s="15">
        <v>2030</v>
      </c>
      <c r="AL8" s="13" t="s">
        <v>296</v>
      </c>
      <c r="AM8" s="15">
        <v>0</v>
      </c>
      <c r="AN8" s="15">
        <v>0</v>
      </c>
      <c r="AO8" s="15">
        <v>0</v>
      </c>
      <c r="AP8" s="15">
        <v>38000</v>
      </c>
      <c r="AQ8" s="15">
        <v>11404</v>
      </c>
      <c r="AR8" s="15">
        <v>49404</v>
      </c>
      <c r="AS8" s="15">
        <v>29659.19</v>
      </c>
      <c r="AT8" s="15">
        <v>10940.81</v>
      </c>
      <c r="AU8" s="15">
        <v>40600</v>
      </c>
      <c r="AV8" s="13">
        <v>20</v>
      </c>
      <c r="AW8" s="13" t="s">
        <v>296</v>
      </c>
      <c r="AX8" s="13" t="s">
        <v>296</v>
      </c>
      <c r="AY8" s="13" t="s">
        <v>296</v>
      </c>
      <c r="AZ8" s="13" t="s">
        <v>296</v>
      </c>
      <c r="BA8" s="13" t="s">
        <v>296</v>
      </c>
      <c r="BB8" s="13" t="s">
        <v>297</v>
      </c>
      <c r="BC8" s="13" t="s">
        <v>296</v>
      </c>
      <c r="BD8" s="13" t="s">
        <v>321</v>
      </c>
      <c r="BE8" s="15">
        <v>38000</v>
      </c>
      <c r="BF8" s="13" t="s">
        <v>316</v>
      </c>
      <c r="BG8" s="13" t="s">
        <v>322</v>
      </c>
      <c r="BH8" s="23" t="s">
        <v>299</v>
      </c>
      <c r="BI8" s="14" t="s">
        <v>10</v>
      </c>
      <c r="BJ8" s="24">
        <v>46089</v>
      </c>
      <c r="BK8" s="12"/>
      <c r="BL8" s="14" t="s">
        <v>20</v>
      </c>
      <c r="BM8" s="26" t="s">
        <v>21</v>
      </c>
      <c r="BN8" s="27" t="s">
        <v>23</v>
      </c>
      <c r="BO8" s="12" t="s">
        <v>33</v>
      </c>
      <c r="BP8" s="12"/>
      <c r="BQ8" s="28"/>
      <c r="BR8" s="29" t="s">
        <v>311</v>
      </c>
    </row>
    <row r="9" spans="1:70" s="1" customFormat="1" ht="15" hidden="1" customHeight="1">
      <c r="A9" s="12">
        <v>5</v>
      </c>
      <c r="B9" s="13" t="s">
        <v>280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22712</v>
      </c>
      <c r="J9" s="13" t="s">
        <v>281</v>
      </c>
      <c r="K9" s="13">
        <v>22712</v>
      </c>
      <c r="L9" s="13" t="s">
        <v>282</v>
      </c>
      <c r="M9" s="13" t="s">
        <v>283</v>
      </c>
      <c r="N9" s="13">
        <v>433987</v>
      </c>
      <c r="O9" s="13" t="s">
        <v>206</v>
      </c>
      <c r="P9" s="13">
        <v>679713</v>
      </c>
      <c r="Q9" s="13" t="s">
        <v>284</v>
      </c>
      <c r="R9" s="13" t="s">
        <v>285</v>
      </c>
      <c r="S9" s="13" t="s">
        <v>323</v>
      </c>
      <c r="T9" s="13" t="s">
        <v>323</v>
      </c>
      <c r="U9" s="13" t="s">
        <v>286</v>
      </c>
      <c r="V9" s="13" t="s">
        <v>287</v>
      </c>
      <c r="W9" s="13">
        <v>0</v>
      </c>
      <c r="X9" s="13" t="s">
        <v>288</v>
      </c>
      <c r="Y9" s="13">
        <v>358095832</v>
      </c>
      <c r="Z9" s="13" t="s">
        <v>302</v>
      </c>
      <c r="AA9" s="13" t="s">
        <v>324</v>
      </c>
      <c r="AB9" s="15">
        <v>65000</v>
      </c>
      <c r="AC9" s="13" t="s">
        <v>289</v>
      </c>
      <c r="AD9" s="13">
        <v>24</v>
      </c>
      <c r="AE9" s="13" t="s">
        <v>319</v>
      </c>
      <c r="AF9" s="13" t="s">
        <v>304</v>
      </c>
      <c r="AG9" s="13" t="s">
        <v>305</v>
      </c>
      <c r="AH9" s="13" t="s">
        <v>306</v>
      </c>
      <c r="AI9" s="13" t="s">
        <v>325</v>
      </c>
      <c r="AJ9" s="15">
        <v>3460</v>
      </c>
      <c r="AK9" s="15">
        <v>3460</v>
      </c>
      <c r="AL9" s="13" t="s">
        <v>296</v>
      </c>
      <c r="AM9" s="15">
        <v>0</v>
      </c>
      <c r="AN9" s="15">
        <v>0</v>
      </c>
      <c r="AO9" s="15">
        <v>0</v>
      </c>
      <c r="AP9" s="15">
        <v>65000</v>
      </c>
      <c r="AQ9" s="15">
        <v>18422</v>
      </c>
      <c r="AR9" s="15">
        <v>83422</v>
      </c>
      <c r="AS9" s="15">
        <v>42341.69</v>
      </c>
      <c r="AT9" s="15">
        <v>16478.310000000001</v>
      </c>
      <c r="AU9" s="15">
        <v>58820</v>
      </c>
      <c r="AV9" s="13">
        <v>17</v>
      </c>
      <c r="AW9" s="13" t="s">
        <v>296</v>
      </c>
      <c r="AX9" s="13" t="s">
        <v>296</v>
      </c>
      <c r="AY9" s="13" t="s">
        <v>296</v>
      </c>
      <c r="AZ9" s="13" t="s">
        <v>296</v>
      </c>
      <c r="BA9" s="13" t="s">
        <v>296</v>
      </c>
      <c r="BB9" s="13" t="s">
        <v>297</v>
      </c>
      <c r="BC9" s="13" t="s">
        <v>296</v>
      </c>
      <c r="BD9" s="13" t="s">
        <v>326</v>
      </c>
      <c r="BE9" s="15">
        <v>65000</v>
      </c>
      <c r="BF9" s="13" t="s">
        <v>323</v>
      </c>
      <c r="BG9" s="13" t="s">
        <v>327</v>
      </c>
      <c r="BH9" s="23" t="s">
        <v>299</v>
      </c>
      <c r="BI9" s="14" t="s">
        <v>10</v>
      </c>
      <c r="BJ9" s="24">
        <v>46089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/>
      <c r="BQ9" s="28"/>
      <c r="BR9" s="29" t="s">
        <v>311</v>
      </c>
    </row>
    <row r="10" spans="1:70" s="1" customFormat="1" ht="15" hidden="1" customHeight="1">
      <c r="A10" s="12">
        <v>6</v>
      </c>
      <c r="B10" s="13" t="s">
        <v>280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22712</v>
      </c>
      <c r="J10" s="13" t="s">
        <v>281</v>
      </c>
      <c r="K10" s="13">
        <v>22712</v>
      </c>
      <c r="L10" s="13" t="s">
        <v>282</v>
      </c>
      <c r="M10" s="13" t="s">
        <v>283</v>
      </c>
      <c r="N10" s="13">
        <v>433987</v>
      </c>
      <c r="O10" s="13" t="s">
        <v>206</v>
      </c>
      <c r="P10" s="13">
        <v>679713</v>
      </c>
      <c r="Q10" s="13" t="s">
        <v>284</v>
      </c>
      <c r="R10" s="13" t="s">
        <v>285</v>
      </c>
      <c r="S10" s="13" t="s">
        <v>328</v>
      </c>
      <c r="T10" s="13" t="s">
        <v>328</v>
      </c>
      <c r="U10" s="13" t="s">
        <v>286</v>
      </c>
      <c r="V10" s="13" t="s">
        <v>287</v>
      </c>
      <c r="W10" s="13">
        <v>0</v>
      </c>
      <c r="X10" s="13" t="s">
        <v>288</v>
      </c>
      <c r="Y10" s="13">
        <v>359766003</v>
      </c>
      <c r="Z10" s="13" t="s">
        <v>329</v>
      </c>
      <c r="AA10" s="13" t="s">
        <v>330</v>
      </c>
      <c r="AB10" s="15">
        <v>42000</v>
      </c>
      <c r="AC10" s="13" t="s">
        <v>289</v>
      </c>
      <c r="AD10" s="13">
        <v>24</v>
      </c>
      <c r="AE10" s="13" t="s">
        <v>331</v>
      </c>
      <c r="AF10" s="13" t="s">
        <v>332</v>
      </c>
      <c r="AG10" s="13" t="s">
        <v>333</v>
      </c>
      <c r="AH10" s="13" t="s">
        <v>306</v>
      </c>
      <c r="AI10" s="13" t="s">
        <v>334</v>
      </c>
      <c r="AJ10" s="15">
        <v>2260</v>
      </c>
      <c r="AK10" s="15">
        <v>2260</v>
      </c>
      <c r="AL10" s="13" t="s">
        <v>295</v>
      </c>
      <c r="AM10" s="15">
        <v>7202.65</v>
      </c>
      <c r="AN10" s="15">
        <v>4097.3500000000004</v>
      </c>
      <c r="AO10" s="15">
        <v>11300</v>
      </c>
      <c r="AP10" s="15">
        <v>34797.35</v>
      </c>
      <c r="AQ10" s="15">
        <v>8030.65</v>
      </c>
      <c r="AR10" s="15">
        <v>42828</v>
      </c>
      <c r="AS10" s="15">
        <v>0</v>
      </c>
      <c r="AT10" s="15">
        <v>0</v>
      </c>
      <c r="AU10" s="15">
        <v>0</v>
      </c>
      <c r="AV10" s="13">
        <v>5</v>
      </c>
      <c r="AW10" s="13" t="s">
        <v>296</v>
      </c>
      <c r="AX10" s="13" t="s">
        <v>296</v>
      </c>
      <c r="AY10" s="13" t="s">
        <v>296</v>
      </c>
      <c r="AZ10" s="13" t="s">
        <v>296</v>
      </c>
      <c r="BA10" s="13" t="s">
        <v>296</v>
      </c>
      <c r="BB10" s="13" t="s">
        <v>297</v>
      </c>
      <c r="BC10" s="13" t="s">
        <v>296</v>
      </c>
      <c r="BD10" s="13" t="s">
        <v>296</v>
      </c>
      <c r="BE10" s="15">
        <v>0</v>
      </c>
      <c r="BF10" s="13" t="s">
        <v>328</v>
      </c>
      <c r="BG10" s="13" t="s">
        <v>335</v>
      </c>
      <c r="BH10" s="23" t="s">
        <v>299</v>
      </c>
      <c r="BI10" s="14" t="s">
        <v>10</v>
      </c>
      <c r="BJ10" s="24">
        <v>46089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29" t="s">
        <v>683</v>
      </c>
    </row>
    <row r="11" spans="1:70" s="1" customFormat="1" ht="15" hidden="1" customHeight="1">
      <c r="A11" s="12">
        <v>7</v>
      </c>
      <c r="B11" s="13" t="s">
        <v>280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22712</v>
      </c>
      <c r="J11" s="13" t="s">
        <v>281</v>
      </c>
      <c r="K11" s="13">
        <v>22712</v>
      </c>
      <c r="L11" s="13" t="s">
        <v>282</v>
      </c>
      <c r="M11" s="13" t="s">
        <v>283</v>
      </c>
      <c r="N11" s="13">
        <v>433987</v>
      </c>
      <c r="O11" s="13" t="s">
        <v>206</v>
      </c>
      <c r="P11" s="13">
        <v>679713</v>
      </c>
      <c r="Q11" s="13" t="s">
        <v>284</v>
      </c>
      <c r="R11" s="13" t="s">
        <v>285</v>
      </c>
      <c r="S11" s="13" t="s">
        <v>336</v>
      </c>
      <c r="T11" s="13" t="s">
        <v>336</v>
      </c>
      <c r="U11" s="13" t="s">
        <v>301</v>
      </c>
      <c r="V11" s="13" t="s">
        <v>287</v>
      </c>
      <c r="W11" s="13">
        <v>0</v>
      </c>
      <c r="X11" s="13" t="s">
        <v>337</v>
      </c>
      <c r="Y11" s="13">
        <v>359885437</v>
      </c>
      <c r="Z11" s="13" t="s">
        <v>338</v>
      </c>
      <c r="AA11" s="13" t="s">
        <v>339</v>
      </c>
      <c r="AB11" s="15">
        <v>50000</v>
      </c>
      <c r="AC11" s="13" t="s">
        <v>289</v>
      </c>
      <c r="AD11" s="13">
        <v>24</v>
      </c>
      <c r="AE11" s="13" t="s">
        <v>340</v>
      </c>
      <c r="AF11" s="13" t="s">
        <v>341</v>
      </c>
      <c r="AG11" s="13" t="s">
        <v>342</v>
      </c>
      <c r="AH11" s="13" t="s">
        <v>293</v>
      </c>
      <c r="AI11" s="13" t="s">
        <v>343</v>
      </c>
      <c r="AJ11" s="15">
        <v>2690</v>
      </c>
      <c r="AK11" s="15">
        <v>2690</v>
      </c>
      <c r="AL11" s="13" t="s">
        <v>295</v>
      </c>
      <c r="AM11" s="15">
        <v>7146.57</v>
      </c>
      <c r="AN11" s="15">
        <v>3613.43</v>
      </c>
      <c r="AO11" s="15">
        <v>10760</v>
      </c>
      <c r="AP11" s="15">
        <v>42853.43</v>
      </c>
      <c r="AQ11" s="15">
        <v>10326.57</v>
      </c>
      <c r="AR11" s="15">
        <v>53180</v>
      </c>
      <c r="AS11" s="15">
        <v>0</v>
      </c>
      <c r="AT11" s="15">
        <v>0</v>
      </c>
      <c r="AU11" s="15">
        <v>0</v>
      </c>
      <c r="AV11" s="13">
        <v>4</v>
      </c>
      <c r="AW11" s="13" t="s">
        <v>296</v>
      </c>
      <c r="AX11" s="13" t="s">
        <v>296</v>
      </c>
      <c r="AY11" s="13" t="s">
        <v>296</v>
      </c>
      <c r="AZ11" s="13" t="s">
        <v>296</v>
      </c>
      <c r="BA11" s="13" t="s">
        <v>296</v>
      </c>
      <c r="BB11" s="13" t="s">
        <v>297</v>
      </c>
      <c r="BC11" s="13" t="s">
        <v>296</v>
      </c>
      <c r="BD11" s="13" t="s">
        <v>296</v>
      </c>
      <c r="BE11" s="15">
        <v>0</v>
      </c>
      <c r="BF11" s="13" t="s">
        <v>336</v>
      </c>
      <c r="BG11" s="13" t="s">
        <v>344</v>
      </c>
      <c r="BH11" s="23" t="s">
        <v>299</v>
      </c>
      <c r="BI11" s="14" t="s">
        <v>10</v>
      </c>
      <c r="BJ11" s="24">
        <v>46089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29" t="s">
        <v>683</v>
      </c>
    </row>
    <row r="12" spans="1:70" s="1" customFormat="1" ht="15" hidden="1" customHeight="1">
      <c r="A12" s="12">
        <v>8</v>
      </c>
      <c r="B12" s="13" t="s">
        <v>280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22712</v>
      </c>
      <c r="J12" s="13" t="s">
        <v>281</v>
      </c>
      <c r="K12" s="13">
        <v>22712</v>
      </c>
      <c r="L12" s="13" t="s">
        <v>282</v>
      </c>
      <c r="M12" s="13" t="s">
        <v>283</v>
      </c>
      <c r="N12" s="13">
        <v>433987</v>
      </c>
      <c r="O12" s="13" t="s">
        <v>206</v>
      </c>
      <c r="P12" s="13">
        <v>679713</v>
      </c>
      <c r="Q12" s="13" t="s">
        <v>284</v>
      </c>
      <c r="R12" s="13" t="s">
        <v>285</v>
      </c>
      <c r="S12" s="13" t="s">
        <v>345</v>
      </c>
      <c r="T12" s="13" t="s">
        <v>345</v>
      </c>
      <c r="U12" s="13" t="s">
        <v>286</v>
      </c>
      <c r="V12" s="13" t="s">
        <v>287</v>
      </c>
      <c r="W12" s="13">
        <v>0</v>
      </c>
      <c r="X12" s="13" t="s">
        <v>288</v>
      </c>
      <c r="Y12" s="13">
        <v>359985814</v>
      </c>
      <c r="Z12" s="13" t="s">
        <v>346</v>
      </c>
      <c r="AA12" s="13" t="s">
        <v>347</v>
      </c>
      <c r="AB12" s="15">
        <v>75000</v>
      </c>
      <c r="AC12" s="13" t="s">
        <v>289</v>
      </c>
      <c r="AD12" s="13">
        <v>24</v>
      </c>
      <c r="AE12" s="13" t="s">
        <v>331</v>
      </c>
      <c r="AF12" s="13" t="s">
        <v>348</v>
      </c>
      <c r="AG12" s="13" t="s">
        <v>349</v>
      </c>
      <c r="AH12" s="13" t="s">
        <v>306</v>
      </c>
      <c r="AI12" s="13" t="s">
        <v>350</v>
      </c>
      <c r="AJ12" s="15">
        <v>4040</v>
      </c>
      <c r="AK12" s="15">
        <v>4040</v>
      </c>
      <c r="AL12" s="13" t="s">
        <v>295</v>
      </c>
      <c r="AM12" s="15">
        <v>7850.42</v>
      </c>
      <c r="AN12" s="15">
        <v>4269.58</v>
      </c>
      <c r="AO12" s="15">
        <v>12120</v>
      </c>
      <c r="AP12" s="15">
        <v>67149.58</v>
      </c>
      <c r="AQ12" s="15">
        <v>17078.419999999998</v>
      </c>
      <c r="AR12" s="15">
        <v>84228</v>
      </c>
      <c r="AS12" s="15">
        <v>0</v>
      </c>
      <c r="AT12" s="15">
        <v>0</v>
      </c>
      <c r="AU12" s="15">
        <v>0</v>
      </c>
      <c r="AV12" s="13">
        <v>3</v>
      </c>
      <c r="AW12" s="13" t="s">
        <v>296</v>
      </c>
      <c r="AX12" s="13" t="s">
        <v>296</v>
      </c>
      <c r="AY12" s="13" t="s">
        <v>296</v>
      </c>
      <c r="AZ12" s="13" t="s">
        <v>296</v>
      </c>
      <c r="BA12" s="13" t="s">
        <v>296</v>
      </c>
      <c r="BB12" s="13" t="s">
        <v>297</v>
      </c>
      <c r="BC12" s="13" t="s">
        <v>296</v>
      </c>
      <c r="BD12" s="13" t="s">
        <v>296</v>
      </c>
      <c r="BE12" s="15">
        <v>0</v>
      </c>
      <c r="BF12" s="13" t="s">
        <v>345</v>
      </c>
      <c r="BG12" s="13" t="s">
        <v>351</v>
      </c>
      <c r="BH12" s="23" t="s">
        <v>299</v>
      </c>
      <c r="BI12" s="14" t="s">
        <v>10</v>
      </c>
      <c r="BJ12" s="24">
        <v>46089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29" t="s">
        <v>683</v>
      </c>
    </row>
    <row r="13" spans="1:70" s="1" customFormat="1" ht="15" hidden="1" customHeight="1">
      <c r="A13" s="12">
        <v>9</v>
      </c>
      <c r="B13" s="13" t="s">
        <v>280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22650</v>
      </c>
      <c r="J13" s="13" t="s">
        <v>352</v>
      </c>
      <c r="K13" s="13">
        <v>22650</v>
      </c>
      <c r="L13" s="13" t="s">
        <v>282</v>
      </c>
      <c r="M13" s="13" t="s">
        <v>283</v>
      </c>
      <c r="N13" s="13">
        <v>455224</v>
      </c>
      <c r="O13" s="13" t="s">
        <v>353</v>
      </c>
      <c r="P13" s="13">
        <v>701170</v>
      </c>
      <c r="Q13" s="13" t="s">
        <v>354</v>
      </c>
      <c r="R13" s="13" t="s">
        <v>285</v>
      </c>
      <c r="S13" s="13" t="s">
        <v>355</v>
      </c>
      <c r="T13" s="13" t="s">
        <v>355</v>
      </c>
      <c r="U13" s="13" t="s">
        <v>286</v>
      </c>
      <c r="V13" s="13" t="s">
        <v>287</v>
      </c>
      <c r="W13" s="13">
        <v>541</v>
      </c>
      <c r="X13" s="13" t="s">
        <v>337</v>
      </c>
      <c r="Y13" s="13">
        <v>353500076</v>
      </c>
      <c r="Z13" s="13" t="s">
        <v>356</v>
      </c>
      <c r="AA13" s="13" t="s">
        <v>357</v>
      </c>
      <c r="AB13" s="15">
        <v>40000</v>
      </c>
      <c r="AC13" s="13" t="s">
        <v>358</v>
      </c>
      <c r="AD13" s="13">
        <v>24</v>
      </c>
      <c r="AE13" s="13" t="s">
        <v>290</v>
      </c>
      <c r="AF13" s="13" t="s">
        <v>359</v>
      </c>
      <c r="AG13" s="13" t="s">
        <v>360</v>
      </c>
      <c r="AH13" s="13" t="s">
        <v>306</v>
      </c>
      <c r="AI13" s="13" t="s">
        <v>361</v>
      </c>
      <c r="AJ13" s="15">
        <v>2130</v>
      </c>
      <c r="AK13" s="15">
        <v>2130</v>
      </c>
      <c r="AL13" s="13" t="s">
        <v>362</v>
      </c>
      <c r="AM13" s="15">
        <v>12461.62</v>
      </c>
      <c r="AN13" s="15">
        <v>6708.38</v>
      </c>
      <c r="AO13" s="15">
        <v>19170</v>
      </c>
      <c r="AP13" s="15">
        <v>27538.38</v>
      </c>
      <c r="AQ13" s="15">
        <v>4879.62</v>
      </c>
      <c r="AR13" s="15">
        <v>32418</v>
      </c>
      <c r="AS13" s="15">
        <v>27538.38</v>
      </c>
      <c r="AT13" s="15">
        <v>4879.62</v>
      </c>
      <c r="AU13" s="15">
        <v>32418</v>
      </c>
      <c r="AV13" s="13">
        <v>27</v>
      </c>
      <c r="AW13" s="13" t="s">
        <v>296</v>
      </c>
      <c r="AX13" s="13" t="s">
        <v>296</v>
      </c>
      <c r="AY13" s="13" t="s">
        <v>296</v>
      </c>
      <c r="AZ13" s="13" t="s">
        <v>296</v>
      </c>
      <c r="BA13" s="13" t="s">
        <v>296</v>
      </c>
      <c r="BB13" s="13" t="s">
        <v>297</v>
      </c>
      <c r="BC13" s="13" t="s">
        <v>296</v>
      </c>
      <c r="BD13" s="13" t="s">
        <v>321</v>
      </c>
      <c r="BE13" s="15">
        <v>40000</v>
      </c>
      <c r="BF13" s="13" t="s">
        <v>355</v>
      </c>
      <c r="BG13" s="13" t="s">
        <v>363</v>
      </c>
      <c r="BH13" s="23" t="s">
        <v>299</v>
      </c>
      <c r="BI13" s="14" t="s">
        <v>10</v>
      </c>
      <c r="BJ13" s="24">
        <v>46089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29" t="s">
        <v>311</v>
      </c>
    </row>
    <row r="14" spans="1:70" s="1" customFormat="1" ht="15" hidden="1" customHeight="1">
      <c r="A14" s="12">
        <v>10</v>
      </c>
      <c r="B14" s="13" t="s">
        <v>280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22650</v>
      </c>
      <c r="J14" s="13" t="s">
        <v>352</v>
      </c>
      <c r="K14" s="13">
        <v>22650</v>
      </c>
      <c r="L14" s="13" t="s">
        <v>282</v>
      </c>
      <c r="M14" s="13" t="s">
        <v>283</v>
      </c>
      <c r="N14" s="13">
        <v>455224</v>
      </c>
      <c r="O14" s="13" t="s">
        <v>353</v>
      </c>
      <c r="P14" s="13">
        <v>701170</v>
      </c>
      <c r="Q14" s="13" t="s">
        <v>354</v>
      </c>
      <c r="R14" s="13" t="s">
        <v>285</v>
      </c>
      <c r="S14" s="13" t="s">
        <v>364</v>
      </c>
      <c r="T14" s="13" t="s">
        <v>364</v>
      </c>
      <c r="U14" s="13" t="s">
        <v>286</v>
      </c>
      <c r="V14" s="13" t="s">
        <v>287</v>
      </c>
      <c r="W14" s="13">
        <v>541</v>
      </c>
      <c r="X14" s="13" t="s">
        <v>337</v>
      </c>
      <c r="Y14" s="13">
        <v>353500455</v>
      </c>
      <c r="Z14" s="13" t="s">
        <v>365</v>
      </c>
      <c r="AA14" s="13" t="s">
        <v>357</v>
      </c>
      <c r="AB14" s="15">
        <v>42000</v>
      </c>
      <c r="AC14" s="13" t="s">
        <v>358</v>
      </c>
      <c r="AD14" s="13">
        <v>24</v>
      </c>
      <c r="AE14" s="13" t="s">
        <v>290</v>
      </c>
      <c r="AF14" s="13" t="s">
        <v>359</v>
      </c>
      <c r="AG14" s="13" t="s">
        <v>360</v>
      </c>
      <c r="AH14" s="13" t="s">
        <v>306</v>
      </c>
      <c r="AI14" s="13" t="s">
        <v>361</v>
      </c>
      <c r="AJ14" s="15">
        <v>2240</v>
      </c>
      <c r="AK14" s="15">
        <v>2240</v>
      </c>
      <c r="AL14" s="13" t="s">
        <v>366</v>
      </c>
      <c r="AM14" s="15">
        <v>14745.75</v>
      </c>
      <c r="AN14" s="15">
        <v>7654.25</v>
      </c>
      <c r="AO14" s="15">
        <v>22400</v>
      </c>
      <c r="AP14" s="15">
        <v>27254.25</v>
      </c>
      <c r="AQ14" s="15">
        <v>4489.75</v>
      </c>
      <c r="AR14" s="15">
        <v>31744</v>
      </c>
      <c r="AS14" s="15">
        <v>27254.25</v>
      </c>
      <c r="AT14" s="15">
        <v>4489.75</v>
      </c>
      <c r="AU14" s="15">
        <v>31744</v>
      </c>
      <c r="AV14" s="13">
        <v>27</v>
      </c>
      <c r="AW14" s="13" t="s">
        <v>296</v>
      </c>
      <c r="AX14" s="13" t="s">
        <v>296</v>
      </c>
      <c r="AY14" s="13" t="s">
        <v>296</v>
      </c>
      <c r="AZ14" s="13" t="s">
        <v>296</v>
      </c>
      <c r="BA14" s="13" t="s">
        <v>296</v>
      </c>
      <c r="BB14" s="13" t="s">
        <v>297</v>
      </c>
      <c r="BC14" s="13" t="s">
        <v>296</v>
      </c>
      <c r="BD14" s="13" t="s">
        <v>326</v>
      </c>
      <c r="BE14" s="15">
        <v>42000</v>
      </c>
      <c r="BF14" s="13" t="s">
        <v>364</v>
      </c>
      <c r="BG14" s="13" t="s">
        <v>367</v>
      </c>
      <c r="BH14" s="23" t="s">
        <v>299</v>
      </c>
      <c r="BI14" s="14" t="s">
        <v>10</v>
      </c>
      <c r="BJ14" s="24">
        <v>46089</v>
      </c>
      <c r="BK14" s="12"/>
      <c r="BL14" s="14" t="s">
        <v>20</v>
      </c>
      <c r="BM14" s="26" t="s">
        <v>21</v>
      </c>
      <c r="BN14" s="27" t="s">
        <v>23</v>
      </c>
      <c r="BO14" s="12" t="s">
        <v>33</v>
      </c>
      <c r="BP14" s="12"/>
      <c r="BQ14" s="28"/>
      <c r="BR14" s="29" t="s">
        <v>311</v>
      </c>
    </row>
    <row r="15" spans="1:70" s="1" customFormat="1" ht="15" hidden="1" customHeight="1">
      <c r="A15" s="12">
        <v>11</v>
      </c>
      <c r="B15" s="13" t="s">
        <v>280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22650</v>
      </c>
      <c r="J15" s="13" t="s">
        <v>352</v>
      </c>
      <c r="K15" s="13">
        <v>22650</v>
      </c>
      <c r="L15" s="13" t="s">
        <v>282</v>
      </c>
      <c r="M15" s="13" t="s">
        <v>283</v>
      </c>
      <c r="N15" s="13">
        <v>455224</v>
      </c>
      <c r="O15" s="13" t="s">
        <v>353</v>
      </c>
      <c r="P15" s="13">
        <v>701170</v>
      </c>
      <c r="Q15" s="13" t="s">
        <v>354</v>
      </c>
      <c r="R15" s="13" t="s">
        <v>285</v>
      </c>
      <c r="S15" s="13" t="s">
        <v>368</v>
      </c>
      <c r="T15" s="13" t="s">
        <v>368</v>
      </c>
      <c r="U15" s="13" t="s">
        <v>286</v>
      </c>
      <c r="V15" s="13" t="s">
        <v>287</v>
      </c>
      <c r="W15" s="13">
        <v>541</v>
      </c>
      <c r="X15" s="13" t="s">
        <v>337</v>
      </c>
      <c r="Y15" s="13">
        <v>353809812</v>
      </c>
      <c r="Z15" s="13" t="s">
        <v>369</v>
      </c>
      <c r="AA15" s="13" t="s">
        <v>370</v>
      </c>
      <c r="AB15" s="15">
        <v>42000</v>
      </c>
      <c r="AC15" s="13" t="s">
        <v>358</v>
      </c>
      <c r="AD15" s="13">
        <v>24</v>
      </c>
      <c r="AE15" s="13" t="s">
        <v>290</v>
      </c>
      <c r="AF15" s="13" t="s">
        <v>371</v>
      </c>
      <c r="AG15" s="13" t="s">
        <v>372</v>
      </c>
      <c r="AH15" s="13" t="s">
        <v>306</v>
      </c>
      <c r="AI15" s="13" t="s">
        <v>373</v>
      </c>
      <c r="AJ15" s="15">
        <v>2240</v>
      </c>
      <c r="AK15" s="15">
        <v>2240</v>
      </c>
      <c r="AL15" s="13" t="s">
        <v>374</v>
      </c>
      <c r="AM15" s="15">
        <v>12888</v>
      </c>
      <c r="AN15" s="15">
        <v>7272</v>
      </c>
      <c r="AO15" s="15">
        <v>20160</v>
      </c>
      <c r="AP15" s="15">
        <v>29112</v>
      </c>
      <c r="AQ15" s="15">
        <v>5171</v>
      </c>
      <c r="AR15" s="15">
        <v>34283</v>
      </c>
      <c r="AS15" s="15">
        <v>29112</v>
      </c>
      <c r="AT15" s="15">
        <v>5171</v>
      </c>
      <c r="AU15" s="15">
        <v>34283</v>
      </c>
      <c r="AV15" s="13">
        <v>26</v>
      </c>
      <c r="AW15" s="13" t="s">
        <v>296</v>
      </c>
      <c r="AX15" s="13" t="s">
        <v>296</v>
      </c>
      <c r="AY15" s="13" t="s">
        <v>296</v>
      </c>
      <c r="AZ15" s="13" t="s">
        <v>296</v>
      </c>
      <c r="BA15" s="13" t="s">
        <v>296</v>
      </c>
      <c r="BB15" s="13" t="s">
        <v>297</v>
      </c>
      <c r="BC15" s="13" t="s">
        <v>296</v>
      </c>
      <c r="BD15" s="13" t="s">
        <v>326</v>
      </c>
      <c r="BE15" s="15">
        <v>42000</v>
      </c>
      <c r="BF15" s="13" t="s">
        <v>368</v>
      </c>
      <c r="BG15" s="13" t="s">
        <v>375</v>
      </c>
      <c r="BH15" s="23" t="s">
        <v>299</v>
      </c>
      <c r="BI15" s="14" t="s">
        <v>10</v>
      </c>
      <c r="BJ15" s="24">
        <v>46089</v>
      </c>
      <c r="BK15" s="12"/>
      <c r="BL15" s="14" t="s">
        <v>12</v>
      </c>
      <c r="BM15" s="26" t="s">
        <v>13</v>
      </c>
      <c r="BN15" s="27" t="s">
        <v>23</v>
      </c>
      <c r="BO15" s="12" t="s">
        <v>33</v>
      </c>
      <c r="BP15" s="12"/>
      <c r="BQ15" s="28"/>
      <c r="BR15" s="29" t="s">
        <v>311</v>
      </c>
    </row>
    <row r="16" spans="1:70" s="1" customFormat="1" ht="15" hidden="1" customHeight="1">
      <c r="A16" s="12">
        <v>12</v>
      </c>
      <c r="B16" s="13" t="s">
        <v>280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22650</v>
      </c>
      <c r="J16" s="13" t="s">
        <v>352</v>
      </c>
      <c r="K16" s="13">
        <v>22650</v>
      </c>
      <c r="L16" s="13" t="s">
        <v>282</v>
      </c>
      <c r="M16" s="13" t="s">
        <v>283</v>
      </c>
      <c r="N16" s="13">
        <v>455224</v>
      </c>
      <c r="O16" s="13" t="s">
        <v>353</v>
      </c>
      <c r="P16" s="13">
        <v>701170</v>
      </c>
      <c r="Q16" s="13" t="s">
        <v>354</v>
      </c>
      <c r="R16" s="13" t="s">
        <v>285</v>
      </c>
      <c r="S16" s="13" t="s">
        <v>376</v>
      </c>
      <c r="T16" s="13" t="s">
        <v>376</v>
      </c>
      <c r="U16" s="13" t="s">
        <v>286</v>
      </c>
      <c r="V16" s="13" t="s">
        <v>287</v>
      </c>
      <c r="W16" s="13">
        <v>541</v>
      </c>
      <c r="X16" s="13" t="s">
        <v>337</v>
      </c>
      <c r="Y16" s="13">
        <v>353946384</v>
      </c>
      <c r="Z16" s="13" t="s">
        <v>377</v>
      </c>
      <c r="AA16" s="13" t="s">
        <v>378</v>
      </c>
      <c r="AB16" s="15">
        <v>42000</v>
      </c>
      <c r="AC16" s="13" t="s">
        <v>358</v>
      </c>
      <c r="AD16" s="13">
        <v>24</v>
      </c>
      <c r="AE16" s="13" t="s">
        <v>290</v>
      </c>
      <c r="AF16" s="13" t="s">
        <v>379</v>
      </c>
      <c r="AG16" s="13" t="s">
        <v>380</v>
      </c>
      <c r="AH16" s="13" t="s">
        <v>306</v>
      </c>
      <c r="AI16" s="13" t="s">
        <v>373</v>
      </c>
      <c r="AJ16" s="15">
        <v>2240</v>
      </c>
      <c r="AK16" s="15">
        <v>2240</v>
      </c>
      <c r="AL16" s="13" t="s">
        <v>381</v>
      </c>
      <c r="AM16" s="15">
        <v>11665.41</v>
      </c>
      <c r="AN16" s="15">
        <v>6254.59</v>
      </c>
      <c r="AO16" s="15">
        <v>17920</v>
      </c>
      <c r="AP16" s="15">
        <v>30334.59</v>
      </c>
      <c r="AQ16" s="15">
        <v>5679.41</v>
      </c>
      <c r="AR16" s="15">
        <v>36014</v>
      </c>
      <c r="AS16" s="15">
        <v>30334.59</v>
      </c>
      <c r="AT16" s="15">
        <v>5679.41</v>
      </c>
      <c r="AU16" s="15">
        <v>36014</v>
      </c>
      <c r="AV16" s="13">
        <v>26</v>
      </c>
      <c r="AW16" s="13" t="s">
        <v>296</v>
      </c>
      <c r="AX16" s="13" t="s">
        <v>296</v>
      </c>
      <c r="AY16" s="13" t="s">
        <v>296</v>
      </c>
      <c r="AZ16" s="13" t="s">
        <v>296</v>
      </c>
      <c r="BA16" s="13" t="s">
        <v>296</v>
      </c>
      <c r="BB16" s="13" t="s">
        <v>297</v>
      </c>
      <c r="BC16" s="13" t="s">
        <v>296</v>
      </c>
      <c r="BD16" s="13" t="s">
        <v>309</v>
      </c>
      <c r="BE16" s="15">
        <v>42000</v>
      </c>
      <c r="BF16" s="13" t="s">
        <v>376</v>
      </c>
      <c r="BG16" s="13" t="s">
        <v>382</v>
      </c>
      <c r="BH16" s="23" t="s">
        <v>299</v>
      </c>
      <c r="BI16" s="14" t="s">
        <v>10</v>
      </c>
      <c r="BJ16" s="24">
        <v>46089</v>
      </c>
      <c r="BK16" s="12"/>
      <c r="BL16" s="14" t="s">
        <v>20</v>
      </c>
      <c r="BM16" s="26" t="s">
        <v>21</v>
      </c>
      <c r="BN16" s="27" t="s">
        <v>23</v>
      </c>
      <c r="BO16" s="12" t="s">
        <v>33</v>
      </c>
      <c r="BP16" s="12"/>
      <c r="BQ16" s="28"/>
      <c r="BR16" s="29" t="s">
        <v>311</v>
      </c>
    </row>
    <row r="17" spans="1:70" s="1" customFormat="1" ht="15" hidden="1" customHeight="1">
      <c r="A17" s="12">
        <v>13</v>
      </c>
      <c r="B17" s="13" t="s">
        <v>280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22650</v>
      </c>
      <c r="J17" s="13" t="s">
        <v>352</v>
      </c>
      <c r="K17" s="13">
        <v>22650</v>
      </c>
      <c r="L17" s="13" t="s">
        <v>282</v>
      </c>
      <c r="M17" s="13" t="s">
        <v>283</v>
      </c>
      <c r="N17" s="13">
        <v>455224</v>
      </c>
      <c r="O17" s="13" t="s">
        <v>353</v>
      </c>
      <c r="P17" s="13">
        <v>701170</v>
      </c>
      <c r="Q17" s="13" t="s">
        <v>354</v>
      </c>
      <c r="R17" s="13" t="s">
        <v>285</v>
      </c>
      <c r="S17" s="13" t="s">
        <v>383</v>
      </c>
      <c r="T17" s="13" t="s">
        <v>383</v>
      </c>
      <c r="U17" s="13" t="s">
        <v>286</v>
      </c>
      <c r="V17" s="13" t="s">
        <v>287</v>
      </c>
      <c r="W17" s="13">
        <v>541</v>
      </c>
      <c r="X17" s="13" t="s">
        <v>337</v>
      </c>
      <c r="Y17" s="13">
        <v>353979267</v>
      </c>
      <c r="Z17" s="13" t="s">
        <v>384</v>
      </c>
      <c r="AA17" s="13" t="s">
        <v>361</v>
      </c>
      <c r="AB17" s="15">
        <v>42000</v>
      </c>
      <c r="AC17" s="13" t="s">
        <v>358</v>
      </c>
      <c r="AD17" s="13">
        <v>24</v>
      </c>
      <c r="AE17" s="13" t="s">
        <v>290</v>
      </c>
      <c r="AF17" s="13" t="s">
        <v>379</v>
      </c>
      <c r="AG17" s="13" t="s">
        <v>385</v>
      </c>
      <c r="AH17" s="13" t="s">
        <v>306</v>
      </c>
      <c r="AI17" s="13" t="s">
        <v>373</v>
      </c>
      <c r="AJ17" s="15">
        <v>2240</v>
      </c>
      <c r="AK17" s="15">
        <v>2240</v>
      </c>
      <c r="AL17" s="13" t="s">
        <v>386</v>
      </c>
      <c r="AM17" s="15">
        <v>14980.1</v>
      </c>
      <c r="AN17" s="15">
        <v>7419.9</v>
      </c>
      <c r="AO17" s="15">
        <v>22400</v>
      </c>
      <c r="AP17" s="15">
        <v>27019.9</v>
      </c>
      <c r="AQ17" s="15">
        <v>4422.1000000000004</v>
      </c>
      <c r="AR17" s="15">
        <v>31442</v>
      </c>
      <c r="AS17" s="15">
        <v>27019.9</v>
      </c>
      <c r="AT17" s="15">
        <v>4422.1000000000004</v>
      </c>
      <c r="AU17" s="15">
        <v>31442</v>
      </c>
      <c r="AV17" s="13">
        <v>26</v>
      </c>
      <c r="AW17" s="13" t="s">
        <v>296</v>
      </c>
      <c r="AX17" s="13" t="s">
        <v>296</v>
      </c>
      <c r="AY17" s="13" t="s">
        <v>296</v>
      </c>
      <c r="AZ17" s="13" t="s">
        <v>296</v>
      </c>
      <c r="BA17" s="13" t="s">
        <v>296</v>
      </c>
      <c r="BB17" s="13" t="s">
        <v>297</v>
      </c>
      <c r="BC17" s="13" t="s">
        <v>296</v>
      </c>
      <c r="BD17" s="13" t="s">
        <v>309</v>
      </c>
      <c r="BE17" s="15">
        <v>42000</v>
      </c>
      <c r="BF17" s="13" t="s">
        <v>383</v>
      </c>
      <c r="BG17" s="13" t="s">
        <v>387</v>
      </c>
      <c r="BH17" s="23" t="s">
        <v>299</v>
      </c>
      <c r="BI17" s="14" t="s">
        <v>10</v>
      </c>
      <c r="BJ17" s="24">
        <v>46089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29" t="s">
        <v>311</v>
      </c>
    </row>
    <row r="18" spans="1:70" s="1" customFormat="1" ht="15" hidden="1" customHeight="1">
      <c r="A18" s="12">
        <v>14</v>
      </c>
      <c r="B18" s="13" t="s">
        <v>280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22650</v>
      </c>
      <c r="J18" s="13" t="s">
        <v>352</v>
      </c>
      <c r="K18" s="13">
        <v>22650</v>
      </c>
      <c r="L18" s="13" t="s">
        <v>282</v>
      </c>
      <c r="M18" s="13" t="s">
        <v>283</v>
      </c>
      <c r="N18" s="13">
        <v>455224</v>
      </c>
      <c r="O18" s="13" t="s">
        <v>353</v>
      </c>
      <c r="P18" s="13">
        <v>701170</v>
      </c>
      <c r="Q18" s="13" t="s">
        <v>354</v>
      </c>
      <c r="R18" s="13" t="s">
        <v>285</v>
      </c>
      <c r="S18" s="13" t="s">
        <v>388</v>
      </c>
      <c r="T18" s="13" t="s">
        <v>388</v>
      </c>
      <c r="U18" s="13" t="s">
        <v>286</v>
      </c>
      <c r="V18" s="13" t="s">
        <v>287</v>
      </c>
      <c r="W18" s="13">
        <v>541</v>
      </c>
      <c r="X18" s="13" t="s">
        <v>288</v>
      </c>
      <c r="Y18" s="13">
        <v>354731683</v>
      </c>
      <c r="Z18" s="13" t="s">
        <v>389</v>
      </c>
      <c r="AA18" s="13" t="s">
        <v>390</v>
      </c>
      <c r="AB18" s="15">
        <v>42000</v>
      </c>
      <c r="AC18" s="13" t="s">
        <v>358</v>
      </c>
      <c r="AD18" s="13">
        <v>24</v>
      </c>
      <c r="AE18" s="13" t="s">
        <v>290</v>
      </c>
      <c r="AF18" s="13" t="s">
        <v>391</v>
      </c>
      <c r="AG18" s="13" t="s">
        <v>392</v>
      </c>
      <c r="AH18" s="13" t="s">
        <v>306</v>
      </c>
      <c r="AI18" s="13" t="s">
        <v>393</v>
      </c>
      <c r="AJ18" s="15">
        <v>2240</v>
      </c>
      <c r="AK18" s="15">
        <v>2240</v>
      </c>
      <c r="AL18" s="13" t="s">
        <v>394</v>
      </c>
      <c r="AM18" s="15">
        <v>34696.769999999997</v>
      </c>
      <c r="AN18" s="15">
        <v>12343.23</v>
      </c>
      <c r="AO18" s="15">
        <v>47040</v>
      </c>
      <c r="AP18" s="15">
        <v>7303.23</v>
      </c>
      <c r="AQ18" s="15">
        <v>326.77</v>
      </c>
      <c r="AR18" s="15">
        <v>7630</v>
      </c>
      <c r="AS18" s="15">
        <v>7303.23</v>
      </c>
      <c r="AT18" s="15">
        <v>326.77</v>
      </c>
      <c r="AU18" s="15">
        <v>7630</v>
      </c>
      <c r="AV18" s="13">
        <v>24</v>
      </c>
      <c r="AW18" s="13" t="s">
        <v>296</v>
      </c>
      <c r="AX18" s="13" t="s">
        <v>296</v>
      </c>
      <c r="AY18" s="13" t="s">
        <v>296</v>
      </c>
      <c r="AZ18" s="13" t="s">
        <v>296</v>
      </c>
      <c r="BA18" s="13" t="s">
        <v>296</v>
      </c>
      <c r="BB18" s="13" t="s">
        <v>297</v>
      </c>
      <c r="BC18" s="13" t="s">
        <v>296</v>
      </c>
      <c r="BD18" s="13" t="s">
        <v>296</v>
      </c>
      <c r="BE18" s="15">
        <v>0</v>
      </c>
      <c r="BF18" s="13" t="s">
        <v>388</v>
      </c>
      <c r="BG18" s="13" t="s">
        <v>395</v>
      </c>
      <c r="BH18" s="23" t="s">
        <v>299</v>
      </c>
      <c r="BI18" s="14" t="s">
        <v>10</v>
      </c>
      <c r="BJ18" s="24">
        <v>46089</v>
      </c>
      <c r="BK18" s="12"/>
      <c r="BL18" s="14" t="s">
        <v>12</v>
      </c>
      <c r="BM18" s="26" t="s">
        <v>13</v>
      </c>
      <c r="BN18" s="27" t="s">
        <v>23</v>
      </c>
      <c r="BO18" s="12" t="s">
        <v>33</v>
      </c>
      <c r="BP18" s="12"/>
      <c r="BQ18" s="28"/>
      <c r="BR18" s="29" t="s">
        <v>311</v>
      </c>
    </row>
    <row r="19" spans="1:70" s="1" customFormat="1" ht="15" hidden="1" customHeight="1">
      <c r="A19" s="12">
        <v>15</v>
      </c>
      <c r="B19" s="13" t="s">
        <v>280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22650</v>
      </c>
      <c r="J19" s="13" t="s">
        <v>352</v>
      </c>
      <c r="K19" s="13">
        <v>22650</v>
      </c>
      <c r="L19" s="13" t="s">
        <v>282</v>
      </c>
      <c r="M19" s="13" t="s">
        <v>283</v>
      </c>
      <c r="N19" s="13">
        <v>455224</v>
      </c>
      <c r="O19" s="13" t="s">
        <v>353</v>
      </c>
      <c r="P19" s="13">
        <v>701170</v>
      </c>
      <c r="Q19" s="13" t="s">
        <v>354</v>
      </c>
      <c r="R19" s="13" t="s">
        <v>285</v>
      </c>
      <c r="S19" s="13" t="s">
        <v>396</v>
      </c>
      <c r="T19" s="13" t="s">
        <v>396</v>
      </c>
      <c r="U19" s="13" t="s">
        <v>286</v>
      </c>
      <c r="V19" s="13" t="s">
        <v>287</v>
      </c>
      <c r="W19" s="13">
        <v>0</v>
      </c>
      <c r="X19" s="13" t="s">
        <v>288</v>
      </c>
      <c r="Y19" s="13">
        <v>355504489</v>
      </c>
      <c r="Z19" s="13" t="s">
        <v>397</v>
      </c>
      <c r="AA19" s="13" t="s">
        <v>398</v>
      </c>
      <c r="AB19" s="15">
        <v>31000</v>
      </c>
      <c r="AC19" s="13" t="s">
        <v>358</v>
      </c>
      <c r="AD19" s="13">
        <v>24</v>
      </c>
      <c r="AE19" s="13" t="s">
        <v>290</v>
      </c>
      <c r="AF19" s="13" t="s">
        <v>399</v>
      </c>
      <c r="AG19" s="13" t="s">
        <v>400</v>
      </c>
      <c r="AH19" s="13" t="s">
        <v>306</v>
      </c>
      <c r="AI19" s="13" t="s">
        <v>401</v>
      </c>
      <c r="AJ19" s="15">
        <v>1650</v>
      </c>
      <c r="AK19" s="15">
        <v>1650</v>
      </c>
      <c r="AL19" s="13" t="s">
        <v>402</v>
      </c>
      <c r="AM19" s="15">
        <v>7316.56</v>
      </c>
      <c r="AN19" s="15">
        <v>4233.4399999999996</v>
      </c>
      <c r="AO19" s="15">
        <v>11550</v>
      </c>
      <c r="AP19" s="15">
        <v>23683.439999999999</v>
      </c>
      <c r="AQ19" s="15">
        <v>4744.5600000000004</v>
      </c>
      <c r="AR19" s="15">
        <v>28428</v>
      </c>
      <c r="AS19" s="15">
        <v>21693.61</v>
      </c>
      <c r="AT19" s="15">
        <v>4706.3900000000003</v>
      </c>
      <c r="AU19" s="15">
        <v>26400</v>
      </c>
      <c r="AV19" s="13">
        <v>23</v>
      </c>
      <c r="AW19" s="13" t="s">
        <v>296</v>
      </c>
      <c r="AX19" s="13" t="s">
        <v>296</v>
      </c>
      <c r="AY19" s="13" t="s">
        <v>296</v>
      </c>
      <c r="AZ19" s="13" t="s">
        <v>296</v>
      </c>
      <c r="BA19" s="13" t="s">
        <v>296</v>
      </c>
      <c r="BB19" s="13" t="s">
        <v>297</v>
      </c>
      <c r="BC19" s="13" t="s">
        <v>296</v>
      </c>
      <c r="BD19" s="13" t="s">
        <v>296</v>
      </c>
      <c r="BE19" s="15">
        <v>0</v>
      </c>
      <c r="BF19" s="13" t="s">
        <v>396</v>
      </c>
      <c r="BG19" s="13" t="s">
        <v>403</v>
      </c>
      <c r="BH19" s="23" t="s">
        <v>299</v>
      </c>
      <c r="BI19" s="14" t="s">
        <v>10</v>
      </c>
      <c r="BJ19" s="24">
        <v>46089</v>
      </c>
      <c r="BK19" s="12"/>
      <c r="BL19" s="14" t="s">
        <v>20</v>
      </c>
      <c r="BM19" s="26" t="s">
        <v>21</v>
      </c>
      <c r="BN19" s="27" t="s">
        <v>23</v>
      </c>
      <c r="BO19" s="12" t="s">
        <v>33</v>
      </c>
      <c r="BP19" s="12"/>
      <c r="BQ19" s="28"/>
      <c r="BR19" s="29" t="s">
        <v>311</v>
      </c>
    </row>
    <row r="20" spans="1:70" s="1" customFormat="1" ht="15" hidden="1" customHeight="1">
      <c r="A20" s="12">
        <v>16</v>
      </c>
      <c r="B20" s="13" t="s">
        <v>280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3" t="s">
        <v>121</v>
      </c>
      <c r="H20" s="13" t="s">
        <v>122</v>
      </c>
      <c r="I20" s="13">
        <v>22650</v>
      </c>
      <c r="J20" s="13" t="s">
        <v>352</v>
      </c>
      <c r="K20" s="13">
        <v>22650</v>
      </c>
      <c r="L20" s="13" t="s">
        <v>282</v>
      </c>
      <c r="M20" s="13" t="s">
        <v>283</v>
      </c>
      <c r="N20" s="13">
        <v>455224</v>
      </c>
      <c r="O20" s="13" t="s">
        <v>353</v>
      </c>
      <c r="P20" s="13">
        <v>701170</v>
      </c>
      <c r="Q20" s="13" t="s">
        <v>354</v>
      </c>
      <c r="R20" s="13" t="s">
        <v>404</v>
      </c>
      <c r="S20" s="13" t="s">
        <v>364</v>
      </c>
      <c r="T20" s="13" t="s">
        <v>364</v>
      </c>
      <c r="U20" s="13" t="s">
        <v>286</v>
      </c>
      <c r="V20" s="13" t="s">
        <v>287</v>
      </c>
      <c r="W20" s="13">
        <v>0</v>
      </c>
      <c r="X20" s="13" t="s">
        <v>337</v>
      </c>
      <c r="Y20" s="13">
        <v>356619456</v>
      </c>
      <c r="Z20" s="13" t="s">
        <v>365</v>
      </c>
      <c r="AA20" s="13" t="s">
        <v>405</v>
      </c>
      <c r="AB20" s="15">
        <v>40000</v>
      </c>
      <c r="AC20" s="13" t="s">
        <v>358</v>
      </c>
      <c r="AD20" s="13">
        <v>18</v>
      </c>
      <c r="AE20" s="13" t="s">
        <v>406</v>
      </c>
      <c r="AF20" s="13" t="s">
        <v>359</v>
      </c>
      <c r="AG20" s="13" t="s">
        <v>360</v>
      </c>
      <c r="AH20" s="13" t="s">
        <v>306</v>
      </c>
      <c r="AI20" s="13" t="s">
        <v>407</v>
      </c>
      <c r="AJ20" s="15">
        <v>2690</v>
      </c>
      <c r="AK20" s="15">
        <v>2690</v>
      </c>
      <c r="AL20" s="13" t="s">
        <v>408</v>
      </c>
      <c r="AM20" s="15">
        <v>7482.04</v>
      </c>
      <c r="AN20" s="15">
        <v>3277.96</v>
      </c>
      <c r="AO20" s="15">
        <v>10760</v>
      </c>
      <c r="AP20" s="15">
        <v>32517.96</v>
      </c>
      <c r="AQ20" s="15">
        <v>5321.04</v>
      </c>
      <c r="AR20" s="15">
        <v>37839</v>
      </c>
      <c r="AS20" s="15">
        <v>32517.96</v>
      </c>
      <c r="AT20" s="15">
        <v>5321.04</v>
      </c>
      <c r="AU20" s="15">
        <v>37839</v>
      </c>
      <c r="AV20" s="13">
        <v>21</v>
      </c>
      <c r="AW20" s="13" t="s">
        <v>296</v>
      </c>
      <c r="AX20" s="13" t="s">
        <v>296</v>
      </c>
      <c r="AY20" s="13" t="s">
        <v>296</v>
      </c>
      <c r="AZ20" s="13" t="s">
        <v>296</v>
      </c>
      <c r="BA20" s="13" t="s">
        <v>296</v>
      </c>
      <c r="BB20" s="13" t="s">
        <v>297</v>
      </c>
      <c r="BC20" s="13" t="s">
        <v>296</v>
      </c>
      <c r="BD20" s="13" t="s">
        <v>326</v>
      </c>
      <c r="BE20" s="15">
        <v>40000</v>
      </c>
      <c r="BF20" s="13" t="s">
        <v>364</v>
      </c>
      <c r="BG20" s="13" t="s">
        <v>367</v>
      </c>
      <c r="BH20" s="23" t="s">
        <v>299</v>
      </c>
      <c r="BI20" s="14" t="s">
        <v>10</v>
      </c>
      <c r="BJ20" s="24">
        <v>46089</v>
      </c>
      <c r="BK20" s="12"/>
      <c r="BL20" s="14" t="s">
        <v>12</v>
      </c>
      <c r="BM20" s="26" t="s">
        <v>13</v>
      </c>
      <c r="BN20" s="27" t="s">
        <v>23</v>
      </c>
      <c r="BO20" s="12" t="s">
        <v>33</v>
      </c>
      <c r="BP20" s="12"/>
      <c r="BQ20" s="28"/>
      <c r="BR20" s="29" t="s">
        <v>311</v>
      </c>
    </row>
    <row r="21" spans="1:70" s="1" customFormat="1" ht="15" hidden="1" customHeight="1">
      <c r="A21" s="12">
        <v>17</v>
      </c>
      <c r="B21" s="13" t="s">
        <v>280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3" t="s">
        <v>121</v>
      </c>
      <c r="H21" s="13" t="s">
        <v>122</v>
      </c>
      <c r="I21" s="13">
        <v>22650</v>
      </c>
      <c r="J21" s="13" t="s">
        <v>352</v>
      </c>
      <c r="K21" s="13">
        <v>22650</v>
      </c>
      <c r="L21" s="13" t="s">
        <v>282</v>
      </c>
      <c r="M21" s="13" t="s">
        <v>283</v>
      </c>
      <c r="N21" s="13">
        <v>455224</v>
      </c>
      <c r="O21" s="13" t="s">
        <v>353</v>
      </c>
      <c r="P21" s="13">
        <v>701170</v>
      </c>
      <c r="Q21" s="13" t="s">
        <v>354</v>
      </c>
      <c r="R21" s="13" t="s">
        <v>285</v>
      </c>
      <c r="S21" s="13" t="s">
        <v>409</v>
      </c>
      <c r="T21" s="13" t="s">
        <v>409</v>
      </c>
      <c r="U21" s="13" t="s">
        <v>286</v>
      </c>
      <c r="V21" s="13" t="s">
        <v>287</v>
      </c>
      <c r="W21" s="13">
        <v>0</v>
      </c>
      <c r="X21" s="13" t="s">
        <v>288</v>
      </c>
      <c r="Y21" s="13">
        <v>359522272</v>
      </c>
      <c r="Z21" s="13" t="s">
        <v>317</v>
      </c>
      <c r="AA21" s="13" t="s">
        <v>410</v>
      </c>
      <c r="AB21" s="15">
        <v>65000</v>
      </c>
      <c r="AC21" s="13" t="s">
        <v>358</v>
      </c>
      <c r="AD21" s="13">
        <v>24</v>
      </c>
      <c r="AE21" s="13" t="s">
        <v>331</v>
      </c>
      <c r="AF21" s="13" t="s">
        <v>399</v>
      </c>
      <c r="AG21" s="13" t="s">
        <v>411</v>
      </c>
      <c r="AH21" s="13" t="s">
        <v>306</v>
      </c>
      <c r="AI21" s="13" t="s">
        <v>412</v>
      </c>
      <c r="AJ21" s="15">
        <v>3460</v>
      </c>
      <c r="AK21" s="15">
        <v>3460</v>
      </c>
      <c r="AL21" s="13" t="s">
        <v>413</v>
      </c>
      <c r="AM21" s="15">
        <v>15359.71</v>
      </c>
      <c r="AN21" s="15">
        <v>8860.2900000000009</v>
      </c>
      <c r="AO21" s="15">
        <v>24220</v>
      </c>
      <c r="AP21" s="15">
        <v>49640.29</v>
      </c>
      <c r="AQ21" s="15">
        <v>9855.7099999999991</v>
      </c>
      <c r="AR21" s="15">
        <v>59496</v>
      </c>
      <c r="AS21" s="15">
        <v>0</v>
      </c>
      <c r="AT21" s="15">
        <v>0</v>
      </c>
      <c r="AU21" s="15">
        <v>0</v>
      </c>
      <c r="AV21" s="13">
        <v>7</v>
      </c>
      <c r="AW21" s="13" t="s">
        <v>296</v>
      </c>
      <c r="AX21" s="13" t="s">
        <v>296</v>
      </c>
      <c r="AY21" s="13" t="s">
        <v>296</v>
      </c>
      <c r="AZ21" s="13" t="s">
        <v>296</v>
      </c>
      <c r="BA21" s="13" t="s">
        <v>296</v>
      </c>
      <c r="BB21" s="13" t="s">
        <v>297</v>
      </c>
      <c r="BC21" s="13" t="s">
        <v>296</v>
      </c>
      <c r="BD21" s="13" t="s">
        <v>296</v>
      </c>
      <c r="BE21" s="15">
        <v>0</v>
      </c>
      <c r="BF21" s="13" t="s">
        <v>409</v>
      </c>
      <c r="BG21" s="13" t="s">
        <v>414</v>
      </c>
      <c r="BH21" s="23" t="s">
        <v>299</v>
      </c>
      <c r="BI21" s="14" t="s">
        <v>10</v>
      </c>
      <c r="BJ21" s="24">
        <v>46089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683</v>
      </c>
    </row>
    <row r="22" spans="1:70" s="1" customFormat="1" ht="15" hidden="1" customHeight="1">
      <c r="A22" s="12">
        <v>18</v>
      </c>
      <c r="B22" s="13" t="s">
        <v>280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3" t="s">
        <v>121</v>
      </c>
      <c r="H22" s="13" t="s">
        <v>122</v>
      </c>
      <c r="I22" s="13">
        <v>22650</v>
      </c>
      <c r="J22" s="13" t="s">
        <v>352</v>
      </c>
      <c r="K22" s="13">
        <v>22650</v>
      </c>
      <c r="L22" s="13" t="s">
        <v>282</v>
      </c>
      <c r="M22" s="13" t="s">
        <v>283</v>
      </c>
      <c r="N22" s="13">
        <v>455224</v>
      </c>
      <c r="O22" s="13" t="s">
        <v>353</v>
      </c>
      <c r="P22" s="13">
        <v>701170</v>
      </c>
      <c r="Q22" s="13" t="s">
        <v>354</v>
      </c>
      <c r="R22" s="13" t="s">
        <v>285</v>
      </c>
      <c r="S22" s="13" t="s">
        <v>415</v>
      </c>
      <c r="T22" s="13" t="s">
        <v>415</v>
      </c>
      <c r="U22" s="13" t="s">
        <v>286</v>
      </c>
      <c r="V22" s="13" t="s">
        <v>287</v>
      </c>
      <c r="W22" s="13">
        <v>0</v>
      </c>
      <c r="X22" s="13" t="s">
        <v>288</v>
      </c>
      <c r="Y22" s="13">
        <v>359529903</v>
      </c>
      <c r="Z22" s="13" t="s">
        <v>416</v>
      </c>
      <c r="AA22" s="13" t="s">
        <v>410</v>
      </c>
      <c r="AB22" s="15">
        <v>65000</v>
      </c>
      <c r="AC22" s="13" t="s">
        <v>358</v>
      </c>
      <c r="AD22" s="13">
        <v>24</v>
      </c>
      <c r="AE22" s="13" t="s">
        <v>331</v>
      </c>
      <c r="AF22" s="13" t="s">
        <v>417</v>
      </c>
      <c r="AG22" s="13" t="s">
        <v>418</v>
      </c>
      <c r="AH22" s="13" t="s">
        <v>306</v>
      </c>
      <c r="AI22" s="13" t="s">
        <v>412</v>
      </c>
      <c r="AJ22" s="15">
        <v>3460</v>
      </c>
      <c r="AK22" s="15">
        <v>3460</v>
      </c>
      <c r="AL22" s="13" t="s">
        <v>413</v>
      </c>
      <c r="AM22" s="15">
        <v>15359.71</v>
      </c>
      <c r="AN22" s="15">
        <v>8860.2900000000009</v>
      </c>
      <c r="AO22" s="15">
        <v>24220</v>
      </c>
      <c r="AP22" s="15">
        <v>49640.29</v>
      </c>
      <c r="AQ22" s="15">
        <v>9855.7099999999991</v>
      </c>
      <c r="AR22" s="15">
        <v>59496</v>
      </c>
      <c r="AS22" s="15">
        <v>0</v>
      </c>
      <c r="AT22" s="15">
        <v>0</v>
      </c>
      <c r="AU22" s="15">
        <v>0</v>
      </c>
      <c r="AV22" s="13">
        <v>7</v>
      </c>
      <c r="AW22" s="13" t="s">
        <v>296</v>
      </c>
      <c r="AX22" s="13" t="s">
        <v>296</v>
      </c>
      <c r="AY22" s="13" t="s">
        <v>296</v>
      </c>
      <c r="AZ22" s="13" t="s">
        <v>296</v>
      </c>
      <c r="BA22" s="13" t="s">
        <v>296</v>
      </c>
      <c r="BB22" s="13" t="s">
        <v>297</v>
      </c>
      <c r="BC22" s="13" t="s">
        <v>296</v>
      </c>
      <c r="BD22" s="13" t="s">
        <v>296</v>
      </c>
      <c r="BE22" s="15">
        <v>0</v>
      </c>
      <c r="BF22" s="13" t="s">
        <v>415</v>
      </c>
      <c r="BG22" s="13" t="s">
        <v>419</v>
      </c>
      <c r="BH22" s="23" t="s">
        <v>299</v>
      </c>
      <c r="BI22" s="14" t="s">
        <v>10</v>
      </c>
      <c r="BJ22" s="24">
        <v>46089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683</v>
      </c>
    </row>
    <row r="23" spans="1:70" s="1" customFormat="1" ht="15" hidden="1" customHeight="1">
      <c r="A23" s="12">
        <v>19</v>
      </c>
      <c r="B23" s="13" t="s">
        <v>280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3" t="s">
        <v>121</v>
      </c>
      <c r="H23" s="13" t="s">
        <v>122</v>
      </c>
      <c r="I23" s="13">
        <v>22650</v>
      </c>
      <c r="J23" s="13" t="s">
        <v>352</v>
      </c>
      <c r="K23" s="13">
        <v>22650</v>
      </c>
      <c r="L23" s="13" t="s">
        <v>282</v>
      </c>
      <c r="M23" s="13" t="s">
        <v>283</v>
      </c>
      <c r="N23" s="13">
        <v>455224</v>
      </c>
      <c r="O23" s="13" t="s">
        <v>353</v>
      </c>
      <c r="P23" s="13">
        <v>701170</v>
      </c>
      <c r="Q23" s="13" t="s">
        <v>354</v>
      </c>
      <c r="R23" s="13" t="s">
        <v>285</v>
      </c>
      <c r="S23" s="13" t="s">
        <v>420</v>
      </c>
      <c r="T23" s="13" t="s">
        <v>420</v>
      </c>
      <c r="U23" s="13" t="s">
        <v>286</v>
      </c>
      <c r="V23" s="13" t="s">
        <v>287</v>
      </c>
      <c r="W23" s="13">
        <v>0</v>
      </c>
      <c r="X23" s="13" t="s">
        <v>337</v>
      </c>
      <c r="Y23" s="13">
        <v>360070373</v>
      </c>
      <c r="Z23" s="13" t="s">
        <v>421</v>
      </c>
      <c r="AA23" s="13" t="s">
        <v>422</v>
      </c>
      <c r="AB23" s="15">
        <v>98000</v>
      </c>
      <c r="AC23" s="13" t="s">
        <v>358</v>
      </c>
      <c r="AD23" s="13">
        <v>24</v>
      </c>
      <c r="AE23" s="13" t="s">
        <v>331</v>
      </c>
      <c r="AF23" s="13" t="s">
        <v>423</v>
      </c>
      <c r="AG23" s="13" t="s">
        <v>424</v>
      </c>
      <c r="AH23" s="13" t="s">
        <v>306</v>
      </c>
      <c r="AI23" s="13" t="s">
        <v>425</v>
      </c>
      <c r="AJ23" s="15">
        <v>5230</v>
      </c>
      <c r="AK23" s="15">
        <v>5230</v>
      </c>
      <c r="AL23" s="13" t="s">
        <v>425</v>
      </c>
      <c r="AM23" s="15">
        <v>4290.2700000000004</v>
      </c>
      <c r="AN23" s="15">
        <v>939.73</v>
      </c>
      <c r="AO23" s="15">
        <v>5230</v>
      </c>
      <c r="AP23" s="15">
        <v>93709.73</v>
      </c>
      <c r="AQ23" s="15">
        <v>24673.27</v>
      </c>
      <c r="AR23" s="15">
        <v>118383</v>
      </c>
      <c r="AS23" s="15">
        <v>0</v>
      </c>
      <c r="AT23" s="15">
        <v>0</v>
      </c>
      <c r="AU23" s="15">
        <v>0</v>
      </c>
      <c r="AV23" s="13">
        <v>1</v>
      </c>
      <c r="AW23" s="13" t="s">
        <v>296</v>
      </c>
      <c r="AX23" s="13" t="s">
        <v>296</v>
      </c>
      <c r="AY23" s="13" t="s">
        <v>296</v>
      </c>
      <c r="AZ23" s="13" t="s">
        <v>296</v>
      </c>
      <c r="BA23" s="13" t="s">
        <v>296</v>
      </c>
      <c r="BB23" s="13" t="s">
        <v>297</v>
      </c>
      <c r="BC23" s="13" t="s">
        <v>296</v>
      </c>
      <c r="BD23" s="13" t="s">
        <v>296</v>
      </c>
      <c r="BE23" s="15">
        <v>0</v>
      </c>
      <c r="BF23" s="13" t="s">
        <v>420</v>
      </c>
      <c r="BG23" s="13" t="s">
        <v>426</v>
      </c>
      <c r="BH23" s="23" t="s">
        <v>299</v>
      </c>
      <c r="BI23" s="14" t="s">
        <v>10</v>
      </c>
      <c r="BJ23" s="24">
        <v>46089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29" t="s">
        <v>683</v>
      </c>
    </row>
    <row r="24" spans="1:70" s="1" customFormat="1" ht="15" hidden="1" customHeight="1">
      <c r="A24" s="12">
        <v>20</v>
      </c>
      <c r="B24" s="13" t="s">
        <v>280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3" t="s">
        <v>121</v>
      </c>
      <c r="H24" s="13" t="s">
        <v>122</v>
      </c>
      <c r="I24" s="13">
        <v>180261</v>
      </c>
      <c r="J24" s="13" t="s">
        <v>427</v>
      </c>
      <c r="K24" s="13">
        <v>180261</v>
      </c>
      <c r="L24" s="13" t="s">
        <v>282</v>
      </c>
      <c r="M24" s="13" t="s">
        <v>283</v>
      </c>
      <c r="N24" s="13">
        <v>328854</v>
      </c>
      <c r="O24" s="13" t="s">
        <v>428</v>
      </c>
      <c r="P24" s="13">
        <v>459899</v>
      </c>
      <c r="Q24" s="13" t="s">
        <v>429</v>
      </c>
      <c r="R24" s="13" t="s">
        <v>285</v>
      </c>
      <c r="S24" s="13" t="s">
        <v>430</v>
      </c>
      <c r="T24" s="13" t="s">
        <v>430</v>
      </c>
      <c r="U24" s="13" t="s">
        <v>286</v>
      </c>
      <c r="V24" s="13" t="s">
        <v>431</v>
      </c>
      <c r="W24" s="13">
        <v>541</v>
      </c>
      <c r="X24" s="13" t="s">
        <v>337</v>
      </c>
      <c r="Y24" s="13">
        <v>352976151</v>
      </c>
      <c r="Z24" s="13" t="s">
        <v>432</v>
      </c>
      <c r="AA24" s="13" t="s">
        <v>433</v>
      </c>
      <c r="AB24" s="15">
        <v>52000</v>
      </c>
      <c r="AC24" s="13" t="s">
        <v>434</v>
      </c>
      <c r="AD24" s="13">
        <v>24</v>
      </c>
      <c r="AE24" s="13" t="s">
        <v>319</v>
      </c>
      <c r="AF24" s="13" t="s">
        <v>435</v>
      </c>
      <c r="AG24" s="13" t="s">
        <v>436</v>
      </c>
      <c r="AH24" s="13" t="s">
        <v>306</v>
      </c>
      <c r="AI24" s="13" t="s">
        <v>437</v>
      </c>
      <c r="AJ24" s="15">
        <v>2780</v>
      </c>
      <c r="AK24" s="15">
        <v>2780</v>
      </c>
      <c r="AL24" s="13" t="s">
        <v>438</v>
      </c>
      <c r="AM24" s="15">
        <v>39353.21</v>
      </c>
      <c r="AN24" s="15">
        <v>13466.79</v>
      </c>
      <c r="AO24" s="15">
        <v>52820</v>
      </c>
      <c r="AP24" s="15">
        <v>12646.79</v>
      </c>
      <c r="AQ24" s="15">
        <v>783.21</v>
      </c>
      <c r="AR24" s="15">
        <v>13430</v>
      </c>
      <c r="AS24" s="15">
        <v>12646.79</v>
      </c>
      <c r="AT24" s="15">
        <v>783.21</v>
      </c>
      <c r="AU24" s="15">
        <v>13430</v>
      </c>
      <c r="AV24" s="13">
        <v>29</v>
      </c>
      <c r="AW24" s="13" t="s">
        <v>296</v>
      </c>
      <c r="AX24" s="13" t="s">
        <v>296</v>
      </c>
      <c r="AY24" s="13" t="s">
        <v>296</v>
      </c>
      <c r="AZ24" s="13" t="s">
        <v>296</v>
      </c>
      <c r="BA24" s="13" t="s">
        <v>296</v>
      </c>
      <c r="BB24" s="13" t="s">
        <v>297</v>
      </c>
      <c r="BC24" s="13" t="s">
        <v>296</v>
      </c>
      <c r="BD24" s="13" t="s">
        <v>439</v>
      </c>
      <c r="BE24" s="15">
        <v>52000</v>
      </c>
      <c r="BF24" s="13" t="s">
        <v>430</v>
      </c>
      <c r="BG24" s="13" t="s">
        <v>440</v>
      </c>
      <c r="BH24" s="23" t="s">
        <v>299</v>
      </c>
      <c r="BI24" s="14" t="s">
        <v>10</v>
      </c>
      <c r="BJ24" s="24">
        <v>46089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311</v>
      </c>
    </row>
    <row r="25" spans="1:70" s="1" customFormat="1" ht="15" hidden="1" customHeight="1">
      <c r="A25" s="12">
        <v>21</v>
      </c>
      <c r="B25" s="13" t="s">
        <v>280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3" t="s">
        <v>121</v>
      </c>
      <c r="H25" s="13" t="s">
        <v>122</v>
      </c>
      <c r="I25" s="13">
        <v>180261</v>
      </c>
      <c r="J25" s="13" t="s">
        <v>427</v>
      </c>
      <c r="K25" s="13">
        <v>180261</v>
      </c>
      <c r="L25" s="13" t="s">
        <v>282</v>
      </c>
      <c r="M25" s="13" t="s">
        <v>283</v>
      </c>
      <c r="N25" s="13">
        <v>328854</v>
      </c>
      <c r="O25" s="13" t="s">
        <v>428</v>
      </c>
      <c r="P25" s="13">
        <v>459899</v>
      </c>
      <c r="Q25" s="13" t="s">
        <v>429</v>
      </c>
      <c r="R25" s="13" t="s">
        <v>285</v>
      </c>
      <c r="S25" s="13" t="s">
        <v>441</v>
      </c>
      <c r="T25" s="13" t="s">
        <v>441</v>
      </c>
      <c r="U25" s="13" t="s">
        <v>286</v>
      </c>
      <c r="V25" s="13" t="s">
        <v>287</v>
      </c>
      <c r="W25" s="13">
        <v>541</v>
      </c>
      <c r="X25" s="13" t="s">
        <v>337</v>
      </c>
      <c r="Y25" s="13">
        <v>354676356</v>
      </c>
      <c r="Z25" s="13" t="s">
        <v>442</v>
      </c>
      <c r="AA25" s="13" t="s">
        <v>443</v>
      </c>
      <c r="AB25" s="15">
        <v>42000</v>
      </c>
      <c r="AC25" s="13" t="s">
        <v>434</v>
      </c>
      <c r="AD25" s="13">
        <v>24</v>
      </c>
      <c r="AE25" s="13" t="s">
        <v>290</v>
      </c>
      <c r="AF25" s="13" t="s">
        <v>444</v>
      </c>
      <c r="AG25" s="13" t="s">
        <v>445</v>
      </c>
      <c r="AH25" s="13" t="s">
        <v>306</v>
      </c>
      <c r="AI25" s="13" t="s">
        <v>446</v>
      </c>
      <c r="AJ25" s="15">
        <v>2240</v>
      </c>
      <c r="AK25" s="15">
        <v>2240</v>
      </c>
      <c r="AL25" s="13" t="s">
        <v>447</v>
      </c>
      <c r="AM25" s="15">
        <v>35224.47</v>
      </c>
      <c r="AN25" s="15">
        <v>11235.53</v>
      </c>
      <c r="AO25" s="15">
        <v>46460</v>
      </c>
      <c r="AP25" s="15">
        <v>6775.53</v>
      </c>
      <c r="AQ25" s="15">
        <v>257.47000000000003</v>
      </c>
      <c r="AR25" s="15">
        <v>7033</v>
      </c>
      <c r="AS25" s="15">
        <v>6775.53</v>
      </c>
      <c r="AT25" s="15">
        <v>257.47000000000003</v>
      </c>
      <c r="AU25" s="15">
        <v>7033</v>
      </c>
      <c r="AV25" s="13">
        <v>25</v>
      </c>
      <c r="AW25" s="13" t="s">
        <v>296</v>
      </c>
      <c r="AX25" s="13" t="s">
        <v>296</v>
      </c>
      <c r="AY25" s="13" t="s">
        <v>296</v>
      </c>
      <c r="AZ25" s="13" t="s">
        <v>296</v>
      </c>
      <c r="BA25" s="13" t="s">
        <v>296</v>
      </c>
      <c r="BB25" s="13" t="s">
        <v>297</v>
      </c>
      <c r="BC25" s="13" t="s">
        <v>296</v>
      </c>
      <c r="BD25" s="13" t="s">
        <v>296</v>
      </c>
      <c r="BE25" s="15">
        <v>0</v>
      </c>
      <c r="BF25" s="13" t="s">
        <v>441</v>
      </c>
      <c r="BG25" s="13" t="s">
        <v>448</v>
      </c>
      <c r="BH25" s="23" t="s">
        <v>299</v>
      </c>
      <c r="BI25" s="14" t="s">
        <v>10</v>
      </c>
      <c r="BJ25" s="24">
        <v>46089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29" t="s">
        <v>311</v>
      </c>
    </row>
    <row r="26" spans="1:70" s="1" customFormat="1" ht="15" hidden="1" customHeight="1">
      <c r="A26" s="12">
        <v>22</v>
      </c>
      <c r="B26" s="13" t="s">
        <v>280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3" t="s">
        <v>121</v>
      </c>
      <c r="H26" s="13" t="s">
        <v>122</v>
      </c>
      <c r="I26" s="13">
        <v>180261</v>
      </c>
      <c r="J26" s="13" t="s">
        <v>427</v>
      </c>
      <c r="K26" s="13">
        <v>180261</v>
      </c>
      <c r="L26" s="13" t="s">
        <v>282</v>
      </c>
      <c r="M26" s="13" t="s">
        <v>283</v>
      </c>
      <c r="N26" s="13">
        <v>328854</v>
      </c>
      <c r="O26" s="13" t="s">
        <v>428</v>
      </c>
      <c r="P26" s="13">
        <v>459899</v>
      </c>
      <c r="Q26" s="13" t="s">
        <v>429</v>
      </c>
      <c r="R26" s="13" t="s">
        <v>285</v>
      </c>
      <c r="S26" s="13" t="s">
        <v>449</v>
      </c>
      <c r="T26" s="13" t="s">
        <v>449</v>
      </c>
      <c r="U26" s="13" t="s">
        <v>286</v>
      </c>
      <c r="V26" s="13" t="s">
        <v>287</v>
      </c>
      <c r="W26" s="13">
        <v>0</v>
      </c>
      <c r="X26" s="13" t="s">
        <v>288</v>
      </c>
      <c r="Y26" s="13">
        <v>356374443</v>
      </c>
      <c r="Z26" s="13" t="s">
        <v>450</v>
      </c>
      <c r="AA26" s="13" t="s">
        <v>451</v>
      </c>
      <c r="AB26" s="15">
        <v>52000</v>
      </c>
      <c r="AC26" s="13" t="s">
        <v>434</v>
      </c>
      <c r="AD26" s="13">
        <v>24</v>
      </c>
      <c r="AE26" s="13" t="s">
        <v>319</v>
      </c>
      <c r="AF26" s="13" t="s">
        <v>452</v>
      </c>
      <c r="AG26" s="13" t="s">
        <v>453</v>
      </c>
      <c r="AH26" s="13" t="s">
        <v>306</v>
      </c>
      <c r="AI26" s="13" t="s">
        <v>454</v>
      </c>
      <c r="AJ26" s="15">
        <v>2780</v>
      </c>
      <c r="AK26" s="15">
        <v>2780</v>
      </c>
      <c r="AL26" s="13" t="s">
        <v>455</v>
      </c>
      <c r="AM26" s="15">
        <v>23030.52</v>
      </c>
      <c r="AN26" s="15">
        <v>10329.48</v>
      </c>
      <c r="AO26" s="15">
        <v>33360</v>
      </c>
      <c r="AP26" s="15">
        <v>28969.48</v>
      </c>
      <c r="AQ26" s="15">
        <v>4043.52</v>
      </c>
      <c r="AR26" s="15">
        <v>33013</v>
      </c>
      <c r="AS26" s="15">
        <v>23904.78</v>
      </c>
      <c r="AT26" s="15">
        <v>3895.22</v>
      </c>
      <c r="AU26" s="15">
        <v>27800</v>
      </c>
      <c r="AV26" s="13">
        <v>22</v>
      </c>
      <c r="AW26" s="13" t="s">
        <v>296</v>
      </c>
      <c r="AX26" s="13" t="s">
        <v>296</v>
      </c>
      <c r="AY26" s="13" t="s">
        <v>296</v>
      </c>
      <c r="AZ26" s="13" t="s">
        <v>296</v>
      </c>
      <c r="BA26" s="13" t="s">
        <v>296</v>
      </c>
      <c r="BB26" s="13" t="s">
        <v>297</v>
      </c>
      <c r="BC26" s="13" t="s">
        <v>296</v>
      </c>
      <c r="BD26" s="13" t="s">
        <v>439</v>
      </c>
      <c r="BE26" s="15">
        <v>52000</v>
      </c>
      <c r="BF26" s="13" t="s">
        <v>449</v>
      </c>
      <c r="BG26" s="13" t="s">
        <v>456</v>
      </c>
      <c r="BH26" s="23" t="s">
        <v>299</v>
      </c>
      <c r="BI26" s="14" t="s">
        <v>10</v>
      </c>
      <c r="BJ26" s="24">
        <v>46089</v>
      </c>
      <c r="BK26" s="12"/>
      <c r="BL26" s="14" t="s">
        <v>36</v>
      </c>
      <c r="BM26" s="26" t="s">
        <v>30</v>
      </c>
      <c r="BN26" s="27" t="s">
        <v>23</v>
      </c>
      <c r="BO26" s="12" t="s">
        <v>33</v>
      </c>
      <c r="BP26" s="12"/>
      <c r="BQ26" s="28"/>
      <c r="BR26" s="29" t="s">
        <v>457</v>
      </c>
    </row>
    <row r="27" spans="1:70" s="1" customFormat="1" ht="15" hidden="1" customHeight="1">
      <c r="A27" s="12">
        <v>23</v>
      </c>
      <c r="B27" s="13" t="s">
        <v>280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3" t="s">
        <v>121</v>
      </c>
      <c r="H27" s="13" t="s">
        <v>122</v>
      </c>
      <c r="I27" s="13">
        <v>180261</v>
      </c>
      <c r="J27" s="13" t="s">
        <v>427</v>
      </c>
      <c r="K27" s="13">
        <v>180261</v>
      </c>
      <c r="L27" s="13" t="s">
        <v>282</v>
      </c>
      <c r="M27" s="13" t="s">
        <v>283</v>
      </c>
      <c r="N27" s="13">
        <v>328854</v>
      </c>
      <c r="O27" s="13" t="s">
        <v>428</v>
      </c>
      <c r="P27" s="13">
        <v>459899</v>
      </c>
      <c r="Q27" s="13" t="s">
        <v>429</v>
      </c>
      <c r="R27" s="13" t="s">
        <v>285</v>
      </c>
      <c r="S27" s="13" t="s">
        <v>458</v>
      </c>
      <c r="T27" s="13" t="s">
        <v>458</v>
      </c>
      <c r="U27" s="13" t="s">
        <v>286</v>
      </c>
      <c r="V27" s="13" t="s">
        <v>287</v>
      </c>
      <c r="W27" s="13">
        <v>0</v>
      </c>
      <c r="X27" s="13" t="s">
        <v>288</v>
      </c>
      <c r="Y27" s="13">
        <v>356616109</v>
      </c>
      <c r="Z27" s="13" t="s">
        <v>459</v>
      </c>
      <c r="AA27" s="13" t="s">
        <v>405</v>
      </c>
      <c r="AB27" s="15">
        <v>42000</v>
      </c>
      <c r="AC27" s="13" t="s">
        <v>434</v>
      </c>
      <c r="AD27" s="13">
        <v>24</v>
      </c>
      <c r="AE27" s="13" t="s">
        <v>290</v>
      </c>
      <c r="AF27" s="13" t="s">
        <v>460</v>
      </c>
      <c r="AG27" s="13" t="s">
        <v>461</v>
      </c>
      <c r="AH27" s="13" t="s">
        <v>293</v>
      </c>
      <c r="AI27" s="13" t="s">
        <v>462</v>
      </c>
      <c r="AJ27" s="15">
        <v>2240</v>
      </c>
      <c r="AK27" s="15">
        <v>2240</v>
      </c>
      <c r="AL27" s="13" t="s">
        <v>447</v>
      </c>
      <c r="AM27" s="15">
        <v>35195.760000000002</v>
      </c>
      <c r="AN27" s="15">
        <v>11844.24</v>
      </c>
      <c r="AO27" s="15">
        <v>47040</v>
      </c>
      <c r="AP27" s="15">
        <v>6804.24</v>
      </c>
      <c r="AQ27" s="15">
        <v>282.76</v>
      </c>
      <c r="AR27" s="15">
        <v>7087</v>
      </c>
      <c r="AS27" s="15">
        <v>0</v>
      </c>
      <c r="AT27" s="15">
        <v>0</v>
      </c>
      <c r="AU27" s="15">
        <v>0</v>
      </c>
      <c r="AV27" s="13">
        <v>21</v>
      </c>
      <c r="AW27" s="13" t="s">
        <v>296</v>
      </c>
      <c r="AX27" s="13" t="s">
        <v>296</v>
      </c>
      <c r="AY27" s="13" t="s">
        <v>296</v>
      </c>
      <c r="AZ27" s="13" t="s">
        <v>296</v>
      </c>
      <c r="BA27" s="13" t="s">
        <v>296</v>
      </c>
      <c r="BB27" s="13" t="s">
        <v>297</v>
      </c>
      <c r="BC27" s="13" t="s">
        <v>296</v>
      </c>
      <c r="BD27" s="13" t="s">
        <v>296</v>
      </c>
      <c r="BE27" s="15">
        <v>0</v>
      </c>
      <c r="BF27" s="13" t="s">
        <v>458</v>
      </c>
      <c r="BG27" s="13" t="s">
        <v>463</v>
      </c>
      <c r="BH27" s="23" t="s">
        <v>299</v>
      </c>
      <c r="BI27" s="14" t="s">
        <v>10</v>
      </c>
      <c r="BJ27" s="24">
        <v>46089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29" t="s">
        <v>311</v>
      </c>
    </row>
    <row r="28" spans="1:70" s="1" customFormat="1" ht="15" hidden="1" customHeight="1">
      <c r="A28" s="12">
        <v>24</v>
      </c>
      <c r="B28" s="13" t="s">
        <v>280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3" t="s">
        <v>121</v>
      </c>
      <c r="H28" s="13" t="s">
        <v>122</v>
      </c>
      <c r="I28" s="13">
        <v>180261</v>
      </c>
      <c r="J28" s="13" t="s">
        <v>427</v>
      </c>
      <c r="K28" s="13">
        <v>180261</v>
      </c>
      <c r="L28" s="13" t="s">
        <v>282</v>
      </c>
      <c r="M28" s="13" t="s">
        <v>283</v>
      </c>
      <c r="N28" s="13">
        <v>328854</v>
      </c>
      <c r="O28" s="13" t="s">
        <v>428</v>
      </c>
      <c r="P28" s="13">
        <v>459899</v>
      </c>
      <c r="Q28" s="13" t="s">
        <v>429</v>
      </c>
      <c r="R28" s="13" t="s">
        <v>285</v>
      </c>
      <c r="S28" s="13" t="s">
        <v>464</v>
      </c>
      <c r="T28" s="13" t="s">
        <v>464</v>
      </c>
      <c r="U28" s="13" t="s">
        <v>286</v>
      </c>
      <c r="V28" s="13" t="s">
        <v>287</v>
      </c>
      <c r="W28" s="13">
        <v>0</v>
      </c>
      <c r="X28" s="13" t="s">
        <v>337</v>
      </c>
      <c r="Y28" s="13">
        <v>358186139</v>
      </c>
      <c r="Z28" s="13" t="s">
        <v>465</v>
      </c>
      <c r="AA28" s="13" t="s">
        <v>374</v>
      </c>
      <c r="AB28" s="15">
        <v>72000</v>
      </c>
      <c r="AC28" s="13" t="s">
        <v>434</v>
      </c>
      <c r="AD28" s="13">
        <v>24</v>
      </c>
      <c r="AE28" s="13" t="s">
        <v>466</v>
      </c>
      <c r="AF28" s="13" t="s">
        <v>435</v>
      </c>
      <c r="AG28" s="13" t="s">
        <v>436</v>
      </c>
      <c r="AH28" s="13" t="s">
        <v>306</v>
      </c>
      <c r="AI28" s="13" t="s">
        <v>467</v>
      </c>
      <c r="AJ28" s="15">
        <v>3830</v>
      </c>
      <c r="AK28" s="15">
        <v>3830</v>
      </c>
      <c r="AL28" s="13" t="s">
        <v>447</v>
      </c>
      <c r="AM28" s="15">
        <v>46766.23</v>
      </c>
      <c r="AN28" s="15">
        <v>18343.77</v>
      </c>
      <c r="AO28" s="15">
        <v>65110</v>
      </c>
      <c r="AP28" s="15">
        <v>25233.77</v>
      </c>
      <c r="AQ28" s="15">
        <v>2125.23</v>
      </c>
      <c r="AR28" s="15">
        <v>27359</v>
      </c>
      <c r="AS28" s="15">
        <v>0</v>
      </c>
      <c r="AT28" s="15">
        <v>0</v>
      </c>
      <c r="AU28" s="15">
        <v>0</v>
      </c>
      <c r="AV28" s="13">
        <v>17</v>
      </c>
      <c r="AW28" s="13" t="s">
        <v>296</v>
      </c>
      <c r="AX28" s="13" t="s">
        <v>296</v>
      </c>
      <c r="AY28" s="13" t="s">
        <v>296</v>
      </c>
      <c r="AZ28" s="13" t="s">
        <v>296</v>
      </c>
      <c r="BA28" s="13" t="s">
        <v>296</v>
      </c>
      <c r="BB28" s="13" t="s">
        <v>297</v>
      </c>
      <c r="BC28" s="13" t="s">
        <v>296</v>
      </c>
      <c r="BD28" s="13" t="s">
        <v>296</v>
      </c>
      <c r="BE28" s="15">
        <v>0</v>
      </c>
      <c r="BF28" s="13" t="s">
        <v>464</v>
      </c>
      <c r="BG28" s="13" t="s">
        <v>468</v>
      </c>
      <c r="BH28" s="23" t="s">
        <v>299</v>
      </c>
      <c r="BI28" s="14" t="s">
        <v>10</v>
      </c>
      <c r="BJ28" s="24">
        <v>46089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29" t="s">
        <v>683</v>
      </c>
    </row>
    <row r="29" spans="1:70" s="1" customFormat="1" ht="15" hidden="1" customHeight="1">
      <c r="A29" s="12">
        <v>25</v>
      </c>
      <c r="B29" s="13" t="s">
        <v>280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3" t="s">
        <v>121</v>
      </c>
      <c r="H29" s="13" t="s">
        <v>122</v>
      </c>
      <c r="I29" s="13">
        <v>180261</v>
      </c>
      <c r="J29" s="13" t="s">
        <v>427</v>
      </c>
      <c r="K29" s="13">
        <v>180261</v>
      </c>
      <c r="L29" s="13" t="s">
        <v>282</v>
      </c>
      <c r="M29" s="13" t="s">
        <v>283</v>
      </c>
      <c r="N29" s="13">
        <v>328854</v>
      </c>
      <c r="O29" s="13" t="s">
        <v>428</v>
      </c>
      <c r="P29" s="13">
        <v>459899</v>
      </c>
      <c r="Q29" s="13" t="s">
        <v>429</v>
      </c>
      <c r="R29" s="13" t="s">
        <v>285</v>
      </c>
      <c r="S29" s="13" t="s">
        <v>469</v>
      </c>
      <c r="T29" s="13" t="s">
        <v>469</v>
      </c>
      <c r="U29" s="13" t="s">
        <v>286</v>
      </c>
      <c r="V29" s="13" t="s">
        <v>287</v>
      </c>
      <c r="W29" s="13">
        <v>0</v>
      </c>
      <c r="X29" s="13" t="s">
        <v>288</v>
      </c>
      <c r="Y29" s="13">
        <v>358690901</v>
      </c>
      <c r="Z29" s="13" t="s">
        <v>470</v>
      </c>
      <c r="AA29" s="13" t="s">
        <v>471</v>
      </c>
      <c r="AB29" s="15">
        <v>65000</v>
      </c>
      <c r="AC29" s="13" t="s">
        <v>434</v>
      </c>
      <c r="AD29" s="13">
        <v>24</v>
      </c>
      <c r="AE29" s="13" t="s">
        <v>466</v>
      </c>
      <c r="AF29" s="13" t="s">
        <v>435</v>
      </c>
      <c r="AG29" s="13" t="s">
        <v>436</v>
      </c>
      <c r="AH29" s="13" t="s">
        <v>306</v>
      </c>
      <c r="AI29" s="13" t="s">
        <v>472</v>
      </c>
      <c r="AJ29" s="15">
        <v>3440</v>
      </c>
      <c r="AK29" s="15">
        <v>3440</v>
      </c>
      <c r="AL29" s="13" t="s">
        <v>447</v>
      </c>
      <c r="AM29" s="15">
        <v>36376.730000000003</v>
      </c>
      <c r="AN29" s="15">
        <v>15223.27</v>
      </c>
      <c r="AO29" s="15">
        <v>51600</v>
      </c>
      <c r="AP29" s="15">
        <v>28623.27</v>
      </c>
      <c r="AQ29" s="15">
        <v>2986.73</v>
      </c>
      <c r="AR29" s="15">
        <v>31610</v>
      </c>
      <c r="AS29" s="15">
        <v>0</v>
      </c>
      <c r="AT29" s="15">
        <v>0</v>
      </c>
      <c r="AU29" s="15">
        <v>0</v>
      </c>
      <c r="AV29" s="13">
        <v>15</v>
      </c>
      <c r="AW29" s="13" t="s">
        <v>296</v>
      </c>
      <c r="AX29" s="13" t="s">
        <v>296</v>
      </c>
      <c r="AY29" s="13" t="s">
        <v>296</v>
      </c>
      <c r="AZ29" s="13" t="s">
        <v>296</v>
      </c>
      <c r="BA29" s="13" t="s">
        <v>296</v>
      </c>
      <c r="BB29" s="13" t="s">
        <v>297</v>
      </c>
      <c r="BC29" s="13" t="s">
        <v>296</v>
      </c>
      <c r="BD29" s="13" t="s">
        <v>296</v>
      </c>
      <c r="BE29" s="15">
        <v>0</v>
      </c>
      <c r="BF29" s="13" t="s">
        <v>469</v>
      </c>
      <c r="BG29" s="13" t="s">
        <v>473</v>
      </c>
      <c r="BH29" s="23" t="s">
        <v>299</v>
      </c>
      <c r="BI29" s="14" t="s">
        <v>10</v>
      </c>
      <c r="BJ29" s="24">
        <v>46089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683</v>
      </c>
    </row>
    <row r="30" spans="1:70" s="1" customFormat="1" ht="15" hidden="1" customHeight="1">
      <c r="A30" s="12">
        <v>26</v>
      </c>
      <c r="B30" s="13" t="s">
        <v>280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3" t="s">
        <v>121</v>
      </c>
      <c r="H30" s="13" t="s">
        <v>122</v>
      </c>
      <c r="I30" s="13">
        <v>180261</v>
      </c>
      <c r="J30" s="13" t="s">
        <v>427</v>
      </c>
      <c r="K30" s="13">
        <v>180261</v>
      </c>
      <c r="L30" s="13" t="s">
        <v>282</v>
      </c>
      <c r="M30" s="13" t="s">
        <v>283</v>
      </c>
      <c r="N30" s="13">
        <v>328854</v>
      </c>
      <c r="O30" s="13" t="s">
        <v>428</v>
      </c>
      <c r="P30" s="13">
        <v>459899</v>
      </c>
      <c r="Q30" s="13" t="s">
        <v>429</v>
      </c>
      <c r="R30" s="13" t="s">
        <v>285</v>
      </c>
      <c r="S30" s="13" t="s">
        <v>474</v>
      </c>
      <c r="T30" s="13" t="s">
        <v>474</v>
      </c>
      <c r="U30" s="13" t="s">
        <v>286</v>
      </c>
      <c r="V30" s="13" t="s">
        <v>287</v>
      </c>
      <c r="W30" s="13">
        <v>0</v>
      </c>
      <c r="X30" s="13" t="s">
        <v>288</v>
      </c>
      <c r="Y30" s="13">
        <v>359785312</v>
      </c>
      <c r="Z30" s="13" t="s">
        <v>475</v>
      </c>
      <c r="AA30" s="13" t="s">
        <v>476</v>
      </c>
      <c r="AB30" s="15">
        <v>70000</v>
      </c>
      <c r="AC30" s="13" t="s">
        <v>434</v>
      </c>
      <c r="AD30" s="13">
        <v>24</v>
      </c>
      <c r="AE30" s="13" t="s">
        <v>331</v>
      </c>
      <c r="AF30" s="13" t="s">
        <v>477</v>
      </c>
      <c r="AG30" s="13" t="s">
        <v>478</v>
      </c>
      <c r="AH30" s="13" t="s">
        <v>293</v>
      </c>
      <c r="AI30" s="13" t="s">
        <v>479</v>
      </c>
      <c r="AJ30" s="15">
        <v>3770</v>
      </c>
      <c r="AK30" s="15">
        <v>3770</v>
      </c>
      <c r="AL30" s="13" t="s">
        <v>447</v>
      </c>
      <c r="AM30" s="15">
        <v>9512.49</v>
      </c>
      <c r="AN30" s="15">
        <v>5567.51</v>
      </c>
      <c r="AO30" s="15">
        <v>15080</v>
      </c>
      <c r="AP30" s="15">
        <v>60487.51</v>
      </c>
      <c r="AQ30" s="15">
        <v>14540.49</v>
      </c>
      <c r="AR30" s="15">
        <v>75028</v>
      </c>
      <c r="AS30" s="15">
        <v>0</v>
      </c>
      <c r="AT30" s="15">
        <v>0</v>
      </c>
      <c r="AU30" s="15">
        <v>0</v>
      </c>
      <c r="AV30" s="13">
        <v>4</v>
      </c>
      <c r="AW30" s="13" t="s">
        <v>296</v>
      </c>
      <c r="AX30" s="13" t="s">
        <v>296</v>
      </c>
      <c r="AY30" s="13" t="s">
        <v>296</v>
      </c>
      <c r="AZ30" s="13" t="s">
        <v>296</v>
      </c>
      <c r="BA30" s="13" t="s">
        <v>296</v>
      </c>
      <c r="BB30" s="13" t="s">
        <v>297</v>
      </c>
      <c r="BC30" s="13" t="s">
        <v>296</v>
      </c>
      <c r="BD30" s="13" t="s">
        <v>296</v>
      </c>
      <c r="BE30" s="15">
        <v>0</v>
      </c>
      <c r="BF30" s="13" t="s">
        <v>474</v>
      </c>
      <c r="BG30" s="13" t="s">
        <v>480</v>
      </c>
      <c r="BH30" s="23" t="s">
        <v>299</v>
      </c>
      <c r="BI30" s="14" t="s">
        <v>10</v>
      </c>
      <c r="BJ30" s="24">
        <v>46089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29" t="s">
        <v>683</v>
      </c>
    </row>
    <row r="31" spans="1:70" s="1" customFormat="1" ht="15" hidden="1" customHeight="1">
      <c r="A31" s="12">
        <v>27</v>
      </c>
      <c r="B31" s="13" t="s">
        <v>280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3" t="s">
        <v>121</v>
      </c>
      <c r="H31" s="13" t="s">
        <v>122</v>
      </c>
      <c r="I31" s="13">
        <v>173803</v>
      </c>
      <c r="J31" s="13" t="s">
        <v>481</v>
      </c>
      <c r="K31" s="13">
        <v>173803</v>
      </c>
      <c r="L31" s="13" t="s">
        <v>282</v>
      </c>
      <c r="M31" s="13" t="s">
        <v>283</v>
      </c>
      <c r="N31" s="13">
        <v>33281</v>
      </c>
      <c r="O31" s="13" t="s">
        <v>482</v>
      </c>
      <c r="P31" s="13">
        <v>50607</v>
      </c>
      <c r="Q31" s="13" t="s">
        <v>483</v>
      </c>
      <c r="R31" s="13" t="s">
        <v>285</v>
      </c>
      <c r="S31" s="13" t="s">
        <v>484</v>
      </c>
      <c r="T31" s="13" t="s">
        <v>484</v>
      </c>
      <c r="U31" s="13" t="s">
        <v>286</v>
      </c>
      <c r="V31" s="13" t="s">
        <v>287</v>
      </c>
      <c r="W31" s="13">
        <v>541</v>
      </c>
      <c r="X31" s="13" t="s">
        <v>485</v>
      </c>
      <c r="Y31" s="13">
        <v>351444372</v>
      </c>
      <c r="Z31" s="13" t="s">
        <v>486</v>
      </c>
      <c r="AA31" s="13" t="s">
        <v>487</v>
      </c>
      <c r="AB31" s="15">
        <v>42000</v>
      </c>
      <c r="AC31" s="13" t="s">
        <v>289</v>
      </c>
      <c r="AD31" s="13">
        <v>24</v>
      </c>
      <c r="AE31" s="13" t="s">
        <v>290</v>
      </c>
      <c r="AF31" s="13" t="s">
        <v>488</v>
      </c>
      <c r="AG31" s="13" t="s">
        <v>489</v>
      </c>
      <c r="AH31" s="13" t="s">
        <v>306</v>
      </c>
      <c r="AI31" s="13" t="s">
        <v>490</v>
      </c>
      <c r="AJ31" s="15">
        <v>2250</v>
      </c>
      <c r="AK31" s="15">
        <v>2250</v>
      </c>
      <c r="AL31" s="13" t="s">
        <v>491</v>
      </c>
      <c r="AM31" s="15">
        <v>28972.799999999999</v>
      </c>
      <c r="AN31" s="15">
        <v>11517.2</v>
      </c>
      <c r="AO31" s="15">
        <v>40490</v>
      </c>
      <c r="AP31" s="15">
        <v>13027.2</v>
      </c>
      <c r="AQ31" s="15">
        <v>985.8</v>
      </c>
      <c r="AR31" s="15">
        <v>14013</v>
      </c>
      <c r="AS31" s="15">
        <v>13027.2</v>
      </c>
      <c r="AT31" s="15">
        <v>985.8</v>
      </c>
      <c r="AU31" s="15">
        <v>14013</v>
      </c>
      <c r="AV31" s="13">
        <v>34</v>
      </c>
      <c r="AW31" s="13" t="s">
        <v>296</v>
      </c>
      <c r="AX31" s="13" t="s">
        <v>296</v>
      </c>
      <c r="AY31" s="13" t="s">
        <v>296</v>
      </c>
      <c r="AZ31" s="13" t="s">
        <v>296</v>
      </c>
      <c r="BA31" s="13" t="s">
        <v>296</v>
      </c>
      <c r="BB31" s="13" t="s">
        <v>297</v>
      </c>
      <c r="BC31" s="13" t="s">
        <v>296</v>
      </c>
      <c r="BD31" s="13" t="s">
        <v>439</v>
      </c>
      <c r="BE31" s="15">
        <v>42000</v>
      </c>
      <c r="BF31" s="13" t="s">
        <v>484</v>
      </c>
      <c r="BG31" s="13" t="s">
        <v>492</v>
      </c>
      <c r="BH31" s="23" t="s">
        <v>299</v>
      </c>
      <c r="BI31" s="14" t="s">
        <v>10</v>
      </c>
      <c r="BJ31" s="24">
        <v>46089</v>
      </c>
      <c r="BK31" s="12"/>
      <c r="BL31" s="14" t="s">
        <v>12</v>
      </c>
      <c r="BM31" s="26" t="s">
        <v>13</v>
      </c>
      <c r="BN31" s="27" t="s">
        <v>23</v>
      </c>
      <c r="BO31" s="12" t="s">
        <v>33</v>
      </c>
      <c r="BP31" s="12"/>
      <c r="BQ31" s="28"/>
      <c r="BR31" s="29" t="s">
        <v>311</v>
      </c>
    </row>
    <row r="32" spans="1:70" s="1" customFormat="1" ht="15" hidden="1" customHeight="1">
      <c r="A32" s="12">
        <v>28</v>
      </c>
      <c r="B32" s="13" t="s">
        <v>280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3" t="s">
        <v>121</v>
      </c>
      <c r="H32" s="13" t="s">
        <v>122</v>
      </c>
      <c r="I32" s="13">
        <v>173803</v>
      </c>
      <c r="J32" s="13" t="s">
        <v>481</v>
      </c>
      <c r="K32" s="13">
        <v>173803</v>
      </c>
      <c r="L32" s="13" t="s">
        <v>282</v>
      </c>
      <c r="M32" s="13" t="s">
        <v>283</v>
      </c>
      <c r="N32" s="13">
        <v>33281</v>
      </c>
      <c r="O32" s="13" t="s">
        <v>482</v>
      </c>
      <c r="P32" s="13">
        <v>50607</v>
      </c>
      <c r="Q32" s="13" t="s">
        <v>483</v>
      </c>
      <c r="R32" s="13" t="s">
        <v>285</v>
      </c>
      <c r="S32" s="13" t="s">
        <v>493</v>
      </c>
      <c r="T32" s="13" t="s">
        <v>493</v>
      </c>
      <c r="U32" s="13" t="s">
        <v>286</v>
      </c>
      <c r="V32" s="13" t="s">
        <v>287</v>
      </c>
      <c r="W32" s="13">
        <v>541</v>
      </c>
      <c r="X32" s="13" t="s">
        <v>485</v>
      </c>
      <c r="Y32" s="13">
        <v>351544273</v>
      </c>
      <c r="Z32" s="13" t="s">
        <v>494</v>
      </c>
      <c r="AA32" s="13" t="s">
        <v>495</v>
      </c>
      <c r="AB32" s="15">
        <v>42000</v>
      </c>
      <c r="AC32" s="13" t="s">
        <v>289</v>
      </c>
      <c r="AD32" s="13">
        <v>24</v>
      </c>
      <c r="AE32" s="13" t="s">
        <v>290</v>
      </c>
      <c r="AF32" s="13" t="s">
        <v>496</v>
      </c>
      <c r="AG32" s="13" t="s">
        <v>497</v>
      </c>
      <c r="AH32" s="13" t="s">
        <v>306</v>
      </c>
      <c r="AI32" s="13" t="s">
        <v>498</v>
      </c>
      <c r="AJ32" s="15">
        <v>2250</v>
      </c>
      <c r="AK32" s="15">
        <v>2250</v>
      </c>
      <c r="AL32" s="13" t="s">
        <v>455</v>
      </c>
      <c r="AM32" s="15">
        <v>37355.39</v>
      </c>
      <c r="AN32" s="15">
        <v>12144.61</v>
      </c>
      <c r="AO32" s="15">
        <v>49500</v>
      </c>
      <c r="AP32" s="15">
        <v>4644.6099999999997</v>
      </c>
      <c r="AQ32" s="15">
        <v>148.38999999999999</v>
      </c>
      <c r="AR32" s="15">
        <v>4793</v>
      </c>
      <c r="AS32" s="15">
        <v>4644.6099999999997</v>
      </c>
      <c r="AT32" s="15">
        <v>148.38999999999999</v>
      </c>
      <c r="AU32" s="15">
        <v>4793</v>
      </c>
      <c r="AV32" s="13">
        <v>33</v>
      </c>
      <c r="AW32" s="13" t="s">
        <v>296</v>
      </c>
      <c r="AX32" s="13" t="s">
        <v>296</v>
      </c>
      <c r="AY32" s="13" t="s">
        <v>296</v>
      </c>
      <c r="AZ32" s="13" t="s">
        <v>296</v>
      </c>
      <c r="BA32" s="13" t="s">
        <v>296</v>
      </c>
      <c r="BB32" s="13" t="s">
        <v>297</v>
      </c>
      <c r="BC32" s="13" t="s">
        <v>296</v>
      </c>
      <c r="BD32" s="13" t="s">
        <v>439</v>
      </c>
      <c r="BE32" s="15">
        <v>42000</v>
      </c>
      <c r="BF32" s="13" t="s">
        <v>493</v>
      </c>
      <c r="BG32" s="13" t="s">
        <v>499</v>
      </c>
      <c r="BH32" s="23" t="s">
        <v>299</v>
      </c>
      <c r="BI32" s="14" t="s">
        <v>10</v>
      </c>
      <c r="BJ32" s="24">
        <v>46089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29" t="s">
        <v>311</v>
      </c>
    </row>
    <row r="33" spans="1:70" s="1" customFormat="1" ht="15" hidden="1" customHeight="1">
      <c r="A33" s="12">
        <v>29</v>
      </c>
      <c r="B33" s="13" t="s">
        <v>280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3" t="s">
        <v>121</v>
      </c>
      <c r="H33" s="13" t="s">
        <v>122</v>
      </c>
      <c r="I33" s="13">
        <v>173803</v>
      </c>
      <c r="J33" s="13" t="s">
        <v>481</v>
      </c>
      <c r="K33" s="13">
        <v>173803</v>
      </c>
      <c r="L33" s="13" t="s">
        <v>282</v>
      </c>
      <c r="M33" s="13" t="s">
        <v>283</v>
      </c>
      <c r="N33" s="13">
        <v>33281</v>
      </c>
      <c r="O33" s="13" t="s">
        <v>482</v>
      </c>
      <c r="P33" s="13">
        <v>50607</v>
      </c>
      <c r="Q33" s="13" t="s">
        <v>483</v>
      </c>
      <c r="R33" s="13" t="s">
        <v>285</v>
      </c>
      <c r="S33" s="13" t="s">
        <v>500</v>
      </c>
      <c r="T33" s="13" t="s">
        <v>500</v>
      </c>
      <c r="U33" s="13" t="s">
        <v>286</v>
      </c>
      <c r="V33" s="13" t="s">
        <v>287</v>
      </c>
      <c r="W33" s="13">
        <v>541</v>
      </c>
      <c r="X33" s="13" t="s">
        <v>485</v>
      </c>
      <c r="Y33" s="13">
        <v>351781684</v>
      </c>
      <c r="Z33" s="13" t="s">
        <v>501</v>
      </c>
      <c r="AA33" s="13" t="s">
        <v>502</v>
      </c>
      <c r="AB33" s="15">
        <v>42000</v>
      </c>
      <c r="AC33" s="13" t="s">
        <v>289</v>
      </c>
      <c r="AD33" s="13">
        <v>24</v>
      </c>
      <c r="AE33" s="13" t="s">
        <v>290</v>
      </c>
      <c r="AF33" s="13" t="s">
        <v>503</v>
      </c>
      <c r="AG33" s="13" t="s">
        <v>504</v>
      </c>
      <c r="AH33" s="13" t="s">
        <v>306</v>
      </c>
      <c r="AI33" s="13" t="s">
        <v>505</v>
      </c>
      <c r="AJ33" s="15">
        <v>2240</v>
      </c>
      <c r="AK33" s="15">
        <v>2240</v>
      </c>
      <c r="AL33" s="13" t="s">
        <v>506</v>
      </c>
      <c r="AM33" s="15">
        <v>34834.69</v>
      </c>
      <c r="AN33" s="15">
        <v>12205.31</v>
      </c>
      <c r="AO33" s="15">
        <v>47040</v>
      </c>
      <c r="AP33" s="15">
        <v>7165.31</v>
      </c>
      <c r="AQ33" s="15">
        <v>315.69</v>
      </c>
      <c r="AR33" s="15">
        <v>7481</v>
      </c>
      <c r="AS33" s="15">
        <v>7165.31</v>
      </c>
      <c r="AT33" s="15">
        <v>315.69</v>
      </c>
      <c r="AU33" s="15">
        <v>7481</v>
      </c>
      <c r="AV33" s="13">
        <v>32</v>
      </c>
      <c r="AW33" s="13" t="s">
        <v>296</v>
      </c>
      <c r="AX33" s="13" t="s">
        <v>296</v>
      </c>
      <c r="AY33" s="13" t="s">
        <v>296</v>
      </c>
      <c r="AZ33" s="13" t="s">
        <v>296</v>
      </c>
      <c r="BA33" s="13" t="s">
        <v>296</v>
      </c>
      <c r="BB33" s="13" t="s">
        <v>297</v>
      </c>
      <c r="BC33" s="13" t="s">
        <v>296</v>
      </c>
      <c r="BD33" s="13" t="s">
        <v>439</v>
      </c>
      <c r="BE33" s="15">
        <v>42000</v>
      </c>
      <c r="BF33" s="13" t="s">
        <v>500</v>
      </c>
      <c r="BG33" s="13" t="s">
        <v>507</v>
      </c>
      <c r="BH33" s="23" t="s">
        <v>299</v>
      </c>
      <c r="BI33" s="14" t="s">
        <v>10</v>
      </c>
      <c r="BJ33" s="24">
        <v>46089</v>
      </c>
      <c r="BK33" s="12"/>
      <c r="BL33" s="14" t="s">
        <v>20</v>
      </c>
      <c r="BM33" s="26" t="s">
        <v>21</v>
      </c>
      <c r="BN33" s="27" t="s">
        <v>23</v>
      </c>
      <c r="BO33" s="12" t="s">
        <v>33</v>
      </c>
      <c r="BP33" s="12"/>
      <c r="BQ33" s="28"/>
      <c r="BR33" s="29" t="s">
        <v>311</v>
      </c>
    </row>
    <row r="34" spans="1:70" s="1" customFormat="1" ht="15" hidden="1" customHeight="1">
      <c r="A34" s="12">
        <v>30</v>
      </c>
      <c r="B34" s="13" t="s">
        <v>280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3" t="s">
        <v>121</v>
      </c>
      <c r="H34" s="13" t="s">
        <v>122</v>
      </c>
      <c r="I34" s="13">
        <v>180263</v>
      </c>
      <c r="J34" s="13" t="s">
        <v>427</v>
      </c>
      <c r="K34" s="13">
        <v>180263</v>
      </c>
      <c r="L34" s="13" t="s">
        <v>282</v>
      </c>
      <c r="M34" s="13" t="s">
        <v>283</v>
      </c>
      <c r="N34" s="13">
        <v>33318</v>
      </c>
      <c r="O34" s="13" t="s">
        <v>508</v>
      </c>
      <c r="P34" s="13">
        <v>50668</v>
      </c>
      <c r="Q34" s="13" t="s">
        <v>509</v>
      </c>
      <c r="R34" s="13" t="s">
        <v>285</v>
      </c>
      <c r="S34" s="13" t="s">
        <v>510</v>
      </c>
      <c r="T34" s="13" t="s">
        <v>510</v>
      </c>
      <c r="U34" s="13" t="s">
        <v>286</v>
      </c>
      <c r="V34" s="13" t="s">
        <v>287</v>
      </c>
      <c r="W34" s="13">
        <v>541</v>
      </c>
      <c r="X34" s="13" t="s">
        <v>337</v>
      </c>
      <c r="Y34" s="13">
        <v>352534783</v>
      </c>
      <c r="Z34" s="13" t="s">
        <v>365</v>
      </c>
      <c r="AA34" s="13" t="s">
        <v>511</v>
      </c>
      <c r="AB34" s="15">
        <v>73000</v>
      </c>
      <c r="AC34" s="13" t="s">
        <v>434</v>
      </c>
      <c r="AD34" s="13">
        <v>24</v>
      </c>
      <c r="AE34" s="13" t="s">
        <v>512</v>
      </c>
      <c r="AF34" s="13" t="s">
        <v>513</v>
      </c>
      <c r="AG34" s="13" t="s">
        <v>514</v>
      </c>
      <c r="AH34" s="13" t="s">
        <v>515</v>
      </c>
      <c r="AI34" s="13" t="s">
        <v>516</v>
      </c>
      <c r="AJ34" s="15">
        <v>3900</v>
      </c>
      <c r="AK34" s="15">
        <v>3900</v>
      </c>
      <c r="AL34" s="13" t="s">
        <v>517</v>
      </c>
      <c r="AM34" s="15">
        <v>55149.07</v>
      </c>
      <c r="AN34" s="15">
        <v>18950.93</v>
      </c>
      <c r="AO34" s="15">
        <v>74100</v>
      </c>
      <c r="AP34" s="15">
        <v>17850.93</v>
      </c>
      <c r="AQ34" s="15">
        <v>1117.07</v>
      </c>
      <c r="AR34" s="15">
        <v>18968</v>
      </c>
      <c r="AS34" s="15">
        <v>17850.93</v>
      </c>
      <c r="AT34" s="15">
        <v>1117.07</v>
      </c>
      <c r="AU34" s="15">
        <v>18968</v>
      </c>
      <c r="AV34" s="13">
        <v>30</v>
      </c>
      <c r="AW34" s="13" t="s">
        <v>296</v>
      </c>
      <c r="AX34" s="13" t="s">
        <v>296</v>
      </c>
      <c r="AY34" s="13" t="s">
        <v>296</v>
      </c>
      <c r="AZ34" s="13" t="s">
        <v>296</v>
      </c>
      <c r="BA34" s="13" t="s">
        <v>296</v>
      </c>
      <c r="BB34" s="13" t="s">
        <v>297</v>
      </c>
      <c r="BC34" s="13" t="s">
        <v>296</v>
      </c>
      <c r="BD34" s="13" t="s">
        <v>296</v>
      </c>
      <c r="BE34" s="15">
        <v>0</v>
      </c>
      <c r="BF34" s="13" t="s">
        <v>510</v>
      </c>
      <c r="BG34" s="13" t="s">
        <v>518</v>
      </c>
      <c r="BH34" s="23" t="s">
        <v>299</v>
      </c>
      <c r="BI34" s="14" t="s">
        <v>10</v>
      </c>
      <c r="BJ34" s="24">
        <v>46089</v>
      </c>
      <c r="BK34" s="12"/>
      <c r="BL34" s="14" t="s">
        <v>12</v>
      </c>
      <c r="BM34" s="26" t="s">
        <v>13</v>
      </c>
      <c r="BN34" s="27" t="s">
        <v>23</v>
      </c>
      <c r="BO34" s="12" t="s">
        <v>33</v>
      </c>
      <c r="BP34" s="12"/>
      <c r="BQ34" s="28"/>
      <c r="BR34" s="29" t="s">
        <v>311</v>
      </c>
    </row>
    <row r="35" spans="1:70" s="1" customFormat="1" ht="15" hidden="1" customHeight="1">
      <c r="A35" s="12">
        <v>31</v>
      </c>
      <c r="B35" s="13" t="s">
        <v>280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3" t="s">
        <v>121</v>
      </c>
      <c r="H35" s="13" t="s">
        <v>122</v>
      </c>
      <c r="I35" s="13">
        <v>228506</v>
      </c>
      <c r="J35" s="13" t="s">
        <v>519</v>
      </c>
      <c r="K35" s="13">
        <v>228506</v>
      </c>
      <c r="L35" s="13" t="s">
        <v>282</v>
      </c>
      <c r="M35" s="13" t="s">
        <v>283</v>
      </c>
      <c r="N35" s="13">
        <v>33349</v>
      </c>
      <c r="O35" s="13" t="s">
        <v>520</v>
      </c>
      <c r="P35" s="13">
        <v>50710</v>
      </c>
      <c r="Q35" s="13" t="s">
        <v>521</v>
      </c>
      <c r="R35" s="13" t="s">
        <v>285</v>
      </c>
      <c r="S35" s="13" t="s">
        <v>522</v>
      </c>
      <c r="T35" s="13" t="s">
        <v>522</v>
      </c>
      <c r="U35" s="13" t="s">
        <v>286</v>
      </c>
      <c r="V35" s="13" t="s">
        <v>287</v>
      </c>
      <c r="W35" s="13">
        <v>541</v>
      </c>
      <c r="X35" s="13" t="s">
        <v>337</v>
      </c>
      <c r="Y35" s="13">
        <v>352619201</v>
      </c>
      <c r="Z35" s="13" t="s">
        <v>523</v>
      </c>
      <c r="AA35" s="13" t="s">
        <v>524</v>
      </c>
      <c r="AB35" s="15">
        <v>42000</v>
      </c>
      <c r="AC35" s="13" t="s">
        <v>525</v>
      </c>
      <c r="AD35" s="13">
        <v>24</v>
      </c>
      <c r="AE35" s="13" t="s">
        <v>290</v>
      </c>
      <c r="AF35" s="13" t="s">
        <v>526</v>
      </c>
      <c r="AG35" s="13" t="s">
        <v>527</v>
      </c>
      <c r="AH35" s="13" t="s">
        <v>306</v>
      </c>
      <c r="AI35" s="13" t="s">
        <v>528</v>
      </c>
      <c r="AJ35" s="15">
        <v>2240</v>
      </c>
      <c r="AK35" s="15">
        <v>2240</v>
      </c>
      <c r="AL35" s="13" t="s">
        <v>529</v>
      </c>
      <c r="AM35" s="15">
        <v>26955.42</v>
      </c>
      <c r="AN35" s="15">
        <v>11124.58</v>
      </c>
      <c r="AO35" s="15">
        <v>38080</v>
      </c>
      <c r="AP35" s="15">
        <v>15044.58</v>
      </c>
      <c r="AQ35" s="15">
        <v>1300.42</v>
      </c>
      <c r="AR35" s="15">
        <v>16345</v>
      </c>
      <c r="AS35" s="15">
        <v>15044.58</v>
      </c>
      <c r="AT35" s="15">
        <v>1300.42</v>
      </c>
      <c r="AU35" s="15">
        <v>16345</v>
      </c>
      <c r="AV35" s="13">
        <v>30</v>
      </c>
      <c r="AW35" s="13" t="s">
        <v>296</v>
      </c>
      <c r="AX35" s="13" t="s">
        <v>296</v>
      </c>
      <c r="AY35" s="13" t="s">
        <v>296</v>
      </c>
      <c r="AZ35" s="13" t="s">
        <v>296</v>
      </c>
      <c r="BA35" s="13" t="s">
        <v>296</v>
      </c>
      <c r="BB35" s="13" t="s">
        <v>297</v>
      </c>
      <c r="BC35" s="13" t="s">
        <v>296</v>
      </c>
      <c r="BD35" s="13" t="s">
        <v>296</v>
      </c>
      <c r="BE35" s="15">
        <v>0</v>
      </c>
      <c r="BF35" s="13" t="s">
        <v>522</v>
      </c>
      <c r="BG35" s="13" t="s">
        <v>530</v>
      </c>
      <c r="BH35" s="23" t="s">
        <v>299</v>
      </c>
      <c r="BI35" s="14" t="s">
        <v>10</v>
      </c>
      <c r="BJ35" s="24">
        <v>46089</v>
      </c>
      <c r="BK35" s="12"/>
      <c r="BL35" s="14" t="s">
        <v>12</v>
      </c>
      <c r="BM35" s="26" t="s">
        <v>13</v>
      </c>
      <c r="BN35" s="27" t="s">
        <v>23</v>
      </c>
      <c r="BO35" s="12" t="s">
        <v>33</v>
      </c>
      <c r="BP35" s="12"/>
      <c r="BQ35" s="28"/>
      <c r="BR35" s="29" t="s">
        <v>311</v>
      </c>
    </row>
    <row r="36" spans="1:70" s="1" customFormat="1" ht="15" hidden="1" customHeight="1">
      <c r="A36" s="12">
        <v>32</v>
      </c>
      <c r="B36" s="13" t="s">
        <v>280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3" t="s">
        <v>121</v>
      </c>
      <c r="H36" s="13" t="s">
        <v>122</v>
      </c>
      <c r="I36" s="13">
        <v>172114</v>
      </c>
      <c r="J36" s="13" t="s">
        <v>531</v>
      </c>
      <c r="K36" s="13">
        <v>172114</v>
      </c>
      <c r="L36" s="13" t="s">
        <v>282</v>
      </c>
      <c r="M36" s="13" t="s">
        <v>283</v>
      </c>
      <c r="N36" s="13">
        <v>33327</v>
      </c>
      <c r="O36" s="13" t="s">
        <v>532</v>
      </c>
      <c r="P36" s="13">
        <v>50678</v>
      </c>
      <c r="Q36" s="13" t="s">
        <v>533</v>
      </c>
      <c r="R36" s="13" t="s">
        <v>285</v>
      </c>
      <c r="S36" s="13" t="s">
        <v>534</v>
      </c>
      <c r="T36" s="13" t="s">
        <v>534</v>
      </c>
      <c r="U36" s="13" t="s">
        <v>286</v>
      </c>
      <c r="V36" s="13" t="s">
        <v>287</v>
      </c>
      <c r="W36" s="13">
        <v>541</v>
      </c>
      <c r="X36" s="13" t="s">
        <v>337</v>
      </c>
      <c r="Y36" s="13">
        <v>353459844</v>
      </c>
      <c r="Z36" s="13" t="s">
        <v>535</v>
      </c>
      <c r="AA36" s="13" t="s">
        <v>536</v>
      </c>
      <c r="AB36" s="15">
        <v>42000</v>
      </c>
      <c r="AC36" s="13" t="s">
        <v>537</v>
      </c>
      <c r="AD36" s="13">
        <v>24</v>
      </c>
      <c r="AE36" s="13" t="s">
        <v>290</v>
      </c>
      <c r="AF36" s="13" t="s">
        <v>538</v>
      </c>
      <c r="AG36" s="13" t="s">
        <v>539</v>
      </c>
      <c r="AH36" s="13" t="s">
        <v>306</v>
      </c>
      <c r="AI36" s="13" t="s">
        <v>540</v>
      </c>
      <c r="AJ36" s="15">
        <v>2240</v>
      </c>
      <c r="AK36" s="15">
        <v>2240</v>
      </c>
      <c r="AL36" s="13" t="s">
        <v>541</v>
      </c>
      <c r="AM36" s="15">
        <v>17905.96</v>
      </c>
      <c r="AN36" s="15">
        <v>8974.0400000000009</v>
      </c>
      <c r="AO36" s="15">
        <v>26880</v>
      </c>
      <c r="AP36" s="15">
        <v>24094.04</v>
      </c>
      <c r="AQ36" s="15">
        <v>3447.96</v>
      </c>
      <c r="AR36" s="15">
        <v>27542</v>
      </c>
      <c r="AS36" s="15">
        <v>24094.04</v>
      </c>
      <c r="AT36" s="15">
        <v>3447.96</v>
      </c>
      <c r="AU36" s="15">
        <v>27542</v>
      </c>
      <c r="AV36" s="13">
        <v>27</v>
      </c>
      <c r="AW36" s="13" t="s">
        <v>296</v>
      </c>
      <c r="AX36" s="13" t="s">
        <v>296</v>
      </c>
      <c r="AY36" s="13" t="s">
        <v>296</v>
      </c>
      <c r="AZ36" s="13" t="s">
        <v>296</v>
      </c>
      <c r="BA36" s="13" t="s">
        <v>296</v>
      </c>
      <c r="BB36" s="13" t="s">
        <v>297</v>
      </c>
      <c r="BC36" s="13" t="s">
        <v>296</v>
      </c>
      <c r="BD36" s="13" t="s">
        <v>542</v>
      </c>
      <c r="BE36" s="15">
        <v>42000</v>
      </c>
      <c r="BF36" s="13" t="s">
        <v>534</v>
      </c>
      <c r="BG36" s="13" t="s">
        <v>543</v>
      </c>
      <c r="BH36" s="23" t="s">
        <v>299</v>
      </c>
      <c r="BI36" s="14" t="s">
        <v>10</v>
      </c>
      <c r="BJ36" s="24">
        <v>46089</v>
      </c>
      <c r="BK36" s="12"/>
      <c r="BL36" s="14" t="s">
        <v>36</v>
      </c>
      <c r="BM36" s="26" t="s">
        <v>30</v>
      </c>
      <c r="BN36" s="27" t="s">
        <v>23</v>
      </c>
      <c r="BO36" s="12" t="s">
        <v>33</v>
      </c>
      <c r="BP36" s="12"/>
      <c r="BQ36" s="28"/>
      <c r="BR36" s="29" t="s">
        <v>457</v>
      </c>
    </row>
    <row r="37" spans="1:70" s="1" customFormat="1" ht="15" hidden="1" customHeight="1">
      <c r="A37" s="12">
        <v>33</v>
      </c>
      <c r="B37" s="13" t="s">
        <v>280</v>
      </c>
      <c r="C37" s="13" t="s">
        <v>130</v>
      </c>
      <c r="D37" s="13" t="s">
        <v>124</v>
      </c>
      <c r="E37" s="13" t="s">
        <v>123</v>
      </c>
      <c r="F37" s="13" t="s">
        <v>123</v>
      </c>
      <c r="G37" s="13" t="s">
        <v>121</v>
      </c>
      <c r="H37" s="13" t="s">
        <v>122</v>
      </c>
      <c r="I37" s="13">
        <v>180261</v>
      </c>
      <c r="J37" s="13" t="s">
        <v>427</v>
      </c>
      <c r="K37" s="13">
        <v>180261</v>
      </c>
      <c r="L37" s="13" t="s">
        <v>282</v>
      </c>
      <c r="M37" s="13" t="s">
        <v>283</v>
      </c>
      <c r="N37" s="13">
        <v>33359</v>
      </c>
      <c r="O37" s="13" t="s">
        <v>544</v>
      </c>
      <c r="P37" s="13">
        <v>50729</v>
      </c>
      <c r="Q37" s="13" t="s">
        <v>545</v>
      </c>
      <c r="R37" s="13" t="s">
        <v>285</v>
      </c>
      <c r="S37" s="13" t="s">
        <v>546</v>
      </c>
      <c r="T37" s="13" t="s">
        <v>546</v>
      </c>
      <c r="U37" s="13" t="s">
        <v>286</v>
      </c>
      <c r="V37" s="13" t="s">
        <v>287</v>
      </c>
      <c r="W37" s="13">
        <v>541</v>
      </c>
      <c r="X37" s="13" t="s">
        <v>288</v>
      </c>
      <c r="Y37" s="13">
        <v>353578720</v>
      </c>
      <c r="Z37" s="13" t="s">
        <v>547</v>
      </c>
      <c r="AA37" s="13" t="s">
        <v>548</v>
      </c>
      <c r="AB37" s="15">
        <v>52000</v>
      </c>
      <c r="AC37" s="13" t="s">
        <v>549</v>
      </c>
      <c r="AD37" s="13">
        <v>24</v>
      </c>
      <c r="AE37" s="13" t="s">
        <v>319</v>
      </c>
      <c r="AF37" s="13" t="s">
        <v>550</v>
      </c>
      <c r="AG37" s="13" t="s">
        <v>551</v>
      </c>
      <c r="AH37" s="13" t="s">
        <v>552</v>
      </c>
      <c r="AI37" s="13" t="s">
        <v>378</v>
      </c>
      <c r="AJ37" s="15">
        <v>2780</v>
      </c>
      <c r="AK37" s="15">
        <v>2780</v>
      </c>
      <c r="AL37" s="13" t="s">
        <v>553</v>
      </c>
      <c r="AM37" s="15">
        <v>27368.46</v>
      </c>
      <c r="AN37" s="15">
        <v>11551.54</v>
      </c>
      <c r="AO37" s="15">
        <v>38920</v>
      </c>
      <c r="AP37" s="15">
        <v>24631.54</v>
      </c>
      <c r="AQ37" s="15">
        <v>2866.46</v>
      </c>
      <c r="AR37" s="15">
        <v>27498</v>
      </c>
      <c r="AS37" s="15">
        <v>24631.54</v>
      </c>
      <c r="AT37" s="15">
        <v>2866.46</v>
      </c>
      <c r="AU37" s="15">
        <v>27498</v>
      </c>
      <c r="AV37" s="13">
        <v>28</v>
      </c>
      <c r="AW37" s="13" t="s">
        <v>296</v>
      </c>
      <c r="AX37" s="13" t="s">
        <v>296</v>
      </c>
      <c r="AY37" s="13" t="s">
        <v>296</v>
      </c>
      <c r="AZ37" s="13" t="s">
        <v>296</v>
      </c>
      <c r="BA37" s="13" t="s">
        <v>296</v>
      </c>
      <c r="BB37" s="13" t="s">
        <v>297</v>
      </c>
      <c r="BC37" s="13" t="s">
        <v>296</v>
      </c>
      <c r="BD37" s="13" t="s">
        <v>296</v>
      </c>
      <c r="BE37" s="15">
        <v>0</v>
      </c>
      <c r="BF37" s="13" t="s">
        <v>546</v>
      </c>
      <c r="BG37" s="13" t="s">
        <v>554</v>
      </c>
      <c r="BH37" s="23" t="s">
        <v>299</v>
      </c>
      <c r="BI37" s="14" t="s">
        <v>10</v>
      </c>
      <c r="BJ37" s="24">
        <v>46089</v>
      </c>
      <c r="BK37" s="12"/>
      <c r="BL37" s="14" t="s">
        <v>12</v>
      </c>
      <c r="BM37" s="26" t="s">
        <v>13</v>
      </c>
      <c r="BN37" s="27" t="s">
        <v>23</v>
      </c>
      <c r="BO37" s="12" t="s">
        <v>33</v>
      </c>
      <c r="BP37" s="12"/>
      <c r="BQ37" s="28"/>
      <c r="BR37" s="29" t="s">
        <v>311</v>
      </c>
    </row>
    <row r="38" spans="1:70" s="1" customFormat="1" ht="15" hidden="1" customHeight="1">
      <c r="A38" s="12">
        <v>34</v>
      </c>
      <c r="B38" s="13" t="s">
        <v>280</v>
      </c>
      <c r="C38" s="13" t="s">
        <v>130</v>
      </c>
      <c r="D38" s="13" t="s">
        <v>124</v>
      </c>
      <c r="E38" s="13" t="s">
        <v>123</v>
      </c>
      <c r="F38" s="13" t="s">
        <v>123</v>
      </c>
      <c r="G38" s="13" t="s">
        <v>121</v>
      </c>
      <c r="H38" s="13" t="s">
        <v>122</v>
      </c>
      <c r="I38" s="13">
        <v>180263</v>
      </c>
      <c r="J38" s="13" t="s">
        <v>427</v>
      </c>
      <c r="K38" s="13">
        <v>180263</v>
      </c>
      <c r="L38" s="13" t="s">
        <v>282</v>
      </c>
      <c r="M38" s="13" t="s">
        <v>283</v>
      </c>
      <c r="N38" s="13">
        <v>33318</v>
      </c>
      <c r="O38" s="13" t="s">
        <v>508</v>
      </c>
      <c r="P38" s="13">
        <v>50668</v>
      </c>
      <c r="Q38" s="13" t="s">
        <v>509</v>
      </c>
      <c r="R38" s="13" t="s">
        <v>285</v>
      </c>
      <c r="S38" s="13" t="s">
        <v>555</v>
      </c>
      <c r="T38" s="13" t="s">
        <v>555</v>
      </c>
      <c r="U38" s="13" t="s">
        <v>286</v>
      </c>
      <c r="V38" s="13" t="s">
        <v>287</v>
      </c>
      <c r="W38" s="13">
        <v>541</v>
      </c>
      <c r="X38" s="13" t="s">
        <v>337</v>
      </c>
      <c r="Y38" s="13">
        <v>353593942</v>
      </c>
      <c r="Z38" s="13" t="s">
        <v>556</v>
      </c>
      <c r="AA38" s="13" t="s">
        <v>557</v>
      </c>
      <c r="AB38" s="15">
        <v>63000</v>
      </c>
      <c r="AC38" s="13" t="s">
        <v>434</v>
      </c>
      <c r="AD38" s="13">
        <v>24</v>
      </c>
      <c r="AE38" s="13" t="s">
        <v>558</v>
      </c>
      <c r="AF38" s="13" t="s">
        <v>559</v>
      </c>
      <c r="AG38" s="13" t="s">
        <v>514</v>
      </c>
      <c r="AH38" s="13" t="s">
        <v>552</v>
      </c>
      <c r="AI38" s="13" t="s">
        <v>560</v>
      </c>
      <c r="AJ38" s="15">
        <v>3360</v>
      </c>
      <c r="AK38" s="15">
        <v>3360</v>
      </c>
      <c r="AL38" s="13" t="s">
        <v>561</v>
      </c>
      <c r="AM38" s="15">
        <v>25063.07</v>
      </c>
      <c r="AN38" s="15">
        <v>11896.93</v>
      </c>
      <c r="AO38" s="15">
        <v>36960</v>
      </c>
      <c r="AP38" s="15">
        <v>37936.93</v>
      </c>
      <c r="AQ38" s="15">
        <v>5764.07</v>
      </c>
      <c r="AR38" s="15">
        <v>43701</v>
      </c>
      <c r="AS38" s="15">
        <v>37936.93</v>
      </c>
      <c r="AT38" s="15">
        <v>5764.07</v>
      </c>
      <c r="AU38" s="15">
        <v>43701</v>
      </c>
      <c r="AV38" s="13">
        <v>27</v>
      </c>
      <c r="AW38" s="13" t="s">
        <v>296</v>
      </c>
      <c r="AX38" s="13" t="s">
        <v>296</v>
      </c>
      <c r="AY38" s="13" t="s">
        <v>296</v>
      </c>
      <c r="AZ38" s="13" t="s">
        <v>296</v>
      </c>
      <c r="BA38" s="13" t="s">
        <v>296</v>
      </c>
      <c r="BB38" s="13" t="s">
        <v>297</v>
      </c>
      <c r="BC38" s="13" t="s">
        <v>296</v>
      </c>
      <c r="BD38" s="13" t="s">
        <v>439</v>
      </c>
      <c r="BE38" s="15">
        <v>63000</v>
      </c>
      <c r="BF38" s="13" t="s">
        <v>555</v>
      </c>
      <c r="BG38" s="13" t="s">
        <v>562</v>
      </c>
      <c r="BH38" s="23" t="s">
        <v>299</v>
      </c>
      <c r="BI38" s="14" t="s">
        <v>10</v>
      </c>
      <c r="BJ38" s="24">
        <v>46090</v>
      </c>
      <c r="BK38" s="12"/>
      <c r="BL38" s="14" t="s">
        <v>12</v>
      </c>
      <c r="BM38" s="26" t="s">
        <v>13</v>
      </c>
      <c r="BN38" s="27" t="s">
        <v>23</v>
      </c>
      <c r="BO38" s="12" t="s">
        <v>33</v>
      </c>
      <c r="BP38" s="12"/>
      <c r="BQ38" s="28"/>
      <c r="BR38" s="29" t="s">
        <v>311</v>
      </c>
    </row>
    <row r="39" spans="1:70" s="1" customFormat="1" ht="15" hidden="1" customHeight="1">
      <c r="A39" s="12">
        <v>35</v>
      </c>
      <c r="B39" s="13" t="s">
        <v>280</v>
      </c>
      <c r="C39" s="13" t="s">
        <v>130</v>
      </c>
      <c r="D39" s="13" t="s">
        <v>124</v>
      </c>
      <c r="E39" s="13" t="s">
        <v>123</v>
      </c>
      <c r="F39" s="13" t="s">
        <v>123</v>
      </c>
      <c r="G39" s="13" t="s">
        <v>121</v>
      </c>
      <c r="H39" s="13" t="s">
        <v>122</v>
      </c>
      <c r="I39" s="13">
        <v>180261</v>
      </c>
      <c r="J39" s="13" t="s">
        <v>427</v>
      </c>
      <c r="K39" s="13">
        <v>180261</v>
      </c>
      <c r="L39" s="13" t="s">
        <v>282</v>
      </c>
      <c r="M39" s="13" t="s">
        <v>283</v>
      </c>
      <c r="N39" s="13">
        <v>33359</v>
      </c>
      <c r="O39" s="13" t="s">
        <v>544</v>
      </c>
      <c r="P39" s="13">
        <v>50729</v>
      </c>
      <c r="Q39" s="13" t="s">
        <v>545</v>
      </c>
      <c r="R39" s="13" t="s">
        <v>285</v>
      </c>
      <c r="S39" s="13" t="s">
        <v>563</v>
      </c>
      <c r="T39" s="13" t="s">
        <v>563</v>
      </c>
      <c r="U39" s="13" t="s">
        <v>286</v>
      </c>
      <c r="V39" s="13" t="s">
        <v>287</v>
      </c>
      <c r="W39" s="13">
        <v>541</v>
      </c>
      <c r="X39" s="13" t="s">
        <v>288</v>
      </c>
      <c r="Y39" s="13">
        <v>353970812</v>
      </c>
      <c r="Z39" s="13" t="s">
        <v>564</v>
      </c>
      <c r="AA39" s="13" t="s">
        <v>560</v>
      </c>
      <c r="AB39" s="15">
        <v>39000</v>
      </c>
      <c r="AC39" s="13" t="s">
        <v>549</v>
      </c>
      <c r="AD39" s="13">
        <v>24</v>
      </c>
      <c r="AE39" s="13" t="s">
        <v>319</v>
      </c>
      <c r="AF39" s="13" t="s">
        <v>550</v>
      </c>
      <c r="AG39" s="13" t="s">
        <v>551</v>
      </c>
      <c r="AH39" s="13" t="s">
        <v>552</v>
      </c>
      <c r="AI39" s="13" t="s">
        <v>565</v>
      </c>
      <c r="AJ39" s="15">
        <v>2080</v>
      </c>
      <c r="AK39" s="15">
        <v>2080</v>
      </c>
      <c r="AL39" s="13" t="s">
        <v>566</v>
      </c>
      <c r="AM39" s="15">
        <v>20420.79</v>
      </c>
      <c r="AN39" s="15">
        <v>8699.2099999999991</v>
      </c>
      <c r="AO39" s="15">
        <v>29120</v>
      </c>
      <c r="AP39" s="15">
        <v>18579.21</v>
      </c>
      <c r="AQ39" s="15">
        <v>2167.79</v>
      </c>
      <c r="AR39" s="15">
        <v>20747</v>
      </c>
      <c r="AS39" s="15">
        <v>18579.21</v>
      </c>
      <c r="AT39" s="15">
        <v>2167.79</v>
      </c>
      <c r="AU39" s="15">
        <v>20747</v>
      </c>
      <c r="AV39" s="13">
        <v>27</v>
      </c>
      <c r="AW39" s="13" t="s">
        <v>296</v>
      </c>
      <c r="AX39" s="13" t="s">
        <v>296</v>
      </c>
      <c r="AY39" s="13" t="s">
        <v>296</v>
      </c>
      <c r="AZ39" s="13" t="s">
        <v>296</v>
      </c>
      <c r="BA39" s="13" t="s">
        <v>296</v>
      </c>
      <c r="BB39" s="13" t="s">
        <v>297</v>
      </c>
      <c r="BC39" s="13" t="s">
        <v>296</v>
      </c>
      <c r="BD39" s="13" t="s">
        <v>296</v>
      </c>
      <c r="BE39" s="15">
        <v>0</v>
      </c>
      <c r="BF39" s="13" t="s">
        <v>563</v>
      </c>
      <c r="BG39" s="13" t="s">
        <v>567</v>
      </c>
      <c r="BH39" s="23" t="s">
        <v>299</v>
      </c>
      <c r="BI39" s="14" t="s">
        <v>10</v>
      </c>
      <c r="BJ39" s="24">
        <v>46090</v>
      </c>
      <c r="BK39" s="12"/>
      <c r="BL39" s="14" t="s">
        <v>20</v>
      </c>
      <c r="BM39" s="26" t="s">
        <v>21</v>
      </c>
      <c r="BN39" s="27" t="s">
        <v>23</v>
      </c>
      <c r="BO39" s="12" t="s">
        <v>33</v>
      </c>
      <c r="BP39" s="12"/>
      <c r="BQ39" s="28"/>
      <c r="BR39" s="29" t="s">
        <v>311</v>
      </c>
    </row>
    <row r="40" spans="1:70" s="1" customFormat="1" ht="15" hidden="1" customHeight="1">
      <c r="A40" s="12">
        <v>36</v>
      </c>
      <c r="B40" s="13" t="s">
        <v>280</v>
      </c>
      <c r="C40" s="13" t="s">
        <v>130</v>
      </c>
      <c r="D40" s="13" t="s">
        <v>124</v>
      </c>
      <c r="E40" s="13" t="s">
        <v>123</v>
      </c>
      <c r="F40" s="13" t="s">
        <v>123</v>
      </c>
      <c r="G40" s="13" t="s">
        <v>121</v>
      </c>
      <c r="H40" s="13" t="s">
        <v>122</v>
      </c>
      <c r="I40" s="13">
        <v>228506</v>
      </c>
      <c r="J40" s="13" t="s">
        <v>519</v>
      </c>
      <c r="K40" s="13">
        <v>228506</v>
      </c>
      <c r="L40" s="13" t="s">
        <v>282</v>
      </c>
      <c r="M40" s="13" t="s">
        <v>283</v>
      </c>
      <c r="N40" s="13">
        <v>33349</v>
      </c>
      <c r="O40" s="13" t="s">
        <v>520</v>
      </c>
      <c r="P40" s="13">
        <v>50710</v>
      </c>
      <c r="Q40" s="13" t="s">
        <v>521</v>
      </c>
      <c r="R40" s="13" t="s">
        <v>285</v>
      </c>
      <c r="S40" s="13" t="s">
        <v>568</v>
      </c>
      <c r="T40" s="13" t="s">
        <v>568</v>
      </c>
      <c r="U40" s="13" t="s">
        <v>286</v>
      </c>
      <c r="V40" s="13" t="s">
        <v>287</v>
      </c>
      <c r="W40" s="13">
        <v>541</v>
      </c>
      <c r="X40" s="13" t="s">
        <v>337</v>
      </c>
      <c r="Y40" s="13">
        <v>354179326</v>
      </c>
      <c r="Z40" s="13" t="s">
        <v>569</v>
      </c>
      <c r="AA40" s="13" t="s">
        <v>570</v>
      </c>
      <c r="AB40" s="15">
        <v>42000</v>
      </c>
      <c r="AC40" s="13" t="s">
        <v>525</v>
      </c>
      <c r="AD40" s="13">
        <v>24</v>
      </c>
      <c r="AE40" s="13" t="s">
        <v>290</v>
      </c>
      <c r="AF40" s="13" t="s">
        <v>571</v>
      </c>
      <c r="AG40" s="13" t="s">
        <v>572</v>
      </c>
      <c r="AH40" s="13" t="s">
        <v>306</v>
      </c>
      <c r="AI40" s="13" t="s">
        <v>573</v>
      </c>
      <c r="AJ40" s="15">
        <v>2240</v>
      </c>
      <c r="AK40" s="15">
        <v>2240</v>
      </c>
      <c r="AL40" s="13" t="s">
        <v>574</v>
      </c>
      <c r="AM40" s="15">
        <v>24947.58</v>
      </c>
      <c r="AN40" s="15">
        <v>10892.42</v>
      </c>
      <c r="AO40" s="15">
        <v>35840</v>
      </c>
      <c r="AP40" s="15">
        <v>17052.419999999998</v>
      </c>
      <c r="AQ40" s="15">
        <v>1709.58</v>
      </c>
      <c r="AR40" s="15">
        <v>18762</v>
      </c>
      <c r="AS40" s="15">
        <v>17052.419999999998</v>
      </c>
      <c r="AT40" s="15">
        <v>1709.58</v>
      </c>
      <c r="AU40" s="15">
        <v>18762</v>
      </c>
      <c r="AV40" s="13">
        <v>26</v>
      </c>
      <c r="AW40" s="13" t="s">
        <v>296</v>
      </c>
      <c r="AX40" s="13" t="s">
        <v>296</v>
      </c>
      <c r="AY40" s="13" t="s">
        <v>296</v>
      </c>
      <c r="AZ40" s="13" t="s">
        <v>296</v>
      </c>
      <c r="BA40" s="13" t="s">
        <v>296</v>
      </c>
      <c r="BB40" s="13" t="s">
        <v>297</v>
      </c>
      <c r="BC40" s="13" t="s">
        <v>296</v>
      </c>
      <c r="BD40" s="13" t="s">
        <v>309</v>
      </c>
      <c r="BE40" s="15">
        <v>42000</v>
      </c>
      <c r="BF40" s="13" t="s">
        <v>568</v>
      </c>
      <c r="BG40" s="13" t="s">
        <v>575</v>
      </c>
      <c r="BH40" s="23" t="s">
        <v>299</v>
      </c>
      <c r="BI40" s="14" t="s">
        <v>10</v>
      </c>
      <c r="BJ40" s="24">
        <v>46090</v>
      </c>
      <c r="BK40" s="12"/>
      <c r="BL40" s="14" t="s">
        <v>12</v>
      </c>
      <c r="BM40" s="26" t="s">
        <v>13</v>
      </c>
      <c r="BN40" s="27" t="s">
        <v>23</v>
      </c>
      <c r="BO40" s="12" t="s">
        <v>33</v>
      </c>
      <c r="BP40" s="12"/>
      <c r="BQ40" s="28"/>
      <c r="BR40" s="29" t="s">
        <v>311</v>
      </c>
    </row>
    <row r="41" spans="1:70" s="1" customFormat="1" ht="15" hidden="1" customHeight="1">
      <c r="A41" s="12">
        <v>37</v>
      </c>
      <c r="B41" s="13" t="s">
        <v>280</v>
      </c>
      <c r="C41" s="13" t="s">
        <v>130</v>
      </c>
      <c r="D41" s="13" t="s">
        <v>124</v>
      </c>
      <c r="E41" s="13" t="s">
        <v>123</v>
      </c>
      <c r="F41" s="13" t="s">
        <v>123</v>
      </c>
      <c r="G41" s="13" t="s">
        <v>121</v>
      </c>
      <c r="H41" s="13" t="s">
        <v>122</v>
      </c>
      <c r="I41" s="13">
        <v>180261</v>
      </c>
      <c r="J41" s="13" t="s">
        <v>427</v>
      </c>
      <c r="K41" s="13">
        <v>180261</v>
      </c>
      <c r="L41" s="13" t="s">
        <v>282</v>
      </c>
      <c r="M41" s="13" t="s">
        <v>283</v>
      </c>
      <c r="N41" s="13">
        <v>33359</v>
      </c>
      <c r="O41" s="13" t="s">
        <v>544</v>
      </c>
      <c r="P41" s="13">
        <v>50729</v>
      </c>
      <c r="Q41" s="13" t="s">
        <v>545</v>
      </c>
      <c r="R41" s="13" t="s">
        <v>285</v>
      </c>
      <c r="S41" s="13" t="s">
        <v>576</v>
      </c>
      <c r="T41" s="13" t="s">
        <v>576</v>
      </c>
      <c r="U41" s="13" t="s">
        <v>286</v>
      </c>
      <c r="V41" s="13" t="s">
        <v>287</v>
      </c>
      <c r="W41" s="13">
        <v>541</v>
      </c>
      <c r="X41" s="13" t="s">
        <v>288</v>
      </c>
      <c r="Y41" s="13">
        <v>354523977</v>
      </c>
      <c r="Z41" s="13" t="s">
        <v>577</v>
      </c>
      <c r="AA41" s="13" t="s">
        <v>373</v>
      </c>
      <c r="AB41" s="15">
        <v>42000</v>
      </c>
      <c r="AC41" s="13" t="s">
        <v>549</v>
      </c>
      <c r="AD41" s="13">
        <v>24</v>
      </c>
      <c r="AE41" s="13" t="s">
        <v>290</v>
      </c>
      <c r="AF41" s="13" t="s">
        <v>578</v>
      </c>
      <c r="AG41" s="13" t="s">
        <v>579</v>
      </c>
      <c r="AH41" s="13" t="s">
        <v>306</v>
      </c>
      <c r="AI41" s="13" t="s">
        <v>580</v>
      </c>
      <c r="AJ41" s="15">
        <v>2240</v>
      </c>
      <c r="AK41" s="15">
        <v>2240</v>
      </c>
      <c r="AL41" s="13" t="s">
        <v>581</v>
      </c>
      <c r="AM41" s="15">
        <v>25691.63</v>
      </c>
      <c r="AN41" s="15">
        <v>10148.370000000001</v>
      </c>
      <c r="AO41" s="15">
        <v>35840</v>
      </c>
      <c r="AP41" s="15">
        <v>16308.37</v>
      </c>
      <c r="AQ41" s="15">
        <v>1575.63</v>
      </c>
      <c r="AR41" s="15">
        <v>17884</v>
      </c>
      <c r="AS41" s="15">
        <v>16308.37</v>
      </c>
      <c r="AT41" s="15">
        <v>1575.63</v>
      </c>
      <c r="AU41" s="15">
        <v>17884</v>
      </c>
      <c r="AV41" s="13">
        <v>26</v>
      </c>
      <c r="AW41" s="13" t="s">
        <v>296</v>
      </c>
      <c r="AX41" s="13" t="s">
        <v>296</v>
      </c>
      <c r="AY41" s="13" t="s">
        <v>296</v>
      </c>
      <c r="AZ41" s="13" t="s">
        <v>296</v>
      </c>
      <c r="BA41" s="13" t="s">
        <v>296</v>
      </c>
      <c r="BB41" s="13" t="s">
        <v>297</v>
      </c>
      <c r="BC41" s="13" t="s">
        <v>296</v>
      </c>
      <c r="BD41" s="13" t="s">
        <v>296</v>
      </c>
      <c r="BE41" s="15">
        <v>0</v>
      </c>
      <c r="BF41" s="13" t="s">
        <v>576</v>
      </c>
      <c r="BG41" s="13" t="s">
        <v>582</v>
      </c>
      <c r="BH41" s="23" t="s">
        <v>299</v>
      </c>
      <c r="BI41" s="14" t="s">
        <v>10</v>
      </c>
      <c r="BJ41" s="24">
        <v>46090</v>
      </c>
      <c r="BK41" s="12"/>
      <c r="BL41" s="14" t="s">
        <v>12</v>
      </c>
      <c r="BM41" s="26" t="s">
        <v>13</v>
      </c>
      <c r="BN41" s="27" t="s">
        <v>23</v>
      </c>
      <c r="BO41" s="12" t="s">
        <v>33</v>
      </c>
      <c r="BP41" s="12"/>
      <c r="BQ41" s="28"/>
      <c r="BR41" s="29" t="s">
        <v>311</v>
      </c>
    </row>
    <row r="42" spans="1:70" s="1" customFormat="1" ht="15" hidden="1" customHeight="1">
      <c r="A42" s="12">
        <v>38</v>
      </c>
      <c r="B42" s="13" t="s">
        <v>280</v>
      </c>
      <c r="C42" s="13" t="s">
        <v>130</v>
      </c>
      <c r="D42" s="13" t="s">
        <v>124</v>
      </c>
      <c r="E42" s="13" t="s">
        <v>123</v>
      </c>
      <c r="F42" s="13" t="s">
        <v>123</v>
      </c>
      <c r="G42" s="13" t="s">
        <v>121</v>
      </c>
      <c r="H42" s="13" t="s">
        <v>122</v>
      </c>
      <c r="I42" s="13">
        <v>180263</v>
      </c>
      <c r="J42" s="13" t="s">
        <v>427</v>
      </c>
      <c r="K42" s="13">
        <v>180263</v>
      </c>
      <c r="L42" s="13" t="s">
        <v>282</v>
      </c>
      <c r="M42" s="13" t="s">
        <v>283</v>
      </c>
      <c r="N42" s="13">
        <v>33318</v>
      </c>
      <c r="O42" s="13" t="s">
        <v>508</v>
      </c>
      <c r="P42" s="13">
        <v>50668</v>
      </c>
      <c r="Q42" s="13" t="s">
        <v>509</v>
      </c>
      <c r="R42" s="13" t="s">
        <v>285</v>
      </c>
      <c r="S42" s="13" t="s">
        <v>583</v>
      </c>
      <c r="T42" s="13" t="s">
        <v>583</v>
      </c>
      <c r="U42" s="13" t="s">
        <v>286</v>
      </c>
      <c r="V42" s="13" t="s">
        <v>287</v>
      </c>
      <c r="W42" s="13">
        <v>541</v>
      </c>
      <c r="X42" s="13" t="s">
        <v>584</v>
      </c>
      <c r="Y42" s="13">
        <v>354831707</v>
      </c>
      <c r="Z42" s="13" t="s">
        <v>585</v>
      </c>
      <c r="AA42" s="13" t="s">
        <v>586</v>
      </c>
      <c r="AB42" s="15">
        <v>63000</v>
      </c>
      <c r="AC42" s="13" t="s">
        <v>434</v>
      </c>
      <c r="AD42" s="13">
        <v>24</v>
      </c>
      <c r="AE42" s="13" t="s">
        <v>512</v>
      </c>
      <c r="AF42" s="13" t="s">
        <v>513</v>
      </c>
      <c r="AG42" s="13" t="s">
        <v>514</v>
      </c>
      <c r="AH42" s="13" t="s">
        <v>515</v>
      </c>
      <c r="AI42" s="13" t="s">
        <v>587</v>
      </c>
      <c r="AJ42" s="15">
        <v>3360</v>
      </c>
      <c r="AK42" s="15">
        <v>3360</v>
      </c>
      <c r="AL42" s="13" t="s">
        <v>588</v>
      </c>
      <c r="AM42" s="15">
        <v>29431.14</v>
      </c>
      <c r="AN42" s="15">
        <v>14248.86</v>
      </c>
      <c r="AO42" s="15">
        <v>43680</v>
      </c>
      <c r="AP42" s="15">
        <v>33568.86</v>
      </c>
      <c r="AQ42" s="15">
        <v>4478.1400000000003</v>
      </c>
      <c r="AR42" s="15">
        <v>38047</v>
      </c>
      <c r="AS42" s="15">
        <v>33568.86</v>
      </c>
      <c r="AT42" s="15">
        <v>4478.1400000000003</v>
      </c>
      <c r="AU42" s="15">
        <v>38047</v>
      </c>
      <c r="AV42" s="13">
        <v>24</v>
      </c>
      <c r="AW42" s="13" t="s">
        <v>296</v>
      </c>
      <c r="AX42" s="13" t="s">
        <v>296</v>
      </c>
      <c r="AY42" s="13" t="s">
        <v>296</v>
      </c>
      <c r="AZ42" s="13" t="s">
        <v>296</v>
      </c>
      <c r="BA42" s="13" t="s">
        <v>296</v>
      </c>
      <c r="BB42" s="13" t="s">
        <v>297</v>
      </c>
      <c r="BC42" s="13" t="s">
        <v>296</v>
      </c>
      <c r="BD42" s="13" t="s">
        <v>296</v>
      </c>
      <c r="BE42" s="15">
        <v>0</v>
      </c>
      <c r="BF42" s="13" t="s">
        <v>583</v>
      </c>
      <c r="BG42" s="13" t="s">
        <v>589</v>
      </c>
      <c r="BH42" s="23" t="s">
        <v>299</v>
      </c>
      <c r="BI42" s="14" t="s">
        <v>10</v>
      </c>
      <c r="BJ42" s="24">
        <v>46090</v>
      </c>
      <c r="BK42" s="12"/>
      <c r="BL42" s="14" t="s">
        <v>36</v>
      </c>
      <c r="BM42" s="26" t="s">
        <v>30</v>
      </c>
      <c r="BN42" s="27" t="s">
        <v>23</v>
      </c>
      <c r="BO42" s="12" t="s">
        <v>33</v>
      </c>
      <c r="BP42" s="12"/>
      <c r="BQ42" s="28"/>
      <c r="BR42" s="29" t="s">
        <v>457</v>
      </c>
    </row>
    <row r="43" spans="1:70" s="1" customFormat="1" ht="15" hidden="1" customHeight="1">
      <c r="A43" s="12">
        <v>39</v>
      </c>
      <c r="B43" s="13" t="s">
        <v>280</v>
      </c>
      <c r="C43" s="13" t="s">
        <v>130</v>
      </c>
      <c r="D43" s="13" t="s">
        <v>124</v>
      </c>
      <c r="E43" s="13" t="s">
        <v>123</v>
      </c>
      <c r="F43" s="13" t="s">
        <v>123</v>
      </c>
      <c r="G43" s="13" t="s">
        <v>121</v>
      </c>
      <c r="H43" s="13" t="s">
        <v>122</v>
      </c>
      <c r="I43" s="13">
        <v>180261</v>
      </c>
      <c r="J43" s="13" t="s">
        <v>427</v>
      </c>
      <c r="K43" s="13">
        <v>180261</v>
      </c>
      <c r="L43" s="13" t="s">
        <v>282</v>
      </c>
      <c r="M43" s="13" t="s">
        <v>283</v>
      </c>
      <c r="N43" s="13">
        <v>33359</v>
      </c>
      <c r="O43" s="13" t="s">
        <v>544</v>
      </c>
      <c r="P43" s="13">
        <v>50729</v>
      </c>
      <c r="Q43" s="13" t="s">
        <v>545</v>
      </c>
      <c r="R43" s="13" t="s">
        <v>404</v>
      </c>
      <c r="S43" s="13" t="s">
        <v>590</v>
      </c>
      <c r="T43" s="13" t="s">
        <v>590</v>
      </c>
      <c r="U43" s="13" t="s">
        <v>286</v>
      </c>
      <c r="V43" s="13" t="s">
        <v>287</v>
      </c>
      <c r="W43" s="13">
        <v>0</v>
      </c>
      <c r="X43" s="13" t="s">
        <v>288</v>
      </c>
      <c r="Y43" s="13">
        <v>355493341</v>
      </c>
      <c r="Z43" s="13" t="s">
        <v>302</v>
      </c>
      <c r="AA43" s="13" t="s">
        <v>591</v>
      </c>
      <c r="AB43" s="15">
        <v>40000</v>
      </c>
      <c r="AC43" s="13" t="s">
        <v>549</v>
      </c>
      <c r="AD43" s="13">
        <v>18</v>
      </c>
      <c r="AE43" s="13" t="s">
        <v>406</v>
      </c>
      <c r="AF43" s="13" t="s">
        <v>550</v>
      </c>
      <c r="AG43" s="13" t="s">
        <v>551</v>
      </c>
      <c r="AH43" s="13" t="s">
        <v>552</v>
      </c>
      <c r="AI43" s="13" t="s">
        <v>592</v>
      </c>
      <c r="AJ43" s="15">
        <v>2690</v>
      </c>
      <c r="AK43" s="15">
        <v>2690</v>
      </c>
      <c r="AL43" s="13" t="s">
        <v>593</v>
      </c>
      <c r="AM43" s="15">
        <v>27829.41</v>
      </c>
      <c r="AN43" s="15">
        <v>8150.59</v>
      </c>
      <c r="AO43" s="15">
        <v>35980</v>
      </c>
      <c r="AP43" s="15">
        <v>12170.59</v>
      </c>
      <c r="AQ43" s="15">
        <v>567.41</v>
      </c>
      <c r="AR43" s="15">
        <v>12738</v>
      </c>
      <c r="AS43" s="15">
        <v>12170.59</v>
      </c>
      <c r="AT43" s="15">
        <v>567.41</v>
      </c>
      <c r="AU43" s="15">
        <v>12738</v>
      </c>
      <c r="AV43" s="13">
        <v>24</v>
      </c>
      <c r="AW43" s="13" t="s">
        <v>296</v>
      </c>
      <c r="AX43" s="13" t="s">
        <v>296</v>
      </c>
      <c r="AY43" s="13" t="s">
        <v>296</v>
      </c>
      <c r="AZ43" s="13" t="s">
        <v>296</v>
      </c>
      <c r="BA43" s="13" t="s">
        <v>296</v>
      </c>
      <c r="BB43" s="13" t="s">
        <v>297</v>
      </c>
      <c r="BC43" s="13" t="s">
        <v>296</v>
      </c>
      <c r="BD43" s="13" t="s">
        <v>296</v>
      </c>
      <c r="BE43" s="15">
        <v>0</v>
      </c>
      <c r="BF43" s="13" t="s">
        <v>590</v>
      </c>
      <c r="BG43" s="13" t="s">
        <v>594</v>
      </c>
      <c r="BH43" s="23" t="s">
        <v>299</v>
      </c>
      <c r="BI43" s="14" t="s">
        <v>10</v>
      </c>
      <c r="BJ43" s="24">
        <v>46090</v>
      </c>
      <c r="BK43" s="12"/>
      <c r="BL43" s="14" t="s">
        <v>12</v>
      </c>
      <c r="BM43" s="26" t="s">
        <v>13</v>
      </c>
      <c r="BN43" s="27" t="s">
        <v>23</v>
      </c>
      <c r="BO43" s="12" t="s">
        <v>33</v>
      </c>
      <c r="BP43" s="12"/>
      <c r="BQ43" s="28"/>
      <c r="BR43" s="29" t="s">
        <v>311</v>
      </c>
    </row>
    <row r="44" spans="1:70" s="1" customFormat="1" ht="15" hidden="1" customHeight="1">
      <c r="A44" s="12">
        <v>40</v>
      </c>
      <c r="B44" s="13" t="s">
        <v>280</v>
      </c>
      <c r="C44" s="13" t="s">
        <v>130</v>
      </c>
      <c r="D44" s="13" t="s">
        <v>124</v>
      </c>
      <c r="E44" s="13" t="s">
        <v>123</v>
      </c>
      <c r="F44" s="13" t="s">
        <v>123</v>
      </c>
      <c r="G44" s="13" t="s">
        <v>121</v>
      </c>
      <c r="H44" s="13" t="s">
        <v>122</v>
      </c>
      <c r="I44" s="13">
        <v>228506</v>
      </c>
      <c r="J44" s="13" t="s">
        <v>519</v>
      </c>
      <c r="K44" s="13">
        <v>228506</v>
      </c>
      <c r="L44" s="13" t="s">
        <v>282</v>
      </c>
      <c r="M44" s="13" t="s">
        <v>283</v>
      </c>
      <c r="N44" s="13">
        <v>33349</v>
      </c>
      <c r="O44" s="13" t="s">
        <v>520</v>
      </c>
      <c r="P44" s="13">
        <v>50710</v>
      </c>
      <c r="Q44" s="13" t="s">
        <v>521</v>
      </c>
      <c r="R44" s="13" t="s">
        <v>285</v>
      </c>
      <c r="S44" s="13" t="s">
        <v>595</v>
      </c>
      <c r="T44" s="13" t="s">
        <v>595</v>
      </c>
      <c r="U44" s="13" t="s">
        <v>286</v>
      </c>
      <c r="V44" s="13" t="s">
        <v>287</v>
      </c>
      <c r="W44" s="13">
        <v>0</v>
      </c>
      <c r="X44" s="13" t="s">
        <v>337</v>
      </c>
      <c r="Y44" s="13">
        <v>355640275</v>
      </c>
      <c r="Z44" s="13" t="s">
        <v>596</v>
      </c>
      <c r="AA44" s="13" t="s">
        <v>597</v>
      </c>
      <c r="AB44" s="15">
        <v>65000</v>
      </c>
      <c r="AC44" s="13" t="s">
        <v>525</v>
      </c>
      <c r="AD44" s="13">
        <v>24</v>
      </c>
      <c r="AE44" s="13" t="s">
        <v>319</v>
      </c>
      <c r="AF44" s="13" t="s">
        <v>598</v>
      </c>
      <c r="AG44" s="13" t="s">
        <v>599</v>
      </c>
      <c r="AH44" s="13" t="s">
        <v>306</v>
      </c>
      <c r="AI44" s="13" t="s">
        <v>600</v>
      </c>
      <c r="AJ44" s="15">
        <v>3470</v>
      </c>
      <c r="AK44" s="15">
        <v>3470</v>
      </c>
      <c r="AL44" s="13" t="s">
        <v>574</v>
      </c>
      <c r="AM44" s="15">
        <v>23287.07</v>
      </c>
      <c r="AN44" s="15">
        <v>11412.93</v>
      </c>
      <c r="AO44" s="15">
        <v>34700</v>
      </c>
      <c r="AP44" s="15">
        <v>41712.93</v>
      </c>
      <c r="AQ44" s="15">
        <v>6771.07</v>
      </c>
      <c r="AR44" s="15">
        <v>48484</v>
      </c>
      <c r="AS44" s="15">
        <v>41712.93</v>
      </c>
      <c r="AT44" s="15">
        <v>6771.07</v>
      </c>
      <c r="AU44" s="15">
        <v>48484</v>
      </c>
      <c r="AV44" s="13">
        <v>24</v>
      </c>
      <c r="AW44" s="13" t="s">
        <v>296</v>
      </c>
      <c r="AX44" s="13" t="s">
        <v>296</v>
      </c>
      <c r="AY44" s="13" t="s">
        <v>296</v>
      </c>
      <c r="AZ44" s="13" t="s">
        <v>296</v>
      </c>
      <c r="BA44" s="13" t="s">
        <v>296</v>
      </c>
      <c r="BB44" s="13" t="s">
        <v>297</v>
      </c>
      <c r="BC44" s="13" t="s">
        <v>296</v>
      </c>
      <c r="BD44" s="13" t="s">
        <v>296</v>
      </c>
      <c r="BE44" s="15">
        <v>0</v>
      </c>
      <c r="BF44" s="13" t="s">
        <v>595</v>
      </c>
      <c r="BG44" s="13" t="s">
        <v>601</v>
      </c>
      <c r="BH44" s="23" t="s">
        <v>299</v>
      </c>
      <c r="BI44" s="14" t="s">
        <v>10</v>
      </c>
      <c r="BJ44" s="24">
        <v>46090</v>
      </c>
      <c r="BK44" s="12"/>
      <c r="BL44" s="14" t="s">
        <v>12</v>
      </c>
      <c r="BM44" s="26" t="s">
        <v>13</v>
      </c>
      <c r="BN44" s="27" t="s">
        <v>23</v>
      </c>
      <c r="BO44" s="12" t="s">
        <v>33</v>
      </c>
      <c r="BP44" s="12"/>
      <c r="BQ44" s="28"/>
      <c r="BR44" s="29" t="s">
        <v>311</v>
      </c>
    </row>
    <row r="45" spans="1:70" s="1" customFormat="1" ht="15" hidden="1" customHeight="1">
      <c r="A45" s="12">
        <v>41</v>
      </c>
      <c r="B45" s="13" t="s">
        <v>280</v>
      </c>
      <c r="C45" s="13" t="s">
        <v>130</v>
      </c>
      <c r="D45" s="13" t="s">
        <v>124</v>
      </c>
      <c r="E45" s="13" t="s">
        <v>123</v>
      </c>
      <c r="F45" s="13" t="s">
        <v>123</v>
      </c>
      <c r="G45" s="13" t="s">
        <v>121</v>
      </c>
      <c r="H45" s="13" t="s">
        <v>122</v>
      </c>
      <c r="I45" s="13">
        <v>180263</v>
      </c>
      <c r="J45" s="13" t="s">
        <v>427</v>
      </c>
      <c r="K45" s="13">
        <v>180263</v>
      </c>
      <c r="L45" s="13" t="s">
        <v>282</v>
      </c>
      <c r="M45" s="13" t="s">
        <v>283</v>
      </c>
      <c r="N45" s="13">
        <v>33318</v>
      </c>
      <c r="O45" s="13" t="s">
        <v>508</v>
      </c>
      <c r="P45" s="13">
        <v>50668</v>
      </c>
      <c r="Q45" s="13" t="s">
        <v>509</v>
      </c>
      <c r="R45" s="13" t="s">
        <v>285</v>
      </c>
      <c r="S45" s="13" t="s">
        <v>602</v>
      </c>
      <c r="T45" s="13" t="s">
        <v>602</v>
      </c>
      <c r="U45" s="13" t="s">
        <v>286</v>
      </c>
      <c r="V45" s="13" t="s">
        <v>287</v>
      </c>
      <c r="W45" s="13">
        <v>0</v>
      </c>
      <c r="X45" s="13" t="s">
        <v>288</v>
      </c>
      <c r="Y45" s="13">
        <v>355734853</v>
      </c>
      <c r="Z45" s="13" t="s">
        <v>603</v>
      </c>
      <c r="AA45" s="13" t="s">
        <v>604</v>
      </c>
      <c r="AB45" s="15">
        <v>42000</v>
      </c>
      <c r="AC45" s="13" t="s">
        <v>434</v>
      </c>
      <c r="AD45" s="13">
        <v>24</v>
      </c>
      <c r="AE45" s="13" t="s">
        <v>290</v>
      </c>
      <c r="AF45" s="13" t="s">
        <v>605</v>
      </c>
      <c r="AG45" s="13" t="s">
        <v>606</v>
      </c>
      <c r="AH45" s="13" t="s">
        <v>293</v>
      </c>
      <c r="AI45" s="13" t="s">
        <v>607</v>
      </c>
      <c r="AJ45" s="15">
        <v>2240</v>
      </c>
      <c r="AK45" s="15">
        <v>2240</v>
      </c>
      <c r="AL45" s="13" t="s">
        <v>608</v>
      </c>
      <c r="AM45" s="15">
        <v>13356.85</v>
      </c>
      <c r="AN45" s="15">
        <v>6803.15</v>
      </c>
      <c r="AO45" s="15">
        <v>20160</v>
      </c>
      <c r="AP45" s="15">
        <v>28643.15</v>
      </c>
      <c r="AQ45" s="15">
        <v>5006.8500000000004</v>
      </c>
      <c r="AR45" s="15">
        <v>33650</v>
      </c>
      <c r="AS45" s="15">
        <v>26396.29</v>
      </c>
      <c r="AT45" s="15">
        <v>4963.71</v>
      </c>
      <c r="AU45" s="15">
        <v>31360</v>
      </c>
      <c r="AV45" s="13">
        <v>23</v>
      </c>
      <c r="AW45" s="13" t="s">
        <v>296</v>
      </c>
      <c r="AX45" s="13" t="s">
        <v>296</v>
      </c>
      <c r="AY45" s="13" t="s">
        <v>296</v>
      </c>
      <c r="AZ45" s="13" t="s">
        <v>296</v>
      </c>
      <c r="BA45" s="13" t="s">
        <v>296</v>
      </c>
      <c r="BB45" s="13" t="s">
        <v>297</v>
      </c>
      <c r="BC45" s="13" t="s">
        <v>296</v>
      </c>
      <c r="BD45" s="13" t="s">
        <v>296</v>
      </c>
      <c r="BE45" s="15">
        <v>0</v>
      </c>
      <c r="BF45" s="13" t="s">
        <v>602</v>
      </c>
      <c r="BG45" s="13" t="s">
        <v>609</v>
      </c>
      <c r="BH45" s="23" t="s">
        <v>299</v>
      </c>
      <c r="BI45" s="14" t="s">
        <v>10</v>
      </c>
      <c r="BJ45" s="24">
        <v>46090</v>
      </c>
      <c r="BK45" s="12"/>
      <c r="BL45" s="14" t="s">
        <v>36</v>
      </c>
      <c r="BM45" s="26" t="s">
        <v>30</v>
      </c>
      <c r="BN45" s="27" t="s">
        <v>23</v>
      </c>
      <c r="BO45" s="12" t="s">
        <v>33</v>
      </c>
      <c r="BP45" s="12"/>
      <c r="BQ45" s="28"/>
      <c r="BR45" s="29" t="s">
        <v>457</v>
      </c>
    </row>
    <row r="46" spans="1:70" s="1" customFormat="1" ht="15" hidden="1" customHeight="1">
      <c r="A46" s="12">
        <v>42</v>
      </c>
      <c r="B46" s="13" t="s">
        <v>280</v>
      </c>
      <c r="C46" s="13" t="s">
        <v>130</v>
      </c>
      <c r="D46" s="13" t="s">
        <v>124</v>
      </c>
      <c r="E46" s="13" t="s">
        <v>123</v>
      </c>
      <c r="F46" s="13" t="s">
        <v>123</v>
      </c>
      <c r="G46" s="13" t="s">
        <v>121</v>
      </c>
      <c r="H46" s="13" t="s">
        <v>122</v>
      </c>
      <c r="I46" s="13">
        <v>172114</v>
      </c>
      <c r="J46" s="13" t="s">
        <v>531</v>
      </c>
      <c r="K46" s="13">
        <v>172114</v>
      </c>
      <c r="L46" s="13" t="s">
        <v>282</v>
      </c>
      <c r="M46" s="13" t="s">
        <v>283</v>
      </c>
      <c r="N46" s="13">
        <v>33327</v>
      </c>
      <c r="O46" s="13" t="s">
        <v>532</v>
      </c>
      <c r="P46" s="13">
        <v>50678</v>
      </c>
      <c r="Q46" s="13" t="s">
        <v>533</v>
      </c>
      <c r="R46" s="13" t="s">
        <v>285</v>
      </c>
      <c r="S46" s="13" t="s">
        <v>610</v>
      </c>
      <c r="T46" s="13" t="s">
        <v>610</v>
      </c>
      <c r="U46" s="13" t="s">
        <v>301</v>
      </c>
      <c r="V46" s="13" t="s">
        <v>287</v>
      </c>
      <c r="W46" s="13">
        <v>0</v>
      </c>
      <c r="X46" s="13" t="s">
        <v>611</v>
      </c>
      <c r="Y46" s="13">
        <v>356614060</v>
      </c>
      <c r="Z46" s="13" t="s">
        <v>384</v>
      </c>
      <c r="AA46" s="13" t="s">
        <v>405</v>
      </c>
      <c r="AB46" s="15">
        <v>42000</v>
      </c>
      <c r="AC46" s="13" t="s">
        <v>537</v>
      </c>
      <c r="AD46" s="13">
        <v>24</v>
      </c>
      <c r="AE46" s="13" t="s">
        <v>290</v>
      </c>
      <c r="AF46" s="13" t="s">
        <v>460</v>
      </c>
      <c r="AG46" s="13" t="s">
        <v>461</v>
      </c>
      <c r="AH46" s="13" t="s">
        <v>293</v>
      </c>
      <c r="AI46" s="13" t="s">
        <v>612</v>
      </c>
      <c r="AJ46" s="15">
        <v>2240</v>
      </c>
      <c r="AK46" s="15">
        <v>2240</v>
      </c>
      <c r="AL46" s="13" t="s">
        <v>613</v>
      </c>
      <c r="AM46" s="15">
        <v>35152.25</v>
      </c>
      <c r="AN46" s="15">
        <v>11887.75</v>
      </c>
      <c r="AO46" s="15">
        <v>47040</v>
      </c>
      <c r="AP46" s="15">
        <v>6847.75</v>
      </c>
      <c r="AQ46" s="15">
        <v>286.25</v>
      </c>
      <c r="AR46" s="15">
        <v>7134</v>
      </c>
      <c r="AS46" s="15">
        <v>0</v>
      </c>
      <c r="AT46" s="15">
        <v>0</v>
      </c>
      <c r="AU46" s="15">
        <v>0</v>
      </c>
      <c r="AV46" s="13">
        <v>21</v>
      </c>
      <c r="AW46" s="13" t="s">
        <v>296</v>
      </c>
      <c r="AX46" s="13" t="s">
        <v>296</v>
      </c>
      <c r="AY46" s="13" t="s">
        <v>296</v>
      </c>
      <c r="AZ46" s="13" t="s">
        <v>296</v>
      </c>
      <c r="BA46" s="13" t="s">
        <v>296</v>
      </c>
      <c r="BB46" s="13" t="s">
        <v>297</v>
      </c>
      <c r="BC46" s="13" t="s">
        <v>296</v>
      </c>
      <c r="BD46" s="13" t="s">
        <v>296</v>
      </c>
      <c r="BE46" s="15">
        <v>0</v>
      </c>
      <c r="BF46" s="13" t="s">
        <v>610</v>
      </c>
      <c r="BG46" s="13" t="s">
        <v>614</v>
      </c>
      <c r="BH46" s="23" t="s">
        <v>299</v>
      </c>
      <c r="BI46" s="14" t="s">
        <v>10</v>
      </c>
      <c r="BJ46" s="24">
        <v>46090</v>
      </c>
      <c r="BK46" s="12"/>
      <c r="BL46" s="14" t="s">
        <v>12</v>
      </c>
      <c r="BM46" s="26" t="s">
        <v>13</v>
      </c>
      <c r="BN46" s="27" t="s">
        <v>23</v>
      </c>
      <c r="BO46" s="12" t="s">
        <v>33</v>
      </c>
      <c r="BP46" s="12"/>
      <c r="BQ46" s="28"/>
      <c r="BR46" s="29" t="s">
        <v>311</v>
      </c>
    </row>
    <row r="47" spans="1:70" s="1" customFormat="1" ht="15" hidden="1" customHeight="1">
      <c r="A47" s="12">
        <v>43</v>
      </c>
      <c r="B47" s="13" t="s">
        <v>280</v>
      </c>
      <c r="C47" s="13" t="s">
        <v>130</v>
      </c>
      <c r="D47" s="13" t="s">
        <v>124</v>
      </c>
      <c r="E47" s="13" t="s">
        <v>123</v>
      </c>
      <c r="F47" s="13" t="s">
        <v>123</v>
      </c>
      <c r="G47" s="13" t="s">
        <v>121</v>
      </c>
      <c r="H47" s="13" t="s">
        <v>122</v>
      </c>
      <c r="I47" s="13">
        <v>180263</v>
      </c>
      <c r="J47" s="13" t="s">
        <v>427</v>
      </c>
      <c r="K47" s="13">
        <v>180263</v>
      </c>
      <c r="L47" s="13" t="s">
        <v>282</v>
      </c>
      <c r="M47" s="13" t="s">
        <v>283</v>
      </c>
      <c r="N47" s="13">
        <v>33318</v>
      </c>
      <c r="O47" s="13" t="s">
        <v>508</v>
      </c>
      <c r="P47" s="13">
        <v>50668</v>
      </c>
      <c r="Q47" s="13" t="s">
        <v>509</v>
      </c>
      <c r="R47" s="13" t="s">
        <v>285</v>
      </c>
      <c r="S47" s="13" t="s">
        <v>615</v>
      </c>
      <c r="T47" s="13" t="s">
        <v>615</v>
      </c>
      <c r="U47" s="13" t="s">
        <v>286</v>
      </c>
      <c r="V47" s="13" t="s">
        <v>287</v>
      </c>
      <c r="W47" s="13">
        <v>0</v>
      </c>
      <c r="X47" s="13" t="s">
        <v>288</v>
      </c>
      <c r="Y47" s="13">
        <v>356615392</v>
      </c>
      <c r="Z47" s="13" t="s">
        <v>475</v>
      </c>
      <c r="AA47" s="13" t="s">
        <v>616</v>
      </c>
      <c r="AB47" s="15">
        <v>80000</v>
      </c>
      <c r="AC47" s="13" t="s">
        <v>434</v>
      </c>
      <c r="AD47" s="13">
        <v>24</v>
      </c>
      <c r="AE47" s="13" t="s">
        <v>512</v>
      </c>
      <c r="AF47" s="13" t="s">
        <v>617</v>
      </c>
      <c r="AG47" s="13" t="s">
        <v>514</v>
      </c>
      <c r="AH47" s="13" t="s">
        <v>552</v>
      </c>
      <c r="AI47" s="13" t="s">
        <v>462</v>
      </c>
      <c r="AJ47" s="15">
        <v>4270</v>
      </c>
      <c r="AK47" s="15">
        <v>4270</v>
      </c>
      <c r="AL47" s="13" t="s">
        <v>447</v>
      </c>
      <c r="AM47" s="15">
        <v>66960.56</v>
      </c>
      <c r="AN47" s="15">
        <v>22709.439999999999</v>
      </c>
      <c r="AO47" s="15">
        <v>89670</v>
      </c>
      <c r="AP47" s="15">
        <v>13039.44</v>
      </c>
      <c r="AQ47" s="15">
        <v>543.55999999999995</v>
      </c>
      <c r="AR47" s="15">
        <v>13583</v>
      </c>
      <c r="AS47" s="15">
        <v>0</v>
      </c>
      <c r="AT47" s="15">
        <v>0</v>
      </c>
      <c r="AU47" s="15">
        <v>0</v>
      </c>
      <c r="AV47" s="13">
        <v>21</v>
      </c>
      <c r="AW47" s="13" t="s">
        <v>296</v>
      </c>
      <c r="AX47" s="13" t="s">
        <v>296</v>
      </c>
      <c r="AY47" s="13" t="s">
        <v>296</v>
      </c>
      <c r="AZ47" s="13" t="s">
        <v>296</v>
      </c>
      <c r="BA47" s="13" t="s">
        <v>296</v>
      </c>
      <c r="BB47" s="13" t="s">
        <v>297</v>
      </c>
      <c r="BC47" s="13" t="s">
        <v>296</v>
      </c>
      <c r="BD47" s="13" t="s">
        <v>296</v>
      </c>
      <c r="BE47" s="15">
        <v>0</v>
      </c>
      <c r="BF47" s="13" t="s">
        <v>615</v>
      </c>
      <c r="BG47" s="13" t="s">
        <v>618</v>
      </c>
      <c r="BH47" s="23" t="s">
        <v>299</v>
      </c>
      <c r="BI47" s="14" t="s">
        <v>10</v>
      </c>
      <c r="BJ47" s="24">
        <v>46090</v>
      </c>
      <c r="BK47" s="12"/>
      <c r="BL47" s="14" t="s">
        <v>12</v>
      </c>
      <c r="BM47" s="26" t="s">
        <v>13</v>
      </c>
      <c r="BN47" s="27" t="s">
        <v>23</v>
      </c>
      <c r="BO47" s="12" t="s">
        <v>33</v>
      </c>
      <c r="BP47" s="12"/>
      <c r="BQ47" s="28"/>
      <c r="BR47" s="29" t="s">
        <v>311</v>
      </c>
    </row>
    <row r="48" spans="1:70" s="1" customFormat="1" ht="15" hidden="1" customHeight="1">
      <c r="A48" s="12">
        <v>44</v>
      </c>
      <c r="B48" s="13" t="s">
        <v>280</v>
      </c>
      <c r="C48" s="13" t="s">
        <v>130</v>
      </c>
      <c r="D48" s="13" t="s">
        <v>124</v>
      </c>
      <c r="E48" s="13" t="s">
        <v>123</v>
      </c>
      <c r="F48" s="13" t="s">
        <v>123</v>
      </c>
      <c r="G48" s="13" t="s">
        <v>121</v>
      </c>
      <c r="H48" s="13" t="s">
        <v>122</v>
      </c>
      <c r="I48" s="13">
        <v>180263</v>
      </c>
      <c r="J48" s="13" t="s">
        <v>427</v>
      </c>
      <c r="K48" s="13">
        <v>180263</v>
      </c>
      <c r="L48" s="13" t="s">
        <v>282</v>
      </c>
      <c r="M48" s="13" t="s">
        <v>283</v>
      </c>
      <c r="N48" s="13">
        <v>33318</v>
      </c>
      <c r="O48" s="13" t="s">
        <v>508</v>
      </c>
      <c r="P48" s="13">
        <v>50668</v>
      </c>
      <c r="Q48" s="13" t="s">
        <v>509</v>
      </c>
      <c r="R48" s="13" t="s">
        <v>285</v>
      </c>
      <c r="S48" s="13" t="s">
        <v>619</v>
      </c>
      <c r="T48" s="13" t="s">
        <v>619</v>
      </c>
      <c r="U48" s="13" t="s">
        <v>286</v>
      </c>
      <c r="V48" s="13" t="s">
        <v>287</v>
      </c>
      <c r="W48" s="13">
        <v>0</v>
      </c>
      <c r="X48" s="13" t="s">
        <v>288</v>
      </c>
      <c r="Y48" s="13">
        <v>356615724</v>
      </c>
      <c r="Z48" s="13" t="s">
        <v>620</v>
      </c>
      <c r="AA48" s="13" t="s">
        <v>405</v>
      </c>
      <c r="AB48" s="15">
        <v>42000</v>
      </c>
      <c r="AC48" s="13" t="s">
        <v>434</v>
      </c>
      <c r="AD48" s="13">
        <v>24</v>
      </c>
      <c r="AE48" s="13" t="s">
        <v>290</v>
      </c>
      <c r="AF48" s="13" t="s">
        <v>460</v>
      </c>
      <c r="AG48" s="13" t="s">
        <v>461</v>
      </c>
      <c r="AH48" s="13" t="s">
        <v>293</v>
      </c>
      <c r="AI48" s="13" t="s">
        <v>462</v>
      </c>
      <c r="AJ48" s="15">
        <v>2240</v>
      </c>
      <c r="AK48" s="15">
        <v>2240</v>
      </c>
      <c r="AL48" s="13" t="s">
        <v>447</v>
      </c>
      <c r="AM48" s="15">
        <v>35195.760000000002</v>
      </c>
      <c r="AN48" s="15">
        <v>11844.24</v>
      </c>
      <c r="AO48" s="15">
        <v>47040</v>
      </c>
      <c r="AP48" s="15">
        <v>6804.24</v>
      </c>
      <c r="AQ48" s="15">
        <v>282.76</v>
      </c>
      <c r="AR48" s="15">
        <v>7087</v>
      </c>
      <c r="AS48" s="15">
        <v>0</v>
      </c>
      <c r="AT48" s="15">
        <v>0</v>
      </c>
      <c r="AU48" s="15">
        <v>0</v>
      </c>
      <c r="AV48" s="13">
        <v>21</v>
      </c>
      <c r="AW48" s="13" t="s">
        <v>296</v>
      </c>
      <c r="AX48" s="13" t="s">
        <v>296</v>
      </c>
      <c r="AY48" s="13" t="s">
        <v>296</v>
      </c>
      <c r="AZ48" s="13" t="s">
        <v>296</v>
      </c>
      <c r="BA48" s="13" t="s">
        <v>296</v>
      </c>
      <c r="BB48" s="13" t="s">
        <v>297</v>
      </c>
      <c r="BC48" s="13" t="s">
        <v>296</v>
      </c>
      <c r="BD48" s="13" t="s">
        <v>296</v>
      </c>
      <c r="BE48" s="15">
        <v>0</v>
      </c>
      <c r="BF48" s="13" t="s">
        <v>619</v>
      </c>
      <c r="BG48" s="13" t="s">
        <v>621</v>
      </c>
      <c r="BH48" s="23" t="s">
        <v>299</v>
      </c>
      <c r="BI48" s="14" t="s">
        <v>10</v>
      </c>
      <c r="BJ48" s="24">
        <v>46090</v>
      </c>
      <c r="BK48" s="12"/>
      <c r="BL48" s="14" t="s">
        <v>20</v>
      </c>
      <c r="BM48" s="26" t="s">
        <v>21</v>
      </c>
      <c r="BN48" s="27" t="s">
        <v>23</v>
      </c>
      <c r="BO48" s="12" t="s">
        <v>33</v>
      </c>
      <c r="BP48" s="12"/>
      <c r="BQ48" s="28"/>
      <c r="BR48" s="29" t="s">
        <v>311</v>
      </c>
    </row>
    <row r="49" spans="1:70" s="1" customFormat="1" ht="15" hidden="1" customHeight="1">
      <c r="A49" s="12">
        <v>45</v>
      </c>
      <c r="B49" s="13" t="s">
        <v>280</v>
      </c>
      <c r="C49" s="13" t="s">
        <v>130</v>
      </c>
      <c r="D49" s="13" t="s">
        <v>124</v>
      </c>
      <c r="E49" s="13" t="s">
        <v>123</v>
      </c>
      <c r="F49" s="13" t="s">
        <v>123</v>
      </c>
      <c r="G49" s="13" t="s">
        <v>121</v>
      </c>
      <c r="H49" s="13" t="s">
        <v>122</v>
      </c>
      <c r="I49" s="13">
        <v>228506</v>
      </c>
      <c r="J49" s="13" t="s">
        <v>519</v>
      </c>
      <c r="K49" s="13">
        <v>228506</v>
      </c>
      <c r="L49" s="13" t="s">
        <v>282</v>
      </c>
      <c r="M49" s="13" t="s">
        <v>283</v>
      </c>
      <c r="N49" s="13">
        <v>33349</v>
      </c>
      <c r="O49" s="13" t="s">
        <v>520</v>
      </c>
      <c r="P49" s="13">
        <v>50710</v>
      </c>
      <c r="Q49" s="13" t="s">
        <v>521</v>
      </c>
      <c r="R49" s="13" t="s">
        <v>404</v>
      </c>
      <c r="S49" s="13" t="s">
        <v>522</v>
      </c>
      <c r="T49" s="13" t="s">
        <v>522</v>
      </c>
      <c r="U49" s="13" t="s">
        <v>286</v>
      </c>
      <c r="V49" s="13" t="s">
        <v>287</v>
      </c>
      <c r="W49" s="13">
        <v>0</v>
      </c>
      <c r="X49" s="13" t="s">
        <v>337</v>
      </c>
      <c r="Y49" s="13">
        <v>356658669</v>
      </c>
      <c r="Z49" s="13" t="s">
        <v>523</v>
      </c>
      <c r="AA49" s="13" t="s">
        <v>622</v>
      </c>
      <c r="AB49" s="15">
        <v>30000</v>
      </c>
      <c r="AC49" s="13" t="s">
        <v>525</v>
      </c>
      <c r="AD49" s="13">
        <v>18</v>
      </c>
      <c r="AE49" s="13" t="s">
        <v>406</v>
      </c>
      <c r="AF49" s="13" t="s">
        <v>526</v>
      </c>
      <c r="AG49" s="13" t="s">
        <v>527</v>
      </c>
      <c r="AH49" s="13" t="s">
        <v>306</v>
      </c>
      <c r="AI49" s="13" t="s">
        <v>623</v>
      </c>
      <c r="AJ49" s="15">
        <v>2020</v>
      </c>
      <c r="AK49" s="15">
        <v>2020</v>
      </c>
      <c r="AL49" s="13" t="s">
        <v>624</v>
      </c>
      <c r="AM49" s="15">
        <v>16128.35</v>
      </c>
      <c r="AN49" s="15">
        <v>5191.6499999999996</v>
      </c>
      <c r="AO49" s="15">
        <v>21320</v>
      </c>
      <c r="AP49" s="15">
        <v>13871.65</v>
      </c>
      <c r="AQ49" s="15">
        <v>1102.3499999999999</v>
      </c>
      <c r="AR49" s="15">
        <v>14974</v>
      </c>
      <c r="AS49" s="15">
        <v>13871.65</v>
      </c>
      <c r="AT49" s="15">
        <v>1102.3499999999999</v>
      </c>
      <c r="AU49" s="15">
        <v>14974</v>
      </c>
      <c r="AV49" s="13">
        <v>22</v>
      </c>
      <c r="AW49" s="13" t="s">
        <v>296</v>
      </c>
      <c r="AX49" s="13" t="s">
        <v>296</v>
      </c>
      <c r="AY49" s="13" t="s">
        <v>296</v>
      </c>
      <c r="AZ49" s="13" t="s">
        <v>296</v>
      </c>
      <c r="BA49" s="13" t="s">
        <v>296</v>
      </c>
      <c r="BB49" s="13" t="s">
        <v>297</v>
      </c>
      <c r="BC49" s="13" t="s">
        <v>296</v>
      </c>
      <c r="BD49" s="13" t="s">
        <v>296</v>
      </c>
      <c r="BE49" s="15">
        <v>0</v>
      </c>
      <c r="BF49" s="13" t="s">
        <v>522</v>
      </c>
      <c r="BG49" s="13" t="s">
        <v>530</v>
      </c>
      <c r="BH49" s="23" t="s">
        <v>299</v>
      </c>
      <c r="BI49" s="14" t="s">
        <v>10</v>
      </c>
      <c r="BJ49" s="24">
        <v>46090</v>
      </c>
      <c r="BK49" s="12"/>
      <c r="BL49" s="14" t="s">
        <v>12</v>
      </c>
      <c r="BM49" s="26" t="s">
        <v>13</v>
      </c>
      <c r="BN49" s="27" t="s">
        <v>23</v>
      </c>
      <c r="BO49" s="12" t="s">
        <v>33</v>
      </c>
      <c r="BP49" s="12"/>
      <c r="BQ49" s="28"/>
      <c r="BR49" s="29" t="s">
        <v>311</v>
      </c>
    </row>
    <row r="50" spans="1:70" s="1" customFormat="1" ht="15" hidden="1" customHeight="1">
      <c r="A50" s="12">
        <v>46</v>
      </c>
      <c r="B50" s="13" t="s">
        <v>280</v>
      </c>
      <c r="C50" s="13" t="s">
        <v>130</v>
      </c>
      <c r="D50" s="13" t="s">
        <v>124</v>
      </c>
      <c r="E50" s="13" t="s">
        <v>123</v>
      </c>
      <c r="F50" s="13" t="s">
        <v>123</v>
      </c>
      <c r="G50" s="13" t="s">
        <v>121</v>
      </c>
      <c r="H50" s="13" t="s">
        <v>122</v>
      </c>
      <c r="I50" s="13">
        <v>173803</v>
      </c>
      <c r="J50" s="13" t="s">
        <v>481</v>
      </c>
      <c r="K50" s="13">
        <v>173803</v>
      </c>
      <c r="L50" s="13" t="s">
        <v>282</v>
      </c>
      <c r="M50" s="13" t="s">
        <v>283</v>
      </c>
      <c r="N50" s="13">
        <v>33281</v>
      </c>
      <c r="O50" s="13" t="s">
        <v>482</v>
      </c>
      <c r="P50" s="13">
        <v>50607</v>
      </c>
      <c r="Q50" s="13" t="s">
        <v>483</v>
      </c>
      <c r="R50" s="13" t="s">
        <v>285</v>
      </c>
      <c r="S50" s="13" t="s">
        <v>625</v>
      </c>
      <c r="T50" s="13" t="s">
        <v>625</v>
      </c>
      <c r="U50" s="13" t="s">
        <v>286</v>
      </c>
      <c r="V50" s="13" t="s">
        <v>287</v>
      </c>
      <c r="W50" s="13">
        <v>0</v>
      </c>
      <c r="X50" s="13" t="s">
        <v>611</v>
      </c>
      <c r="Y50" s="13">
        <v>356958686</v>
      </c>
      <c r="Z50" s="13" t="s">
        <v>626</v>
      </c>
      <c r="AA50" s="13" t="s">
        <v>627</v>
      </c>
      <c r="AB50" s="15">
        <v>65000</v>
      </c>
      <c r="AC50" s="13" t="s">
        <v>289</v>
      </c>
      <c r="AD50" s="13">
        <v>24</v>
      </c>
      <c r="AE50" s="13" t="s">
        <v>331</v>
      </c>
      <c r="AF50" s="13" t="s">
        <v>628</v>
      </c>
      <c r="AG50" s="13" t="s">
        <v>629</v>
      </c>
      <c r="AH50" s="13" t="s">
        <v>306</v>
      </c>
      <c r="AI50" s="13" t="s">
        <v>630</v>
      </c>
      <c r="AJ50" s="15">
        <v>3470</v>
      </c>
      <c r="AK50" s="15">
        <v>3470</v>
      </c>
      <c r="AL50" s="13" t="s">
        <v>631</v>
      </c>
      <c r="AM50" s="15">
        <v>25206.28</v>
      </c>
      <c r="AN50" s="15">
        <v>12963.72</v>
      </c>
      <c r="AO50" s="15">
        <v>38170</v>
      </c>
      <c r="AP50" s="15">
        <v>39793.72</v>
      </c>
      <c r="AQ50" s="15">
        <v>6170.28</v>
      </c>
      <c r="AR50" s="15">
        <v>45964</v>
      </c>
      <c r="AS50" s="15">
        <v>29004.02</v>
      </c>
      <c r="AT50" s="15">
        <v>5695.98</v>
      </c>
      <c r="AU50" s="15">
        <v>34700</v>
      </c>
      <c r="AV50" s="13">
        <v>21</v>
      </c>
      <c r="AW50" s="13" t="s">
        <v>296</v>
      </c>
      <c r="AX50" s="13" t="s">
        <v>296</v>
      </c>
      <c r="AY50" s="13" t="s">
        <v>296</v>
      </c>
      <c r="AZ50" s="13" t="s">
        <v>296</v>
      </c>
      <c r="BA50" s="13" t="s">
        <v>296</v>
      </c>
      <c r="BB50" s="13" t="s">
        <v>297</v>
      </c>
      <c r="BC50" s="13" t="s">
        <v>296</v>
      </c>
      <c r="BD50" s="13" t="s">
        <v>439</v>
      </c>
      <c r="BE50" s="15">
        <v>65000</v>
      </c>
      <c r="BF50" s="13" t="s">
        <v>625</v>
      </c>
      <c r="BG50" s="13" t="s">
        <v>632</v>
      </c>
      <c r="BH50" s="23" t="s">
        <v>299</v>
      </c>
      <c r="BI50" s="14" t="s">
        <v>10</v>
      </c>
      <c r="BJ50" s="24">
        <v>46090</v>
      </c>
      <c r="BK50" s="12"/>
      <c r="BL50" s="14" t="s">
        <v>12</v>
      </c>
      <c r="BM50" s="26" t="s">
        <v>13</v>
      </c>
      <c r="BN50" s="27" t="s">
        <v>23</v>
      </c>
      <c r="BO50" s="12" t="s">
        <v>33</v>
      </c>
      <c r="BP50" s="12"/>
      <c r="BQ50" s="28"/>
      <c r="BR50" s="29" t="s">
        <v>311</v>
      </c>
    </row>
    <row r="51" spans="1:70" s="1" customFormat="1" ht="15" hidden="1" customHeight="1">
      <c r="A51" s="12">
        <v>47</v>
      </c>
      <c r="B51" s="13" t="s">
        <v>280</v>
      </c>
      <c r="C51" s="13" t="s">
        <v>130</v>
      </c>
      <c r="D51" s="13" t="s">
        <v>124</v>
      </c>
      <c r="E51" s="13" t="s">
        <v>123</v>
      </c>
      <c r="F51" s="13" t="s">
        <v>123</v>
      </c>
      <c r="G51" s="13" t="s">
        <v>121</v>
      </c>
      <c r="H51" s="13" t="s">
        <v>122</v>
      </c>
      <c r="I51" s="13">
        <v>173803</v>
      </c>
      <c r="J51" s="13" t="s">
        <v>481</v>
      </c>
      <c r="K51" s="13">
        <v>173803</v>
      </c>
      <c r="L51" s="13" t="s">
        <v>282</v>
      </c>
      <c r="M51" s="13" t="s">
        <v>283</v>
      </c>
      <c r="N51" s="13">
        <v>33281</v>
      </c>
      <c r="O51" s="13" t="s">
        <v>482</v>
      </c>
      <c r="P51" s="13">
        <v>50607</v>
      </c>
      <c r="Q51" s="13" t="s">
        <v>483</v>
      </c>
      <c r="R51" s="13" t="s">
        <v>285</v>
      </c>
      <c r="S51" s="13" t="s">
        <v>633</v>
      </c>
      <c r="T51" s="13" t="s">
        <v>633</v>
      </c>
      <c r="U51" s="13" t="s">
        <v>286</v>
      </c>
      <c r="V51" s="13" t="s">
        <v>287</v>
      </c>
      <c r="W51" s="13">
        <v>0</v>
      </c>
      <c r="X51" s="13" t="s">
        <v>611</v>
      </c>
      <c r="Y51" s="13">
        <v>357755924</v>
      </c>
      <c r="Z51" s="13" t="s">
        <v>634</v>
      </c>
      <c r="AA51" s="13" t="s">
        <v>635</v>
      </c>
      <c r="AB51" s="15">
        <v>65000</v>
      </c>
      <c r="AC51" s="13" t="s">
        <v>289</v>
      </c>
      <c r="AD51" s="13">
        <v>24</v>
      </c>
      <c r="AE51" s="13" t="s">
        <v>331</v>
      </c>
      <c r="AF51" s="13" t="s">
        <v>628</v>
      </c>
      <c r="AG51" s="13" t="s">
        <v>629</v>
      </c>
      <c r="AH51" s="13" t="s">
        <v>306</v>
      </c>
      <c r="AI51" s="13" t="s">
        <v>636</v>
      </c>
      <c r="AJ51" s="15">
        <v>3470</v>
      </c>
      <c r="AK51" s="15">
        <v>3470</v>
      </c>
      <c r="AL51" s="13" t="s">
        <v>637</v>
      </c>
      <c r="AM51" s="15">
        <v>15187.37</v>
      </c>
      <c r="AN51" s="15">
        <v>9102.6299999999992</v>
      </c>
      <c r="AO51" s="15">
        <v>24290</v>
      </c>
      <c r="AP51" s="15">
        <v>49812.63</v>
      </c>
      <c r="AQ51" s="15">
        <v>10020.370000000001</v>
      </c>
      <c r="AR51" s="15">
        <v>59833</v>
      </c>
      <c r="AS51" s="15">
        <v>32742.82</v>
      </c>
      <c r="AT51" s="15">
        <v>8897.18</v>
      </c>
      <c r="AU51" s="15">
        <v>41640</v>
      </c>
      <c r="AV51" s="13">
        <v>19</v>
      </c>
      <c r="AW51" s="13" t="s">
        <v>296</v>
      </c>
      <c r="AX51" s="13" t="s">
        <v>296</v>
      </c>
      <c r="AY51" s="13" t="s">
        <v>296</v>
      </c>
      <c r="AZ51" s="13" t="s">
        <v>296</v>
      </c>
      <c r="BA51" s="13" t="s">
        <v>296</v>
      </c>
      <c r="BB51" s="13" t="s">
        <v>297</v>
      </c>
      <c r="BC51" s="13" t="s">
        <v>296</v>
      </c>
      <c r="BD51" s="13" t="s">
        <v>439</v>
      </c>
      <c r="BE51" s="15">
        <v>65000</v>
      </c>
      <c r="BF51" s="13" t="s">
        <v>633</v>
      </c>
      <c r="BG51" s="13" t="s">
        <v>638</v>
      </c>
      <c r="BH51" s="23" t="s">
        <v>299</v>
      </c>
      <c r="BI51" s="14" t="s">
        <v>10</v>
      </c>
      <c r="BJ51" s="24">
        <v>46090</v>
      </c>
      <c r="BK51" s="12"/>
      <c r="BL51" s="14" t="s">
        <v>12</v>
      </c>
      <c r="BM51" s="26" t="s">
        <v>13</v>
      </c>
      <c r="BN51" s="27" t="s">
        <v>23</v>
      </c>
      <c r="BO51" s="12" t="s">
        <v>33</v>
      </c>
      <c r="BP51" s="12"/>
      <c r="BQ51" s="28"/>
      <c r="BR51" s="29" t="s">
        <v>311</v>
      </c>
    </row>
    <row r="52" spans="1:70" s="1" customFormat="1" ht="15" hidden="1" customHeight="1">
      <c r="A52" s="12">
        <v>48</v>
      </c>
      <c r="B52" s="13" t="s">
        <v>280</v>
      </c>
      <c r="C52" s="13" t="s">
        <v>130</v>
      </c>
      <c r="D52" s="13" t="s">
        <v>124</v>
      </c>
      <c r="E52" s="13" t="s">
        <v>123</v>
      </c>
      <c r="F52" s="13" t="s">
        <v>123</v>
      </c>
      <c r="G52" s="13" t="s">
        <v>121</v>
      </c>
      <c r="H52" s="13" t="s">
        <v>122</v>
      </c>
      <c r="I52" s="13">
        <v>173803</v>
      </c>
      <c r="J52" s="13" t="s">
        <v>481</v>
      </c>
      <c r="K52" s="13">
        <v>173803</v>
      </c>
      <c r="L52" s="13" t="s">
        <v>282</v>
      </c>
      <c r="M52" s="13" t="s">
        <v>283</v>
      </c>
      <c r="N52" s="13">
        <v>33281</v>
      </c>
      <c r="O52" s="13" t="s">
        <v>482</v>
      </c>
      <c r="P52" s="13">
        <v>50607</v>
      </c>
      <c r="Q52" s="13" t="s">
        <v>483</v>
      </c>
      <c r="R52" s="13" t="s">
        <v>285</v>
      </c>
      <c r="S52" s="13" t="s">
        <v>639</v>
      </c>
      <c r="T52" s="13" t="s">
        <v>639</v>
      </c>
      <c r="U52" s="13" t="s">
        <v>286</v>
      </c>
      <c r="V52" s="13" t="s">
        <v>287</v>
      </c>
      <c r="W52" s="13">
        <v>0</v>
      </c>
      <c r="X52" s="13" t="s">
        <v>288</v>
      </c>
      <c r="Y52" s="13">
        <v>357756141</v>
      </c>
      <c r="Z52" s="13" t="s">
        <v>640</v>
      </c>
      <c r="AA52" s="13" t="s">
        <v>635</v>
      </c>
      <c r="AB52" s="15">
        <v>80000</v>
      </c>
      <c r="AC52" s="13" t="s">
        <v>289</v>
      </c>
      <c r="AD52" s="13">
        <v>24</v>
      </c>
      <c r="AE52" s="13" t="s">
        <v>641</v>
      </c>
      <c r="AF52" s="13" t="s">
        <v>642</v>
      </c>
      <c r="AG52" s="13" t="s">
        <v>643</v>
      </c>
      <c r="AH52" s="13" t="s">
        <v>515</v>
      </c>
      <c r="AI52" s="13" t="s">
        <v>636</v>
      </c>
      <c r="AJ52" s="15">
        <v>4270</v>
      </c>
      <c r="AK52" s="15">
        <v>4270</v>
      </c>
      <c r="AL52" s="13" t="s">
        <v>644</v>
      </c>
      <c r="AM52" s="15">
        <v>21654.55</v>
      </c>
      <c r="AN52" s="15">
        <v>12505.45</v>
      </c>
      <c r="AO52" s="15">
        <v>34160</v>
      </c>
      <c r="AP52" s="15">
        <v>58345.45</v>
      </c>
      <c r="AQ52" s="15">
        <v>11035.55</v>
      </c>
      <c r="AR52" s="15">
        <v>69381</v>
      </c>
      <c r="AS52" s="15">
        <v>37318.769999999997</v>
      </c>
      <c r="AT52" s="15">
        <v>9651.23</v>
      </c>
      <c r="AU52" s="15">
        <v>46970</v>
      </c>
      <c r="AV52" s="13">
        <v>19</v>
      </c>
      <c r="AW52" s="13" t="s">
        <v>296</v>
      </c>
      <c r="AX52" s="13" t="s">
        <v>296</v>
      </c>
      <c r="AY52" s="13" t="s">
        <v>296</v>
      </c>
      <c r="AZ52" s="13" t="s">
        <v>296</v>
      </c>
      <c r="BA52" s="13" t="s">
        <v>296</v>
      </c>
      <c r="BB52" s="13" t="s">
        <v>297</v>
      </c>
      <c r="BC52" s="13" t="s">
        <v>296</v>
      </c>
      <c r="BD52" s="13" t="s">
        <v>439</v>
      </c>
      <c r="BE52" s="15">
        <v>80000</v>
      </c>
      <c r="BF52" s="13" t="s">
        <v>639</v>
      </c>
      <c r="BG52" s="13" t="s">
        <v>645</v>
      </c>
      <c r="BH52" s="23" t="s">
        <v>299</v>
      </c>
      <c r="BI52" s="14" t="s">
        <v>10</v>
      </c>
      <c r="BJ52" s="24">
        <v>46090</v>
      </c>
      <c r="BK52" s="12"/>
      <c r="BL52" s="14" t="s">
        <v>12</v>
      </c>
      <c r="BM52" s="26" t="s">
        <v>13</v>
      </c>
      <c r="BN52" s="27" t="s">
        <v>23</v>
      </c>
      <c r="BO52" s="12" t="s">
        <v>33</v>
      </c>
      <c r="BP52" s="12"/>
      <c r="BQ52" s="28"/>
      <c r="BR52" s="29" t="s">
        <v>311</v>
      </c>
    </row>
    <row r="53" spans="1:70" s="1" customFormat="1" ht="15" hidden="1" customHeight="1">
      <c r="A53" s="12">
        <v>49</v>
      </c>
      <c r="B53" s="13" t="s">
        <v>280</v>
      </c>
      <c r="C53" s="13" t="s">
        <v>130</v>
      </c>
      <c r="D53" s="13" t="s">
        <v>124</v>
      </c>
      <c r="E53" s="13" t="s">
        <v>123</v>
      </c>
      <c r="F53" s="13" t="s">
        <v>123</v>
      </c>
      <c r="G53" s="13" t="s">
        <v>121</v>
      </c>
      <c r="H53" s="13" t="s">
        <v>122</v>
      </c>
      <c r="I53" s="13">
        <v>172114</v>
      </c>
      <c r="J53" s="13" t="s">
        <v>531</v>
      </c>
      <c r="K53" s="13">
        <v>172114</v>
      </c>
      <c r="L53" s="13" t="s">
        <v>282</v>
      </c>
      <c r="M53" s="13" t="s">
        <v>283</v>
      </c>
      <c r="N53" s="13">
        <v>33327</v>
      </c>
      <c r="O53" s="13" t="s">
        <v>532</v>
      </c>
      <c r="P53" s="13">
        <v>50678</v>
      </c>
      <c r="Q53" s="13" t="s">
        <v>533</v>
      </c>
      <c r="R53" s="13" t="s">
        <v>404</v>
      </c>
      <c r="S53" s="13" t="s">
        <v>534</v>
      </c>
      <c r="T53" s="13" t="s">
        <v>534</v>
      </c>
      <c r="U53" s="13" t="s">
        <v>286</v>
      </c>
      <c r="V53" s="13" t="s">
        <v>287</v>
      </c>
      <c r="W53" s="13">
        <v>0</v>
      </c>
      <c r="X53" s="13" t="s">
        <v>337</v>
      </c>
      <c r="Y53" s="13">
        <v>357939655</v>
      </c>
      <c r="Z53" s="13" t="s">
        <v>535</v>
      </c>
      <c r="AA53" s="13" t="s">
        <v>646</v>
      </c>
      <c r="AB53" s="15">
        <v>30000</v>
      </c>
      <c r="AC53" s="13" t="s">
        <v>537</v>
      </c>
      <c r="AD53" s="13">
        <v>18</v>
      </c>
      <c r="AE53" s="13" t="s">
        <v>647</v>
      </c>
      <c r="AF53" s="13" t="s">
        <v>538</v>
      </c>
      <c r="AG53" s="13" t="s">
        <v>539</v>
      </c>
      <c r="AH53" s="13" t="s">
        <v>306</v>
      </c>
      <c r="AI53" s="13" t="s">
        <v>648</v>
      </c>
      <c r="AJ53" s="15">
        <v>2020</v>
      </c>
      <c r="AK53" s="15">
        <v>2020</v>
      </c>
      <c r="AL53" s="13" t="s">
        <v>649</v>
      </c>
      <c r="AM53" s="15">
        <v>5617.7</v>
      </c>
      <c r="AN53" s="15">
        <v>2462.3000000000002</v>
      </c>
      <c r="AO53" s="15">
        <v>8080</v>
      </c>
      <c r="AP53" s="15">
        <v>24382.3</v>
      </c>
      <c r="AQ53" s="15">
        <v>3990.7</v>
      </c>
      <c r="AR53" s="15">
        <v>28373</v>
      </c>
      <c r="AS53" s="15">
        <v>24382.3</v>
      </c>
      <c r="AT53" s="15">
        <v>3990.7</v>
      </c>
      <c r="AU53" s="15">
        <v>28373</v>
      </c>
      <c r="AV53" s="13">
        <v>18</v>
      </c>
      <c r="AW53" s="13" t="s">
        <v>296</v>
      </c>
      <c r="AX53" s="13" t="s">
        <v>296</v>
      </c>
      <c r="AY53" s="13" t="s">
        <v>296</v>
      </c>
      <c r="AZ53" s="13" t="s">
        <v>296</v>
      </c>
      <c r="BA53" s="13" t="s">
        <v>296</v>
      </c>
      <c r="BB53" s="13" t="s">
        <v>297</v>
      </c>
      <c r="BC53" s="13" t="s">
        <v>296</v>
      </c>
      <c r="BD53" s="13" t="s">
        <v>542</v>
      </c>
      <c r="BE53" s="15">
        <v>30000</v>
      </c>
      <c r="BF53" s="13" t="s">
        <v>534</v>
      </c>
      <c r="BG53" s="13" t="s">
        <v>543</v>
      </c>
      <c r="BH53" s="23" t="s">
        <v>299</v>
      </c>
      <c r="BI53" s="14" t="s">
        <v>10</v>
      </c>
      <c r="BJ53" s="24">
        <v>46090</v>
      </c>
      <c r="BK53" s="12"/>
      <c r="BL53" s="14" t="s">
        <v>36</v>
      </c>
      <c r="BM53" s="26" t="s">
        <v>30</v>
      </c>
      <c r="BN53" s="27" t="s">
        <v>23</v>
      </c>
      <c r="BO53" s="12" t="s">
        <v>33</v>
      </c>
      <c r="BP53" s="12"/>
      <c r="BQ53" s="28"/>
      <c r="BR53" s="29" t="s">
        <v>457</v>
      </c>
    </row>
    <row r="54" spans="1:70" s="1" customFormat="1" ht="15" hidden="1" customHeight="1">
      <c r="A54" s="12">
        <v>50</v>
      </c>
      <c r="B54" s="13" t="s">
        <v>280</v>
      </c>
      <c r="C54" s="13" t="s">
        <v>130</v>
      </c>
      <c r="D54" s="13" t="s">
        <v>124</v>
      </c>
      <c r="E54" s="13" t="s">
        <v>123</v>
      </c>
      <c r="F54" s="13" t="s">
        <v>123</v>
      </c>
      <c r="G54" s="13" t="s">
        <v>121</v>
      </c>
      <c r="H54" s="13" t="s">
        <v>122</v>
      </c>
      <c r="I54" s="13">
        <v>173803</v>
      </c>
      <c r="J54" s="13" t="s">
        <v>481</v>
      </c>
      <c r="K54" s="13">
        <v>173803</v>
      </c>
      <c r="L54" s="13" t="s">
        <v>282</v>
      </c>
      <c r="M54" s="13" t="s">
        <v>283</v>
      </c>
      <c r="N54" s="13">
        <v>33281</v>
      </c>
      <c r="O54" s="13" t="s">
        <v>482</v>
      </c>
      <c r="P54" s="13">
        <v>50607</v>
      </c>
      <c r="Q54" s="13" t="s">
        <v>483</v>
      </c>
      <c r="R54" s="13" t="s">
        <v>285</v>
      </c>
      <c r="S54" s="13" t="s">
        <v>650</v>
      </c>
      <c r="T54" s="13" t="s">
        <v>650</v>
      </c>
      <c r="U54" s="13" t="s">
        <v>301</v>
      </c>
      <c r="V54" s="13" t="s">
        <v>287</v>
      </c>
      <c r="W54" s="13">
        <v>0</v>
      </c>
      <c r="X54" s="13" t="s">
        <v>611</v>
      </c>
      <c r="Y54" s="13">
        <v>357982740</v>
      </c>
      <c r="Z54" s="13" t="s">
        <v>651</v>
      </c>
      <c r="AA54" s="13" t="s">
        <v>374</v>
      </c>
      <c r="AB54" s="15">
        <v>42000</v>
      </c>
      <c r="AC54" s="13" t="s">
        <v>289</v>
      </c>
      <c r="AD54" s="13">
        <v>24</v>
      </c>
      <c r="AE54" s="13" t="s">
        <v>340</v>
      </c>
      <c r="AF54" s="13" t="s">
        <v>652</v>
      </c>
      <c r="AG54" s="13" t="s">
        <v>653</v>
      </c>
      <c r="AH54" s="13" t="s">
        <v>293</v>
      </c>
      <c r="AI54" s="13" t="s">
        <v>654</v>
      </c>
      <c r="AJ54" s="15">
        <v>2240</v>
      </c>
      <c r="AK54" s="15">
        <v>2240</v>
      </c>
      <c r="AL54" s="13" t="s">
        <v>631</v>
      </c>
      <c r="AM54" s="15">
        <v>11716.95</v>
      </c>
      <c r="AN54" s="15">
        <v>6203.05</v>
      </c>
      <c r="AO54" s="15">
        <v>17920</v>
      </c>
      <c r="AP54" s="15">
        <v>30283.05</v>
      </c>
      <c r="AQ54" s="15">
        <v>5606.95</v>
      </c>
      <c r="AR54" s="15">
        <v>35890</v>
      </c>
      <c r="AS54" s="15">
        <v>17724.11</v>
      </c>
      <c r="AT54" s="15">
        <v>4675.8900000000003</v>
      </c>
      <c r="AU54" s="15">
        <v>22400</v>
      </c>
      <c r="AV54" s="13">
        <v>18</v>
      </c>
      <c r="AW54" s="13" t="s">
        <v>296</v>
      </c>
      <c r="AX54" s="13" t="s">
        <v>296</v>
      </c>
      <c r="AY54" s="13" t="s">
        <v>296</v>
      </c>
      <c r="AZ54" s="13" t="s">
        <v>296</v>
      </c>
      <c r="BA54" s="13" t="s">
        <v>296</v>
      </c>
      <c r="BB54" s="13" t="s">
        <v>297</v>
      </c>
      <c r="BC54" s="13" t="s">
        <v>296</v>
      </c>
      <c r="BD54" s="13" t="s">
        <v>296</v>
      </c>
      <c r="BE54" s="15">
        <v>0</v>
      </c>
      <c r="BF54" s="13" t="s">
        <v>650</v>
      </c>
      <c r="BG54" s="13" t="s">
        <v>655</v>
      </c>
      <c r="BH54" s="23" t="s">
        <v>299</v>
      </c>
      <c r="BI54" s="14" t="s">
        <v>10</v>
      </c>
      <c r="BJ54" s="24">
        <v>46090</v>
      </c>
      <c r="BK54" s="12"/>
      <c r="BL54" s="14" t="s">
        <v>12</v>
      </c>
      <c r="BM54" s="26" t="s">
        <v>13</v>
      </c>
      <c r="BN54" s="27" t="s">
        <v>23</v>
      </c>
      <c r="BO54" s="12" t="s">
        <v>33</v>
      </c>
      <c r="BP54" s="12"/>
      <c r="BQ54" s="28"/>
      <c r="BR54" s="29" t="s">
        <v>311</v>
      </c>
    </row>
    <row r="55" spans="1:70" s="1" customFormat="1" ht="15" hidden="1" customHeight="1">
      <c r="A55" s="12">
        <v>51</v>
      </c>
      <c r="B55" s="13" t="s">
        <v>280</v>
      </c>
      <c r="C55" s="13" t="s">
        <v>130</v>
      </c>
      <c r="D55" s="13" t="s">
        <v>124</v>
      </c>
      <c r="E55" s="13" t="s">
        <v>123</v>
      </c>
      <c r="F55" s="13" t="s">
        <v>123</v>
      </c>
      <c r="G55" s="13" t="s">
        <v>121</v>
      </c>
      <c r="H55" s="13" t="s">
        <v>122</v>
      </c>
      <c r="I55" s="13">
        <v>180261</v>
      </c>
      <c r="J55" s="13" t="s">
        <v>427</v>
      </c>
      <c r="K55" s="13">
        <v>180261</v>
      </c>
      <c r="L55" s="13" t="s">
        <v>282</v>
      </c>
      <c r="M55" s="13" t="s">
        <v>283</v>
      </c>
      <c r="N55" s="13">
        <v>33359</v>
      </c>
      <c r="O55" s="13" t="s">
        <v>544</v>
      </c>
      <c r="P55" s="13">
        <v>50729</v>
      </c>
      <c r="Q55" s="13" t="s">
        <v>545</v>
      </c>
      <c r="R55" s="13" t="s">
        <v>285</v>
      </c>
      <c r="S55" s="13" t="s">
        <v>656</v>
      </c>
      <c r="T55" s="13" t="s">
        <v>656</v>
      </c>
      <c r="U55" s="13" t="s">
        <v>286</v>
      </c>
      <c r="V55" s="13" t="s">
        <v>287</v>
      </c>
      <c r="W55" s="13">
        <v>0</v>
      </c>
      <c r="X55" s="13" t="s">
        <v>337</v>
      </c>
      <c r="Y55" s="13">
        <v>358095839</v>
      </c>
      <c r="Z55" s="13" t="s">
        <v>657</v>
      </c>
      <c r="AA55" s="13" t="s">
        <v>408</v>
      </c>
      <c r="AB55" s="15">
        <v>20000</v>
      </c>
      <c r="AC55" s="13" t="s">
        <v>549</v>
      </c>
      <c r="AD55" s="13">
        <v>18</v>
      </c>
      <c r="AE55" s="13" t="s">
        <v>319</v>
      </c>
      <c r="AF55" s="13" t="s">
        <v>658</v>
      </c>
      <c r="AG55" s="13" t="s">
        <v>659</v>
      </c>
      <c r="AH55" s="13" t="s">
        <v>306</v>
      </c>
      <c r="AI55" s="13" t="s">
        <v>660</v>
      </c>
      <c r="AJ55" s="15">
        <v>1340</v>
      </c>
      <c r="AK55" s="15">
        <v>1340</v>
      </c>
      <c r="AL55" s="13" t="s">
        <v>661</v>
      </c>
      <c r="AM55" s="15">
        <v>1802.26</v>
      </c>
      <c r="AN55" s="15">
        <v>877.74</v>
      </c>
      <c r="AO55" s="15">
        <v>2680</v>
      </c>
      <c r="AP55" s="15">
        <v>18197.740000000002</v>
      </c>
      <c r="AQ55" s="15">
        <v>3369.26</v>
      </c>
      <c r="AR55" s="15">
        <v>21567</v>
      </c>
      <c r="AS55" s="15">
        <v>16761.39</v>
      </c>
      <c r="AT55" s="15">
        <v>3338.61</v>
      </c>
      <c r="AU55" s="15">
        <v>20100</v>
      </c>
      <c r="AV55" s="13">
        <v>17</v>
      </c>
      <c r="AW55" s="13" t="s">
        <v>296</v>
      </c>
      <c r="AX55" s="13" t="s">
        <v>296</v>
      </c>
      <c r="AY55" s="13" t="s">
        <v>296</v>
      </c>
      <c r="AZ55" s="13" t="s">
        <v>296</v>
      </c>
      <c r="BA55" s="13" t="s">
        <v>296</v>
      </c>
      <c r="BB55" s="13" t="s">
        <v>297</v>
      </c>
      <c r="BC55" s="13" t="s">
        <v>296</v>
      </c>
      <c r="BD55" s="13" t="s">
        <v>542</v>
      </c>
      <c r="BE55" s="15">
        <v>20000</v>
      </c>
      <c r="BF55" s="13" t="s">
        <v>656</v>
      </c>
      <c r="BG55" s="13" t="s">
        <v>662</v>
      </c>
      <c r="BH55" s="23" t="s">
        <v>299</v>
      </c>
      <c r="BI55" s="14" t="s">
        <v>10</v>
      </c>
      <c r="BJ55" s="24">
        <v>46090</v>
      </c>
      <c r="BK55" s="12"/>
      <c r="BL55" s="14" t="s">
        <v>12</v>
      </c>
      <c r="BM55" s="26" t="s">
        <v>13</v>
      </c>
      <c r="BN55" s="27" t="s">
        <v>23</v>
      </c>
      <c r="BO55" s="12" t="s">
        <v>33</v>
      </c>
      <c r="BP55" s="12"/>
      <c r="BQ55" s="28"/>
      <c r="BR55" s="29" t="s">
        <v>311</v>
      </c>
    </row>
    <row r="56" spans="1:70" s="1" customFormat="1" ht="15" hidden="1" customHeight="1">
      <c r="A56" s="12">
        <v>52</v>
      </c>
      <c r="B56" s="13" t="s">
        <v>280</v>
      </c>
      <c r="C56" s="13" t="s">
        <v>130</v>
      </c>
      <c r="D56" s="13" t="s">
        <v>124</v>
      </c>
      <c r="E56" s="13" t="s">
        <v>123</v>
      </c>
      <c r="F56" s="13" t="s">
        <v>123</v>
      </c>
      <c r="G56" s="13" t="s">
        <v>121</v>
      </c>
      <c r="H56" s="13" t="s">
        <v>122</v>
      </c>
      <c r="I56" s="13">
        <v>172114</v>
      </c>
      <c r="J56" s="13" t="s">
        <v>531</v>
      </c>
      <c r="K56" s="13">
        <v>172114</v>
      </c>
      <c r="L56" s="13" t="s">
        <v>282</v>
      </c>
      <c r="M56" s="13" t="s">
        <v>283</v>
      </c>
      <c r="N56" s="13">
        <v>33327</v>
      </c>
      <c r="O56" s="13" t="s">
        <v>532</v>
      </c>
      <c r="P56" s="13">
        <v>50678</v>
      </c>
      <c r="Q56" s="13" t="s">
        <v>533</v>
      </c>
      <c r="R56" s="13" t="s">
        <v>404</v>
      </c>
      <c r="S56" s="13" t="s">
        <v>663</v>
      </c>
      <c r="T56" s="13" t="s">
        <v>663</v>
      </c>
      <c r="U56" s="13" t="s">
        <v>286</v>
      </c>
      <c r="V56" s="13" t="s">
        <v>287</v>
      </c>
      <c r="W56" s="13">
        <v>0</v>
      </c>
      <c r="X56" s="13" t="s">
        <v>611</v>
      </c>
      <c r="Y56" s="13">
        <v>358189861</v>
      </c>
      <c r="Z56" s="13" t="s">
        <v>664</v>
      </c>
      <c r="AA56" s="13" t="s">
        <v>374</v>
      </c>
      <c r="AB56" s="15">
        <v>30000</v>
      </c>
      <c r="AC56" s="13" t="s">
        <v>537</v>
      </c>
      <c r="AD56" s="13">
        <v>18</v>
      </c>
      <c r="AE56" s="13" t="s">
        <v>665</v>
      </c>
      <c r="AF56" s="13" t="s">
        <v>666</v>
      </c>
      <c r="AG56" s="13" t="s">
        <v>667</v>
      </c>
      <c r="AH56" s="13" t="s">
        <v>515</v>
      </c>
      <c r="AI56" s="13" t="s">
        <v>668</v>
      </c>
      <c r="AJ56" s="15">
        <v>2010</v>
      </c>
      <c r="AK56" s="15">
        <v>2010</v>
      </c>
      <c r="AL56" s="13" t="s">
        <v>613</v>
      </c>
      <c r="AM56" s="15">
        <v>27795.91</v>
      </c>
      <c r="AN56" s="15">
        <v>6374.09</v>
      </c>
      <c r="AO56" s="15">
        <v>34170</v>
      </c>
      <c r="AP56" s="15">
        <v>2204.09</v>
      </c>
      <c r="AQ56" s="15">
        <v>41.91</v>
      </c>
      <c r="AR56" s="15">
        <v>2246</v>
      </c>
      <c r="AS56" s="15">
        <v>0</v>
      </c>
      <c r="AT56" s="15">
        <v>0</v>
      </c>
      <c r="AU56" s="15">
        <v>0</v>
      </c>
      <c r="AV56" s="13">
        <v>17</v>
      </c>
      <c r="AW56" s="13" t="s">
        <v>296</v>
      </c>
      <c r="AX56" s="13" t="s">
        <v>296</v>
      </c>
      <c r="AY56" s="13" t="s">
        <v>296</v>
      </c>
      <c r="AZ56" s="13" t="s">
        <v>296</v>
      </c>
      <c r="BA56" s="13" t="s">
        <v>296</v>
      </c>
      <c r="BB56" s="13" t="s">
        <v>297</v>
      </c>
      <c r="BC56" s="13" t="s">
        <v>296</v>
      </c>
      <c r="BD56" s="13" t="s">
        <v>296</v>
      </c>
      <c r="BE56" s="15">
        <v>0</v>
      </c>
      <c r="BF56" s="13" t="s">
        <v>663</v>
      </c>
      <c r="BG56" s="13" t="s">
        <v>669</v>
      </c>
      <c r="BH56" s="23" t="s">
        <v>299</v>
      </c>
      <c r="BI56" s="14" t="s">
        <v>10</v>
      </c>
      <c r="BJ56" s="24">
        <v>46090</v>
      </c>
      <c r="BK56" s="12"/>
      <c r="BL56" s="14" t="s">
        <v>20</v>
      </c>
      <c r="BM56" s="26" t="s">
        <v>21</v>
      </c>
      <c r="BN56" s="27" t="s">
        <v>23</v>
      </c>
      <c r="BO56" s="12" t="s">
        <v>33</v>
      </c>
      <c r="BP56" s="12"/>
      <c r="BQ56" s="28"/>
      <c r="BR56" s="29" t="s">
        <v>311</v>
      </c>
    </row>
    <row r="57" spans="1:70" s="1" customFormat="1" ht="15" hidden="1" customHeight="1">
      <c r="A57" s="12">
        <v>53</v>
      </c>
      <c r="B57" s="13" t="s">
        <v>280</v>
      </c>
      <c r="C57" s="13" t="s">
        <v>130</v>
      </c>
      <c r="D57" s="13" t="s">
        <v>124</v>
      </c>
      <c r="E57" s="13" t="s">
        <v>123</v>
      </c>
      <c r="F57" s="13" t="s">
        <v>123</v>
      </c>
      <c r="G57" s="13" t="s">
        <v>121</v>
      </c>
      <c r="H57" s="13" t="s">
        <v>122</v>
      </c>
      <c r="I57" s="13">
        <v>228506</v>
      </c>
      <c r="J57" s="13" t="s">
        <v>519</v>
      </c>
      <c r="K57" s="13">
        <v>228506</v>
      </c>
      <c r="L57" s="13" t="s">
        <v>282</v>
      </c>
      <c r="M57" s="13" t="s">
        <v>283</v>
      </c>
      <c r="N57" s="13">
        <v>33349</v>
      </c>
      <c r="O57" s="13" t="s">
        <v>520</v>
      </c>
      <c r="P57" s="13">
        <v>50710</v>
      </c>
      <c r="Q57" s="13" t="s">
        <v>521</v>
      </c>
      <c r="R57" s="13" t="s">
        <v>285</v>
      </c>
      <c r="S57" s="13" t="s">
        <v>670</v>
      </c>
      <c r="T57" s="13" t="s">
        <v>670</v>
      </c>
      <c r="U57" s="13" t="s">
        <v>286</v>
      </c>
      <c r="V57" s="13" t="s">
        <v>287</v>
      </c>
      <c r="W57" s="13">
        <v>0</v>
      </c>
      <c r="X57" s="13" t="s">
        <v>337</v>
      </c>
      <c r="Y57" s="13">
        <v>358826267</v>
      </c>
      <c r="Z57" s="13" t="s">
        <v>671</v>
      </c>
      <c r="AA57" s="13" t="s">
        <v>672</v>
      </c>
      <c r="AB57" s="15">
        <v>24000</v>
      </c>
      <c r="AC57" s="13" t="s">
        <v>525</v>
      </c>
      <c r="AD57" s="13">
        <v>18</v>
      </c>
      <c r="AE57" s="13" t="s">
        <v>558</v>
      </c>
      <c r="AF57" s="13" t="s">
        <v>673</v>
      </c>
      <c r="AG57" s="13" t="s">
        <v>674</v>
      </c>
      <c r="AH57" s="13" t="s">
        <v>552</v>
      </c>
      <c r="AI57" s="13" t="s">
        <v>675</v>
      </c>
      <c r="AJ57" s="15">
        <v>1600</v>
      </c>
      <c r="AK57" s="15">
        <v>1600</v>
      </c>
      <c r="AL57" s="13" t="s">
        <v>296</v>
      </c>
      <c r="AM57" s="15">
        <v>0</v>
      </c>
      <c r="AN57" s="15">
        <v>0</v>
      </c>
      <c r="AO57" s="15">
        <v>0</v>
      </c>
      <c r="AP57" s="15">
        <v>24000</v>
      </c>
      <c r="AQ57" s="15">
        <v>5190</v>
      </c>
      <c r="AR57" s="15">
        <v>29190</v>
      </c>
      <c r="AS57" s="15">
        <v>19022.560000000001</v>
      </c>
      <c r="AT57" s="15">
        <v>4977.4399999999996</v>
      </c>
      <c r="AU57" s="15">
        <v>24000</v>
      </c>
      <c r="AV57" s="13">
        <v>15</v>
      </c>
      <c r="AW57" s="13" t="s">
        <v>296</v>
      </c>
      <c r="AX57" s="13" t="s">
        <v>296</v>
      </c>
      <c r="AY57" s="13" t="s">
        <v>296</v>
      </c>
      <c r="AZ57" s="13" t="s">
        <v>296</v>
      </c>
      <c r="BA57" s="13" t="s">
        <v>296</v>
      </c>
      <c r="BB57" s="13" t="s">
        <v>297</v>
      </c>
      <c r="BC57" s="13" t="s">
        <v>296</v>
      </c>
      <c r="BD57" s="13" t="s">
        <v>542</v>
      </c>
      <c r="BE57" s="15">
        <v>24000</v>
      </c>
      <c r="BF57" s="13" t="s">
        <v>670</v>
      </c>
      <c r="BG57" s="13" t="s">
        <v>676</v>
      </c>
      <c r="BH57" s="23" t="s">
        <v>299</v>
      </c>
      <c r="BI57" s="14" t="s">
        <v>10</v>
      </c>
      <c r="BJ57" s="24">
        <v>46090</v>
      </c>
      <c r="BK57" s="12"/>
      <c r="BL57" s="14" t="s">
        <v>12</v>
      </c>
      <c r="BM57" s="26" t="s">
        <v>13</v>
      </c>
      <c r="BN57" s="27" t="s">
        <v>23</v>
      </c>
      <c r="BO57" s="12" t="s">
        <v>33</v>
      </c>
      <c r="BP57" s="12"/>
      <c r="BQ57" s="28"/>
      <c r="BR57" s="29" t="s">
        <v>311</v>
      </c>
    </row>
    <row r="58" spans="1:70" s="1" customFormat="1" ht="15" hidden="1" customHeight="1">
      <c r="A58" s="12">
        <v>54</v>
      </c>
      <c r="B58" s="13" t="s">
        <v>280</v>
      </c>
      <c r="C58" s="13" t="s">
        <v>130</v>
      </c>
      <c r="D58" s="13" t="s">
        <v>124</v>
      </c>
      <c r="E58" s="13" t="s">
        <v>123</v>
      </c>
      <c r="F58" s="13" t="s">
        <v>123</v>
      </c>
      <c r="G58" s="13" t="s">
        <v>121</v>
      </c>
      <c r="H58" s="13" t="s">
        <v>122</v>
      </c>
      <c r="I58" s="13">
        <v>173803</v>
      </c>
      <c r="J58" s="13" t="s">
        <v>481</v>
      </c>
      <c r="K58" s="13">
        <v>173803</v>
      </c>
      <c r="L58" s="13" t="s">
        <v>282</v>
      </c>
      <c r="M58" s="13" t="s">
        <v>283</v>
      </c>
      <c r="N58" s="13">
        <v>33281</v>
      </c>
      <c r="O58" s="13" t="s">
        <v>482</v>
      </c>
      <c r="P58" s="13">
        <v>50607</v>
      </c>
      <c r="Q58" s="13" t="s">
        <v>483</v>
      </c>
      <c r="R58" s="13" t="s">
        <v>285</v>
      </c>
      <c r="S58" s="13" t="s">
        <v>677</v>
      </c>
      <c r="T58" s="13" t="s">
        <v>677</v>
      </c>
      <c r="U58" s="13" t="s">
        <v>286</v>
      </c>
      <c r="V58" s="13" t="s">
        <v>287</v>
      </c>
      <c r="W58" s="13">
        <v>0</v>
      </c>
      <c r="X58" s="13" t="s">
        <v>611</v>
      </c>
      <c r="Y58" s="13">
        <v>358974062</v>
      </c>
      <c r="Z58" s="13" t="s">
        <v>678</v>
      </c>
      <c r="AA58" s="13" t="s">
        <v>679</v>
      </c>
      <c r="AB58" s="15">
        <v>42000</v>
      </c>
      <c r="AC58" s="13" t="s">
        <v>289</v>
      </c>
      <c r="AD58" s="13">
        <v>24</v>
      </c>
      <c r="AE58" s="13" t="s">
        <v>340</v>
      </c>
      <c r="AF58" s="13" t="s">
        <v>680</v>
      </c>
      <c r="AG58" s="13" t="s">
        <v>681</v>
      </c>
      <c r="AH58" s="13" t="s">
        <v>293</v>
      </c>
      <c r="AI58" s="13" t="s">
        <v>561</v>
      </c>
      <c r="AJ58" s="15">
        <v>2240</v>
      </c>
      <c r="AK58" s="15">
        <v>2240</v>
      </c>
      <c r="AL58" s="13" t="s">
        <v>631</v>
      </c>
      <c r="AM58" s="15">
        <v>6660.14</v>
      </c>
      <c r="AN58" s="15">
        <v>4539.8599999999997</v>
      </c>
      <c r="AO58" s="15">
        <v>11200</v>
      </c>
      <c r="AP58" s="15">
        <v>35339.86</v>
      </c>
      <c r="AQ58" s="15">
        <v>7873.14</v>
      </c>
      <c r="AR58" s="15">
        <v>43213</v>
      </c>
      <c r="AS58" s="15">
        <v>16579.52</v>
      </c>
      <c r="AT58" s="15">
        <v>5820.48</v>
      </c>
      <c r="AU58" s="15">
        <v>22400</v>
      </c>
      <c r="AV58" s="13">
        <v>15</v>
      </c>
      <c r="AW58" s="13" t="s">
        <v>296</v>
      </c>
      <c r="AX58" s="13" t="s">
        <v>296</v>
      </c>
      <c r="AY58" s="13" t="s">
        <v>296</v>
      </c>
      <c r="AZ58" s="13" t="s">
        <v>296</v>
      </c>
      <c r="BA58" s="13" t="s">
        <v>296</v>
      </c>
      <c r="BB58" s="13" t="s">
        <v>297</v>
      </c>
      <c r="BC58" s="13" t="s">
        <v>296</v>
      </c>
      <c r="BD58" s="13" t="s">
        <v>439</v>
      </c>
      <c r="BE58" s="15">
        <v>42000</v>
      </c>
      <c r="BF58" s="13" t="s">
        <v>677</v>
      </c>
      <c r="BG58" s="13" t="s">
        <v>682</v>
      </c>
      <c r="BH58" s="23" t="s">
        <v>299</v>
      </c>
      <c r="BI58" s="14" t="s">
        <v>10</v>
      </c>
      <c r="BJ58" s="24">
        <v>46090</v>
      </c>
      <c r="BK58" s="12"/>
      <c r="BL58" s="14" t="s">
        <v>36</v>
      </c>
      <c r="BM58" s="26" t="s">
        <v>30</v>
      </c>
      <c r="BN58" s="27" t="s">
        <v>23</v>
      </c>
      <c r="BO58" s="12" t="s">
        <v>33</v>
      </c>
      <c r="BP58" s="12"/>
      <c r="BQ58" s="28"/>
      <c r="BR58" s="29" t="s">
        <v>457</v>
      </c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  <filterColumn colId="69">
      <customFilters>
        <customFilter operator="notEqual" val=" "/>
      </customFilters>
    </filterColumn>
  </autoFilter>
  <conditionalFormatting sqref="Y31 Y32:Y33 Y34:Y35 Y36 Y37:Y38 Y39 Y40 Y41 Y42 Y43 Y44 Y45 Y46:Y48 Y49 Y50 Y51:Y52 Y53 Y54 Y55:Y56 Y57 Y58">
    <cfRule type="duplicateValues" dxfId="0" priority="1"/>
  </conditionalFormatting>
  <dataValidations count="6">
    <dataValidation type="list" allowBlank="1" showInputMessage="1" showErrorMessage="1" sqref="BN5 BN30 BN6:BN9 BN10:BN12 BN13:BN20 BN21:BN23 BN24:BN27 BN28:BN29 BN31:BN58 BN59:BN6004" xr:uid="{00000000-0002-0000-0500-000000000000}">
      <formula1>IF($BI5=MMM,MMM,LC)</formula1>
    </dataValidation>
    <dataValidation type="list" allowBlank="1" showInputMessage="1" showErrorMessage="1" sqref="BO5 BO6:BO9 BO10:BO12 BO13:BO20 BO21:BO23 BO24:BO27 BO28:BO30 BO31:BO58 BO59:BO6004" xr:uid="{00000000-0002-0000-0500-000001000000}">
      <formula1>IF(OR($BI5=vv,$BI5=tcs),YNN,NA)</formula1>
    </dataValidation>
    <dataValidation type="custom" allowBlank="1" showInputMessage="1" showErrorMessage="1" error="Enter Valid Mobile Number_x000a_" sqref="BG5:BG103" xr:uid="{00000000-0002-0000-0500-000002000000}">
      <formula1>AND(ISNUMBER(BG5),LEN(BG5)=10,NOT(ISERROR(VALUE(BG5))))</formula1>
    </dataValidation>
    <dataValidation type="custom" allowBlank="1" showInputMessage="1" showErrorMessage="1" error="Enter Valid Date" sqref="BJ5:BJ11 BJ12:BJ20 BJ21:BJ22 BJ23:BJ29 BJ30:BJ37 BJ38:BJ58 BJ59:BJ6003" xr:uid="{00000000-0002-0000-0500-000004000000}">
      <formula1>ISNUMBER(BJ5)*(BJ5&gt;=DATE(2023,10,1))*(BJ5&lt;=DATE(2031,12,31))*(INT(BJ5)=BJ5)</formula1>
    </dataValidation>
    <dataValidation type="list" allowBlank="1" showInputMessage="1" showErrorMessage="1" sqref="BM5:BM9 BM10:BM11 BM12:BM20 BM21:BM23 BM24:BM27 BM28:BM29 BM30:BM58 BM59:BM6004" xr:uid="{00000000-0002-0000-0500-000007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3000000}">
          <x14:formula1>
            <xm:f>'Backup sheet'!$B$2:$B$4</xm:f>
          </x14:formula1>
          <xm:sqref>BI5:BI9 BI10:BI11 BI12:BI20 BI21:BI22 BI23:BI29 BI30:BI58 BI59:BI6004</xm:sqref>
        </x14:dataValidation>
        <x14:dataValidation type="list" allowBlank="1" showInputMessage="1" showErrorMessage="1" xr:uid="{00000000-0002-0000-0500-000005000000}">
          <x14:formula1>
            <xm:f>IF($BI5='Backup sheet'!$B$4,'Backup sheet'!$C$2:$C$9,#REF!)</xm:f>
          </x14:formula1>
          <xm:sqref>BK5:BK20 BK21:BK23 BK24:BK6004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m:sqref>BL5:BL9 BL10:BL11 BL12:BL20 BL21:BL22 BL23:BL25 BL26:BL27 BL28:BL29 BL30:BL58 BL59:BL6004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2026-03-18T08:28:56Z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