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3-03-2026\FN25-26-03786\"/>
    </mc:Choice>
  </mc:AlternateContent>
  <xr:revisionPtr revIDLastSave="0" documentId="13_ncr:1_{900D6376-5CD9-4AD4-8CFA-5A122F83D00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<sst xmlns="http://schemas.openxmlformats.org/spreadsheetml/2006/main" count="3559" uniqueCount="786">
  <si>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</si>
  <si>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</si>
  <si>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</si>
  <si>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</si>
  <si>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</si>
  <si>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</si>
  <si>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</si>
  <si>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</si>
  <si>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</si>
  <si>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</si>
  <si>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</si>
  <si>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</si>
  <si>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</si>
  <si>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</si>
  <si>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</si>
  <si>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</si>
  <si>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</si>
  <si>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</si>
  <si>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</si>
  <si>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</si>
  <si>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</si>
  <si>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</si>
  <si>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</si>
  <si>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</si>
  <si>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</si>
  <si>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</si>
  <si>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</si>
  <si>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</si>
  <si>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</si>
  <si>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</si>
  <si>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</si>
  <si>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</si>
  <si>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</si>
  <si>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</si>
  <si>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</si>
  <si>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</si>
  <si>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</si>
  <si>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</si>
  <si>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</si>
  <si>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</si>
  <si>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</si>
  <si>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</si>
  <si>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</si>
  <si>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</si>
  <si>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</si>
  <si>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</si>
  <si>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</si>
  <si>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</si>
  <si>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</si>
  <si>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</si>
  <si>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</si>
  <si>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</si>
  <si>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</si>
  <si>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</si>
  <si>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</si>
  <si>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</si>
  <si>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</si>
  <si>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</si>
  <si>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</si>
  <si>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</si>
  <si>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</si>
  <si>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</si>
  <si>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</si>
  <si>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</si>
  <si>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</si>
  <si>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</si>
  <si>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</si>
  <si>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</si>
  <si>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</si>
  <si>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</si>
  <si>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</si>
  <si>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</si>
  <si>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</si>
  <si>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</si>
  <si>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</si>
  <si>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</si>
  <si>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</si>
  <si>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</si>
  <si>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</si>
  <si>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</si>
  <si>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</si>
  <si>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</si>
  <si>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</si>
  <si>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</si>
  <si>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</si>
  <si>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</si>
  <si>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</si>
  <si>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</si>
  <si>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</si>
  <si>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</si>
  <si>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</si>
  <si>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</si>
  <si>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</si>
  <si>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</si>
  <si>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</si>
  <si>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</si>
  <si>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</si>
  <si>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</si>
  <si>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</si>
  <si>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</si>
  <si>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</si>
  <si>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</si>
  <si>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</si>
  <si>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</si>
  <si>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</si>
  <si>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</si>
  <si>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</si>
  <si>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</si>
  <si>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</si>
  <si>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</si>
  <si>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</si>
  <si>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</si>
  <si>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</si>
  <si>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</si>
  <si>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</si>
  <si>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</si>
  <si>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</si>
  <si>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</si>
  <si>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</si>
  <si>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</si>
  <si>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</si>
  <si>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</si>
  <si>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</si>
  <si>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</si>
  <si>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</si>
  <si>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</si>
  <si>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</si>
  <si>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</si>
  <si>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</si>
  <si>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</si>
  <si>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</si>
  <si>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</si>
  <si>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</si>
  <si>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</si>
  <si>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</si>
  <si>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</si>
  <si>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</si>
  <si>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</si>
  <si>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</si>
  <si>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</si>
  <si>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</si>
  <si>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</si>
  <si>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</si>
  <si>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</si>
  <si>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</si>
  <si>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</si>
  <si>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</si>
  <si>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</si>
  <si>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</si>
  <si>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</si>
  <si>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</si>
  <si>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</si>
  <si>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</si>
  <si>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</si>
  <si>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</si>
  <si>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</si>
  <si>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</si>
  <si>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</si>
  <si>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</si>
  <si>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</si>
  <si>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</si>
  <si>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</si>
  <si>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</si>
  <si>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</si>
  <si>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</si>
  <si>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</si>
  <si>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</si>
  <si>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</si>
  <si>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</si>
  <si>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</si>
  <si>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</si>
  <si>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</si>
  <si>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</si>
  <si>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</si>
  <si>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</si>
  <si>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</si>
  <si>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</si>
  <si>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</si>
  <si>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</si>
  <si>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</si>
  <si>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</si>
  <si>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</si>
  <si>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</si>
  <si>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</si>
  <si>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</si>
  <si>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</si>
  <si>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</si>
  <si>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</si>
  <si>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</si>
  <si>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</si>
  <si>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</si>
  <si>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</si>
  <si>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</si>
  <si>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</si>
  <si>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</si>
  <si>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</si>
  <si>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</si>
  <si>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</si>
  <si>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</si>
  <si>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</si>
  <si>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</si>
  <si>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</si>
  <si>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</si>
  <si>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</si>
  <si>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</si>
  <si>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</si>
  <si>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</si>
  <si>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</si>
  <si>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</si>
  <si>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</si>
  <si>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</si>
  <si>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</si>
  <si>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</si>
  <si>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</si>
  <si>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</si>
  <si>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</si>
  <si>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</si>
  <si>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</si>
  <si>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</si>
  <si>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</si>
  <si>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</si>
  <si>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</si>
  <si>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</si>
  <si>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</si>
  <si>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</si>
  <si>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</si>
  <si>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</si>
  <si>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</si>
  <si>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</si>
  <si>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</si>
  <si>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</si>
  <si>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</si>
  <si>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</si>
  <si>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</si>
  <si>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</si>
  <si>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</si>
  <si>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</si>
  <si>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</si>
  <si>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</si>
  <si>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</si>
  <si>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</si>
  <si>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</si>
  <si>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</si>
  <si>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</si>
  <si>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</si>
  <si>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</si>
  <si>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</si>
  <si>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</si>
  <si>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</si>
  <si>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</si>
  <si>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Kendrapada</t>
  </si>
  <si>
    <t>OR3105</t>
  </si>
  <si>
    <t>Kujanga</t>
  </si>
  <si>
    <t>Jadupur</t>
  </si>
  <si>
    <t>SF0059616</t>
  </si>
  <si>
    <t>Saroj  Kumar Rout</t>
  </si>
  <si>
    <t>409429</t>
  </si>
  <si>
    <t>TRINATH</t>
  </si>
  <si>
    <t>Chetana</t>
  </si>
  <si>
    <t>SID951373305103</t>
  </si>
  <si>
    <t>GENERAL</t>
  </si>
  <si>
    <t>HINDU</t>
  </si>
  <si>
    <t>Agriculture &amp; Farming</t>
  </si>
  <si>
    <t>MINATI SWAIN</t>
  </si>
  <si>
    <t>21-Aug-2023</t>
  </si>
  <si>
    <t>Tue</t>
  </si>
  <si>
    <t>5</t>
  </si>
  <si>
    <t>8.12 Yrs</t>
  </si>
  <si>
    <t>16 Mar 2021</t>
  </si>
  <si>
    <t>&gt; 6 to 10 Years</t>
  </si>
  <si>
    <t>03-Oct-2023</t>
  </si>
  <si>
    <t>05-Nov-2025</t>
  </si>
  <si>
    <t>Open</t>
  </si>
  <si>
    <t>8144395363</t>
  </si>
  <si>
    <t/>
  </si>
  <si>
    <t>Sidharth Sankar Sahoo/SF0074779</t>
  </si>
  <si>
    <t>As per loan card borrower paid her EMI Rs.4270/- on dt 03-09-24, 05-11-24, 01-04-25, 06-05-25, 03-06-25, 01-07-25 and Rs.5517/- on dt 02-09-25 total paid Rs. 31137/- to lo Balabhadra Bhoi/SF0040737 but staff posted Rs.2000/- on dt 09-09-25 and Rs.1000/- on dt 05-11-25 total posted Rs.3000/- and rest amount staff has not remitted at office.</t>
  </si>
  <si>
    <t xml:space="preserve">Phulabelari </t>
  </si>
  <si>
    <t>527222</t>
  </si>
  <si>
    <t>bimala</t>
  </si>
  <si>
    <t>SID951374312705</t>
  </si>
  <si>
    <t>EBC</t>
  </si>
  <si>
    <t>Agarbathi Making</t>
  </si>
  <si>
    <t>KHULANA BALIYARSINGH</t>
  </si>
  <si>
    <t>29-Jan-2024</t>
  </si>
  <si>
    <t>Mon</t>
  </si>
  <si>
    <t>4</t>
  </si>
  <si>
    <t>7.45 Yrs</t>
  </si>
  <si>
    <t>27 Aug 2020</t>
  </si>
  <si>
    <t>11-Mar-2024</t>
  </si>
  <si>
    <t>24-Feb-2026</t>
  </si>
  <si>
    <t>6370842633</t>
  </si>
  <si>
    <t>As per digital payment evidence borrower paid Rs.2500/- on dt 26-10-24, Rs.1000/- on dt 31-10-24, Rs.5000/- on dt 15-11-24, Rs.3900/- on dt07-03-25, Rs.3500/- on dt 14-04-25, Rs.4000/-on dt 24-05-25, Rs.2500/- on dt 11-06-25, Rs.4300/- on dt 09-07-25, Rs.3000/- on dt 21-08-25, Rs.4500/- on dt 20-09-25, Rs.3900/- on dt 24-10-25, Rs.3500/- on dt 03-12-25 &amp; Rs.6000/- on dt 14-01-26 total paid Rs.47600/- to lo  Balabhadra Bhoi/SF0040737 but staff has not remitted at office.</t>
  </si>
  <si>
    <t>Beruhan</t>
  </si>
  <si>
    <t>SF0049968</t>
  </si>
  <si>
    <t>Samar Lenka</t>
  </si>
  <si>
    <t>Beruhan C1</t>
  </si>
  <si>
    <t>Beruhan C1 Mahadev1</t>
  </si>
  <si>
    <t>SSF2866973</t>
  </si>
  <si>
    <t>SUKANTI SWAIN</t>
  </si>
  <si>
    <t>15-Nov-2024</t>
  </si>
  <si>
    <t>2</t>
  </si>
  <si>
    <t>3.41 Yrs</t>
  </si>
  <si>
    <t>17 Oct 2022</t>
  </si>
  <si>
    <t>&gt; 2 to 4 Years</t>
  </si>
  <si>
    <t>10-Dec-2024</t>
  </si>
  <si>
    <t>16-Jan-2025</t>
  </si>
  <si>
    <t>30-Jun-2025</t>
  </si>
  <si>
    <t>As per borrower statement she paid her total EMI but there is no evidence.</t>
  </si>
  <si>
    <t>SSF2892069</t>
  </si>
  <si>
    <t>RASHMITA MALLICK</t>
  </si>
  <si>
    <t>01-Oct-2024</t>
  </si>
  <si>
    <t>3.40 Yrs</t>
  </si>
  <si>
    <t>20 Oct 2022</t>
  </si>
  <si>
    <t>12-Nov-2024</t>
  </si>
  <si>
    <t>31-Mar-2025</t>
  </si>
  <si>
    <t>SSF2866918</t>
  </si>
  <si>
    <t>BHANUMATI MALLICK</t>
  </si>
  <si>
    <t>17-Oct-2022</t>
  </si>
  <si>
    <t>1</t>
  </si>
  <si>
    <t>02-Dec-2022</t>
  </si>
  <si>
    <t>13-Sep-2024</t>
  </si>
  <si>
    <t>SSF2866797</t>
  </si>
  <si>
    <t>SAMPADA MALLIK</t>
  </si>
  <si>
    <t>16-Feb-2026</t>
  </si>
  <si>
    <t>553606</t>
  </si>
  <si>
    <t>rudra</t>
  </si>
  <si>
    <t>SID951374241153</t>
  </si>
  <si>
    <t>ANUSUYA SWAIN</t>
  </si>
  <si>
    <t>14-Nov-2024</t>
  </si>
  <si>
    <t>3.15 Yrs</t>
  </si>
  <si>
    <t>23 Dec 2020</t>
  </si>
  <si>
    <t>10-Feb-2026</t>
  </si>
  <si>
    <t>Kalagarh</t>
  </si>
  <si>
    <t>425188</t>
  </si>
  <si>
    <t>DEVI</t>
  </si>
  <si>
    <t>Abhilasha - JLG Loans-BiWeekly-Migrated</t>
  </si>
  <si>
    <t>SID951373301952</t>
  </si>
  <si>
    <t>OBC</t>
  </si>
  <si>
    <t>Pan Shop</t>
  </si>
  <si>
    <t>KAMALA SWAIN</t>
  </si>
  <si>
    <t>SID951373300352</t>
  </si>
  <si>
    <t>Vegetable vending</t>
  </si>
  <si>
    <t>NANDINI BISWAL</t>
  </si>
  <si>
    <t>SID951373300348</t>
  </si>
  <si>
    <t>Rita Jena</t>
  </si>
  <si>
    <t>SID951373301953</t>
  </si>
  <si>
    <t>Fish Vending</t>
  </si>
  <si>
    <t>SARITA SWAIN</t>
  </si>
  <si>
    <t>SID951373304868</t>
  </si>
  <si>
    <t>SURATI</t>
  </si>
  <si>
    <t>439357</t>
  </si>
  <si>
    <t>MANASI</t>
  </si>
  <si>
    <t>Abhilasha - JLG Loans-Monthly-Migrated</t>
  </si>
  <si>
    <t>SID951373526107</t>
  </si>
  <si>
    <t>ST</t>
  </si>
  <si>
    <t>MANI</t>
  </si>
  <si>
    <t>482435</t>
  </si>
  <si>
    <t>482435 Saraswati1</t>
  </si>
  <si>
    <t>SSF2876419</t>
  </si>
  <si>
    <t>AUTOMOBILE SHOP</t>
  </si>
  <si>
    <t>MAMUNI PALAI</t>
  </si>
  <si>
    <t>Unnati</t>
  </si>
  <si>
    <t>GANESH</t>
  </si>
  <si>
    <t>SID951373929481</t>
  </si>
  <si>
    <t>Fisheries</t>
  </si>
  <si>
    <t>PRABHATI MALIK</t>
  </si>
  <si>
    <t>SSF2454848</t>
  </si>
  <si>
    <t>MALATI SETHI</t>
  </si>
  <si>
    <t>SID951373953131</t>
  </si>
  <si>
    <t>NIBEDITA MOHAPATRA</t>
  </si>
  <si>
    <t>SSF2454850</t>
  </si>
  <si>
    <t>MAMATA ROUT</t>
  </si>
  <si>
    <t>SID951373526108</t>
  </si>
  <si>
    <t>PUSPALATA ROUT</t>
  </si>
  <si>
    <t>687144</t>
  </si>
  <si>
    <t>MARSH</t>
  </si>
  <si>
    <t>SID951375651333</t>
  </si>
  <si>
    <t>Dress Materials</t>
  </si>
  <si>
    <t>KALPANA ROUT</t>
  </si>
  <si>
    <t>SID951373497255</t>
  </si>
  <si>
    <t>RITANJALI MOHAPATRA</t>
  </si>
  <si>
    <t>SID951373936813</t>
  </si>
  <si>
    <t>TIKINA MALIK</t>
  </si>
  <si>
    <t>SID951375651332</t>
  </si>
  <si>
    <t>SARASWATI ROUT</t>
  </si>
  <si>
    <t>SSF2876416</t>
  </si>
  <si>
    <t>SARASWATI MOHAPATRA</t>
  </si>
  <si>
    <t>SSF3143035</t>
  </si>
  <si>
    <t>MINATI ROUT</t>
  </si>
  <si>
    <t>18-Jun-2019</t>
  </si>
  <si>
    <t>TUE</t>
  </si>
  <si>
    <t>18 Jun 2019</t>
  </si>
  <si>
    <t>27-Dec-2023</t>
  </si>
  <si>
    <t>18-Dec-2019</t>
  </si>
  <si>
    <t>7.70 Yrs</t>
  </si>
  <si>
    <t>18 Dec 2019</t>
  </si>
  <si>
    <t>19-Oct-2022</t>
  </si>
  <si>
    <t>19 Oct 2022</t>
  </si>
  <si>
    <t>08-Dec-2022</t>
  </si>
  <si>
    <t>14-May-2024</t>
  </si>
  <si>
    <t>28-Jun-2023</t>
  </si>
  <si>
    <t>0</t>
  </si>
  <si>
    <t>08-Aug-2023</t>
  </si>
  <si>
    <t>28-Jul-2023</t>
  </si>
  <si>
    <t>2.63 Yrs</t>
  </si>
  <si>
    <t>05-Sep-2023</t>
  </si>
  <si>
    <t>18-Nov-2024</t>
  </si>
  <si>
    <t>10-Nov-2023</t>
  </si>
  <si>
    <t>4.00 Yrs</t>
  </si>
  <si>
    <t>15 Mar 2022</t>
  </si>
  <si>
    <t>12-Dec-2023</t>
  </si>
  <si>
    <t>23-Nov-2024</t>
  </si>
  <si>
    <t>7.67 Yrs</t>
  </si>
  <si>
    <t>09-Jan-2024</t>
  </si>
  <si>
    <t>13-May-2025</t>
  </si>
  <si>
    <t>22-Dec-2023</t>
  </si>
  <si>
    <t>13-Feb-2024</t>
  </si>
  <si>
    <t>21-Mar-2025</t>
  </si>
  <si>
    <t>22-Mar-2024</t>
  </si>
  <si>
    <t>6.10 Yrs</t>
  </si>
  <si>
    <t>03 Jan 2021</t>
  </si>
  <si>
    <t>20-Aug-2025</t>
  </si>
  <si>
    <t>16-Apr-2024</t>
  </si>
  <si>
    <t>7.69 Yrs</t>
  </si>
  <si>
    <t>11-Jun-2024</t>
  </si>
  <si>
    <t>20-Oct-2025</t>
  </si>
  <si>
    <t>04-Jul-2024</t>
  </si>
  <si>
    <t>GL-5</t>
  </si>
  <si>
    <t>13-Aug-2024</t>
  </si>
  <si>
    <t>09-Dec-2024</t>
  </si>
  <si>
    <t>06-Jul-2024</t>
  </si>
  <si>
    <t>GL-4</t>
  </si>
  <si>
    <t>21-Aug-2025</t>
  </si>
  <si>
    <t>02-Sep-2024</t>
  </si>
  <si>
    <t>GL-2</t>
  </si>
  <si>
    <t>08-Oct-2024</t>
  </si>
  <si>
    <t>17-Nov-2025</t>
  </si>
  <si>
    <t>3.21 Yrs</t>
  </si>
  <si>
    <t>30 Dec 2022</t>
  </si>
  <si>
    <t>16-Aug-2025</t>
  </si>
  <si>
    <t>30-Jun-2022</t>
  </si>
  <si>
    <t>31-Mar-2024</t>
  </si>
  <si>
    <t>31-Dec-2024</t>
  </si>
  <si>
    <t>30-Sep-2025</t>
  </si>
  <si>
    <t>31-Dec-2025</t>
  </si>
  <si>
    <t>Paradeepgarh</t>
  </si>
  <si>
    <t>447371</t>
  </si>
  <si>
    <t>sneha</t>
  </si>
  <si>
    <t>SID951373596639</t>
  </si>
  <si>
    <t>SC</t>
  </si>
  <si>
    <t>PUJA DAS</t>
  </si>
  <si>
    <t>Paradeepgarh C5</t>
  </si>
  <si>
    <t>Paradeepgarh C5 Atharbanki1</t>
  </si>
  <si>
    <t>SSF3513642</t>
  </si>
  <si>
    <t>UTTARA RAY</t>
  </si>
  <si>
    <t>Paradeepgarh C5 Paradeep New Bazar 31</t>
  </si>
  <si>
    <t>SSF3837045</t>
  </si>
  <si>
    <t>GUNDICHARANI BARIK</t>
  </si>
  <si>
    <t>591050</t>
  </si>
  <si>
    <t>omm</t>
  </si>
  <si>
    <t>SSF3949967</t>
  </si>
  <si>
    <t>SUNITA DAS</t>
  </si>
  <si>
    <t>Paradeepgarh C5 Sandhakuda New NGF 221</t>
  </si>
  <si>
    <t>SSF4133246</t>
  </si>
  <si>
    <t>M BHULAXMI</t>
  </si>
  <si>
    <t>Paradeepgarh C2</t>
  </si>
  <si>
    <t>Paradeepgarh C2 Radhe1</t>
  </si>
  <si>
    <t>SSF4312222</t>
  </si>
  <si>
    <t>SUKANTI BEHERA</t>
  </si>
  <si>
    <t>591050 BIJAY CHANDRA PUR PARADEER ATHARBANKI1</t>
  </si>
  <si>
    <t>SSF4327554</t>
  </si>
  <si>
    <t>SABITA GAIN</t>
  </si>
  <si>
    <t>SSF4327555</t>
  </si>
  <si>
    <t>GITA MANDAL</t>
  </si>
  <si>
    <t>SSF4327581</t>
  </si>
  <si>
    <t>MALATI MANDAL</t>
  </si>
  <si>
    <t>SSF4330812</t>
  </si>
  <si>
    <t>REBATI MANDAL</t>
  </si>
  <si>
    <t>MAA</t>
  </si>
  <si>
    <t>SSF4343855</t>
  </si>
  <si>
    <t>GOURI DAS</t>
  </si>
  <si>
    <t>SSF4344020</t>
  </si>
  <si>
    <t>KANIKA MANDAL</t>
  </si>
  <si>
    <t>SSF4348736</t>
  </si>
  <si>
    <t>KALPANA BIJULI</t>
  </si>
  <si>
    <t>591050 Vimanasi  Paradeep  Mahavir1</t>
  </si>
  <si>
    <t>SSF4387561</t>
  </si>
  <si>
    <t>PARBATI BISWAS</t>
  </si>
  <si>
    <t>SSF4387717</t>
  </si>
  <si>
    <t>REBATI BARMAN</t>
  </si>
  <si>
    <t>Paradeepgarh C17</t>
  </si>
  <si>
    <t>Paradeepgarh C17 Rangiagarh Jhimani1</t>
  </si>
  <si>
    <t>SSF4576075</t>
  </si>
  <si>
    <t>GITA LENKA</t>
  </si>
  <si>
    <t>SSF4576388</t>
  </si>
  <si>
    <t>MAHIMA ROUT</t>
  </si>
  <si>
    <t>SID951373593762</t>
  </si>
  <si>
    <t>SASMITA TARAI</t>
  </si>
  <si>
    <t>Paradeepgarh C17 SANDHAKUD 19 NO1</t>
  </si>
  <si>
    <t>SSF5304399</t>
  </si>
  <si>
    <t>JAYANTI PRADHAN</t>
  </si>
  <si>
    <t>SSF5312259</t>
  </si>
  <si>
    <t>SANDHYARANI SETHY</t>
  </si>
  <si>
    <t>SSF5326794</t>
  </si>
  <si>
    <t xml:space="preserve"> MALLE KAMALA KUMARI</t>
  </si>
  <si>
    <t>shradha</t>
  </si>
  <si>
    <t>SSF5367763</t>
  </si>
  <si>
    <t>SABITRI SAHOO</t>
  </si>
  <si>
    <t>SSF5400207</t>
  </si>
  <si>
    <t>MAMATA BEHERA</t>
  </si>
  <si>
    <t>SSF5618686</t>
  </si>
  <si>
    <t>SUPRIYA SENAPATI</t>
  </si>
  <si>
    <t>SSF5786762</t>
  </si>
  <si>
    <t>KAJAL MANDAL</t>
  </si>
  <si>
    <t>SSF5791349</t>
  </si>
  <si>
    <t>ANNA MANDAL</t>
  </si>
  <si>
    <t>SSF5906112</t>
  </si>
  <si>
    <t>PIKKI SATYAVINI</t>
  </si>
  <si>
    <t>439056</t>
  </si>
  <si>
    <t>SONA</t>
  </si>
  <si>
    <t>SID951373494936</t>
  </si>
  <si>
    <t>BEBINA SAHOO</t>
  </si>
  <si>
    <t>SSF4388373</t>
  </si>
  <si>
    <t>SABITA PATRA</t>
  </si>
  <si>
    <t>SID951373634743</t>
  </si>
  <si>
    <t>SASMITA SAHOO</t>
  </si>
  <si>
    <t>SSF3201575</t>
  </si>
  <si>
    <t>CHUMUKI GOCHHAYAT</t>
  </si>
  <si>
    <t>Paradeepgarh C5 New Bazar 21</t>
  </si>
  <si>
    <t>SSF3077737</t>
  </si>
  <si>
    <t>RAJANI BHADRA</t>
  </si>
  <si>
    <t>SSF5382180</t>
  </si>
  <si>
    <t xml:space="preserve">LAXMIPRIYA SAHOO </t>
  </si>
  <si>
    <t>SSF4578972</t>
  </si>
  <si>
    <t>REBATI LENKA</t>
  </si>
  <si>
    <t>SSF4365965</t>
  </si>
  <si>
    <t>BHARATI RAY</t>
  </si>
  <si>
    <t>SSF4387268</t>
  </si>
  <si>
    <t>PRATIMA NAYAK</t>
  </si>
  <si>
    <t>SSF4389956</t>
  </si>
  <si>
    <t>SUSHREE SANGHAMITRA BARMAN</t>
  </si>
  <si>
    <t>SSF2710853</t>
  </si>
  <si>
    <t>25-Mar-2022</t>
  </si>
  <si>
    <t>Thu</t>
  </si>
  <si>
    <t>7.91 Yrs</t>
  </si>
  <si>
    <t>22 Mar 2021</t>
  </si>
  <si>
    <t>10-May-2022</t>
  </si>
  <si>
    <t>08-Jun-2023</t>
  </si>
  <si>
    <t>07-Mar-2023</t>
  </si>
  <si>
    <t>3.02 Yrs</t>
  </si>
  <si>
    <t>07 Mar 2023</t>
  </si>
  <si>
    <t>01-May-2023</t>
  </si>
  <si>
    <t>13-Mar-2024</t>
  </si>
  <si>
    <t>04-May-2023</t>
  </si>
  <si>
    <t>2.86 Yrs</t>
  </si>
  <si>
    <t>04 May 2023</t>
  </si>
  <si>
    <t>01-Jul-2023</t>
  </si>
  <si>
    <t>03-Jan-2025</t>
  </si>
  <si>
    <t>23-Jun-2023</t>
  </si>
  <si>
    <t>2.73 Yrs</t>
  </si>
  <si>
    <t>23 Jun 2023</t>
  </si>
  <si>
    <t>10-Aug-2023</t>
  </si>
  <si>
    <t>10-Apr-2025</t>
  </si>
  <si>
    <t>06-Aug-2023</t>
  </si>
  <si>
    <t>2.61 Yrs</t>
  </si>
  <si>
    <t>06 Aug 2023</t>
  </si>
  <si>
    <t>07-Sep-2023</t>
  </si>
  <si>
    <t>02-Apr-2025</t>
  </si>
  <si>
    <t>17-Aug-2023</t>
  </si>
  <si>
    <t>THU</t>
  </si>
  <si>
    <t>2.58 Yrs</t>
  </si>
  <si>
    <t>17 Aug 2023</t>
  </si>
  <si>
    <t>05-Oct-2023</t>
  </si>
  <si>
    <t>05-Sep-2024</t>
  </si>
  <si>
    <t>18-Aug-2023</t>
  </si>
  <si>
    <t>2.57 Yrs</t>
  </si>
  <si>
    <t>18 Aug 2023</t>
  </si>
  <si>
    <t>30-May-2024</t>
  </si>
  <si>
    <t>16-May-2024</t>
  </si>
  <si>
    <t>24-May-2024</t>
  </si>
  <si>
    <t>09-Apr-2024</t>
  </si>
  <si>
    <t>22-Aug-2023</t>
  </si>
  <si>
    <t>2.56 Yrs</t>
  </si>
  <si>
    <t>22 Aug 2023</t>
  </si>
  <si>
    <t>08-Apr-2025</t>
  </si>
  <si>
    <t>25-Aug-2023</t>
  </si>
  <si>
    <t>2.55 Yrs</t>
  </si>
  <si>
    <t>25 Aug 2023</t>
  </si>
  <si>
    <t>10-Sep-2024</t>
  </si>
  <si>
    <t>25-Sep-2023</t>
  </si>
  <si>
    <t>2.47 Yrs</t>
  </si>
  <si>
    <t>25 Sep 2023</t>
  </si>
  <si>
    <t>02-Nov-2023</t>
  </si>
  <si>
    <t>02-Oct-2025</t>
  </si>
  <si>
    <t>03-Oct-2025</t>
  </si>
  <si>
    <t>13-Dec-2023</t>
  </si>
  <si>
    <t>10-Jan-2024</t>
  </si>
  <si>
    <t>12-Jan-2025</t>
  </si>
  <si>
    <t>16-Dec-2023</t>
  </si>
  <si>
    <t>3</t>
  </si>
  <si>
    <t>04 Mar 2020</t>
  </si>
  <si>
    <t>21-May-2025</t>
  </si>
  <si>
    <t>21-Dec-2023</t>
  </si>
  <si>
    <t>11-Mar-2025</t>
  </si>
  <si>
    <t>16-Jan-2024</t>
  </si>
  <si>
    <t>2.16 Yrs</t>
  </si>
  <si>
    <t>16 Jan 2024</t>
  </si>
  <si>
    <t>07-Mar-2024</t>
  </si>
  <si>
    <t>05-Oct-2025</t>
  </si>
  <si>
    <t>17-Jan-2024</t>
  </si>
  <si>
    <t>17 Jan 2024</t>
  </si>
  <si>
    <t>12-Mar-2024</t>
  </si>
  <si>
    <t>25-Mar-2025</t>
  </si>
  <si>
    <t>09-Feb-2026</t>
  </si>
  <si>
    <t>28-Jan-2024</t>
  </si>
  <si>
    <t>2.13 Yrs</t>
  </si>
  <si>
    <t>28 Jan 2024</t>
  </si>
  <si>
    <t>14-Mar-2024</t>
  </si>
  <si>
    <t>16-Dec-2024</t>
  </si>
  <si>
    <t>31-Jan-2024</t>
  </si>
  <si>
    <t>2.12 Yrs</t>
  </si>
  <si>
    <t>31 Jan 2024</t>
  </si>
  <si>
    <t>29-Dec-2025</t>
  </si>
  <si>
    <t>24-Feb-2024</t>
  </si>
  <si>
    <t>2.05 Yrs</t>
  </si>
  <si>
    <t>24 Feb 2024</t>
  </si>
  <si>
    <t>11-Apr-2024</t>
  </si>
  <si>
    <t>12-Feb-2026</t>
  </si>
  <si>
    <t>10-Mar-2024</t>
  </si>
  <si>
    <t>06-Aug-2024</t>
  </si>
  <si>
    <t>18-Mar-2024</t>
  </si>
  <si>
    <t>1.99 Yrs</t>
  </si>
  <si>
    <t>18 Mar 2024</t>
  </si>
  <si>
    <t>&lt;= 2 Years</t>
  </si>
  <si>
    <t>21-Dec-2024</t>
  </si>
  <si>
    <t>29-Mar-2024</t>
  </si>
  <si>
    <t>1.96 Yrs</t>
  </si>
  <si>
    <t>29 Mar 2024</t>
  </si>
  <si>
    <t>08-May-2024</t>
  </si>
  <si>
    <t>05-Mar-2026</t>
  </si>
  <si>
    <t>7.95 Yrs</t>
  </si>
  <si>
    <t>30-Sep-2024</t>
  </si>
  <si>
    <t>09-Nov-2024</t>
  </si>
  <si>
    <t>01-Nov-2024</t>
  </si>
  <si>
    <t>7.90 Yrs</t>
  </si>
  <si>
    <t>12-Dec-2024</t>
  </si>
  <si>
    <t>07-May-2025</t>
  </si>
  <si>
    <t>3.16 Yrs</t>
  </si>
  <si>
    <t>16 Jan 2023</t>
  </si>
  <si>
    <t>07-Nov-2024</t>
  </si>
  <si>
    <t>08-Jan-2026</t>
  </si>
  <si>
    <t>3.24 Yrs</t>
  </si>
  <si>
    <t>19 Dec 2022</t>
  </si>
  <si>
    <t>11-Dec-2024</t>
  </si>
  <si>
    <t>27 Jan 2024</t>
  </si>
  <si>
    <t>29-Nov-2024</t>
  </si>
  <si>
    <t>23 Aug 2023</t>
  </si>
  <si>
    <t>14-Jan-2025</t>
  </si>
  <si>
    <t>07-Apr-2025</t>
  </si>
  <si>
    <t>28 Aug 2023</t>
  </si>
  <si>
    <t>3.22 Yrs</t>
  </si>
  <si>
    <t>26 Dec 2022</t>
  </si>
  <si>
    <t>05-Dec-2024</t>
  </si>
  <si>
    <t>28-Oct-2025</t>
  </si>
  <si>
    <t>Tikhiri</t>
  </si>
  <si>
    <t>547586</t>
  </si>
  <si>
    <t>sairam</t>
  </si>
  <si>
    <t>SID951374525264</t>
  </si>
  <si>
    <t>MANORAMA DAS</t>
  </si>
  <si>
    <t>442676</t>
  </si>
  <si>
    <t>HANUMAN</t>
  </si>
  <si>
    <t>SSF2861479</t>
  </si>
  <si>
    <t xml:space="preserve">BINA MALLICK </t>
  </si>
  <si>
    <t>547586 Sritaram1</t>
  </si>
  <si>
    <t>SSF3472789</t>
  </si>
  <si>
    <t>PRAVATI DAS</t>
  </si>
  <si>
    <t>637507</t>
  </si>
  <si>
    <t>RAM</t>
  </si>
  <si>
    <t>SSF3663392</t>
  </si>
  <si>
    <t>JOTSNARANI DAS</t>
  </si>
  <si>
    <t>547586 RajaRam1</t>
  </si>
  <si>
    <t>SSF3870661</t>
  </si>
  <si>
    <t>SRIMATI MALIK</t>
  </si>
  <si>
    <t>SSF2861478</t>
  </si>
  <si>
    <t>LIZA MALLICK</t>
  </si>
  <si>
    <t>SSF3756283</t>
  </si>
  <si>
    <t>MINATI DAS</t>
  </si>
  <si>
    <t>861729</t>
  </si>
  <si>
    <t>SID951373539402</t>
  </si>
  <si>
    <t>JYOTSNA DAS</t>
  </si>
  <si>
    <t>637507 Sita1</t>
  </si>
  <si>
    <t>SID951373000663</t>
  </si>
  <si>
    <t>JHUNILATA SETHY</t>
  </si>
  <si>
    <t>SID951373000670</t>
  </si>
  <si>
    <t>KALYANI SETHY</t>
  </si>
  <si>
    <t>SSF4905661</t>
  </si>
  <si>
    <t>LAXMI MALLICK</t>
  </si>
  <si>
    <t>20-Sep-2022</t>
  </si>
  <si>
    <t>Wed</t>
  </si>
  <si>
    <t>7.27 Yrs</t>
  </si>
  <si>
    <t>26 Apr 2021</t>
  </si>
  <si>
    <t>06-Nov-2022</t>
  </si>
  <si>
    <t>11-Sep-2024</t>
  </si>
  <si>
    <t>06-Dec-2022</t>
  </si>
  <si>
    <t>28-Feb-2023</t>
  </si>
  <si>
    <t>3.04 Yrs</t>
  </si>
  <si>
    <t>28 Feb 2023</t>
  </si>
  <si>
    <t>06-Apr-2023</t>
  </si>
  <si>
    <t>29-Mar-2023</t>
  </si>
  <si>
    <t>WED</t>
  </si>
  <si>
    <t>2.96 Yrs</t>
  </si>
  <si>
    <t>29 Mar 2023</t>
  </si>
  <si>
    <t>06-May-2023</t>
  </si>
  <si>
    <t>07-Mar-2025</t>
  </si>
  <si>
    <t>18-May-2023</t>
  </si>
  <si>
    <t>2.82 Yrs</t>
  </si>
  <si>
    <t>18 May 2023</t>
  </si>
  <si>
    <t>06-Jul-2023</t>
  </si>
  <si>
    <t>31-Oct-2024</t>
  </si>
  <si>
    <t>23-Nov-2023</t>
  </si>
  <si>
    <t>03-Jan-2024</t>
  </si>
  <si>
    <t>10-Jun-2025</t>
  </si>
  <si>
    <t>16-Mar-2024</t>
  </si>
  <si>
    <t>12-Mar-2026</t>
  </si>
  <si>
    <t>05-Jun-2024</t>
  </si>
  <si>
    <t>2.91 Yrs</t>
  </si>
  <si>
    <t>17 Apr 2023</t>
  </si>
  <si>
    <t>10-Jul-2024</t>
  </si>
  <si>
    <t>08-Jul-2024</t>
  </si>
  <si>
    <t>7.82 Yrs</t>
  </si>
  <si>
    <t>16 Nov 2019</t>
  </si>
  <si>
    <t>14-Aug-2024</t>
  </si>
  <si>
    <t>8.50 Yrs</t>
  </si>
  <si>
    <t>25 Dec 2020</t>
  </si>
  <si>
    <t>02-Oct-2024</t>
  </si>
  <si>
    <t>05-Jul-2025</t>
  </si>
  <si>
    <t>04-Jun-2025</t>
  </si>
  <si>
    <t>24-Nov-2024</t>
  </si>
  <si>
    <t>2.31 Yrs</t>
  </si>
  <si>
    <t>21 Nov 2023</t>
  </si>
  <si>
    <t>08-Jan-2025</t>
  </si>
  <si>
    <t>FN25-26-03786</t>
  </si>
  <si>
    <t>Balabhadra Bhoi</t>
  </si>
  <si>
    <t>SF0040737</t>
  </si>
  <si>
    <t>LO</t>
  </si>
  <si>
    <t>As per loan card borrower paid her EMI Rs.4270/- on dt 03-09-24 to lo Balabhadra Bhoi/SF0040737 but staff has not remitted at office.</t>
  </si>
  <si>
    <t>As per loan card borrower paid her EMI Rs.4270/- on dt 05-11-24 to lo Balabhadra Bhoi/SF0040737 but staff has not remitted at office.</t>
  </si>
  <si>
    <t>As per loan card borrower paid her EMI Rs.4270/- on dt 01-04-25 to lo Balabhadra Bhoi/SF0040737 but staff has not remitted at office.</t>
  </si>
  <si>
    <t>As per loan card borrower paid her EMI Rs.4270/- on dt 06-05-25 to lo Balabhadra Bhoi/SF0040737 but staff has not remitted at office.</t>
  </si>
  <si>
    <t>As per loan card borrower paid her EMI Rs.4270/- on dt 03-06-25 to lo Balabhadra Bhoi/SF0040737 but staff has not remitted at office.</t>
  </si>
  <si>
    <t>As per loan card borrower paid her EMI Rs.4270/- on dt 01-07-25 to lo Balabhadra Bhoi/SF0040737 but staff has not remitted at office.</t>
  </si>
  <si>
    <t>As per loan card borrower paid her EMI Rs.5517/- on dt 02-09-25 to lo Balabhadra Bhoi/SF0040737 but staff posted Rs.2000/- on dt 09-09-25 and Rs.1000/- on dt 05-11-25 total posted Rs.3000/- and rest amount staff has not remitted at office.</t>
  </si>
  <si>
    <t>As per digital payment evidence borrower paid Rs.2500/- on dt 26-10-24 to lo  Balabhadra Bhoi/SF0040737 but staff has not remitted at office.</t>
  </si>
  <si>
    <t>As per digital payment evidence borrower paid Rs.1000/- on dt 31-10-24 to lo  Balabhadra Bhoi/SF0040737 but staff has not remitted at office.</t>
  </si>
  <si>
    <t>As per digital payment evidence borrower paid Rs.5000/- on dt 15-11-24 to lo  Balabhadra Bhoi/SF0040737 but staff has not remitted at office.</t>
  </si>
  <si>
    <t>As per digital payment evidence borrower paid Rs.3900/- on dt07-03-25 to lo  Balabhadra Bhoi/SF0040737 but staff has not remitted at office.</t>
  </si>
  <si>
    <t>As per digital payment evidence borrower paid Rs.3500/- on dt 14-04-25 to lo  Balabhadra Bhoi/SF0040737 but staff has not remitted at office.</t>
  </si>
  <si>
    <t>As per digital payment evidence borrower paid Rs.4000/-on dt 24-05-25 to lo  Balabhadra Bhoi/SF0040737 but staff has not remitted at office.</t>
  </si>
  <si>
    <t>As per digital payment evidence borrower paid Rs.2500/- on dt 11-06-25 to lo  Balabhadra Bhoi/SF0040737 but staff has not remitted at office.</t>
  </si>
  <si>
    <t>As per digital payment evidence borrower paid Rs.4300/- on dt 09-07-25 to lo  Balabhadra Bhoi/SF0040737 but staff has not remitted at office.</t>
  </si>
  <si>
    <t>As per digital payment evidence borrower paid Rs.3000/- on dt 21-08-25 to lo  Balabhadra Bhoi/SF0040737 but staff has not remitted at office.</t>
  </si>
  <si>
    <t>As per digital payment evidence borrower paid Rs.4500/- on dt 20-09-25to lo  Balabhadra Bhoi/SF0040737 but staff has not remitted at office.</t>
  </si>
  <si>
    <t>As per digital payment evidence borrower paid Rs.3900/- on dt 24-10-25 to lo  Balabhadra Bhoi/SF0040737 but staff has not remitted at office.</t>
  </si>
  <si>
    <t>As per digital payment evidence borrower paid Rs.3500/- on dt 03-12-25 to lo  Balabhadra Bhoi/SF0040737 but staff has not remitted at office.</t>
  </si>
  <si>
    <t>As per digital payment evidence borrower paid Rs.6000/- on dt 14-01-26 to lo  Balabhadra Bhoi/SF0040737 but staff has not remitted at office.</t>
  </si>
  <si>
    <t>Dual Staff</t>
  </si>
  <si>
    <t>Sandeep Kumar Behera</t>
  </si>
  <si>
    <t>SF0043506</t>
  </si>
  <si>
    <t>R</t>
  </si>
  <si>
    <t>BM</t>
  </si>
  <si>
    <t>Available &amp; Updated</t>
  </si>
  <si>
    <t>L</t>
  </si>
  <si>
    <t>Butu Das</t>
  </si>
  <si>
    <t>SF0052296</t>
  </si>
  <si>
    <t>Business</t>
  </si>
  <si>
    <t>Sangram Pani/SF0028817</t>
  </si>
  <si>
    <t>Gobind Prasad Mohanty/SF0009889</t>
  </si>
  <si>
    <t>Sanjaya Kumar Sahoo/SF0070624</t>
  </si>
  <si>
    <t>Absconding</t>
  </si>
  <si>
    <t>Completed-Report Submitted</t>
  </si>
  <si>
    <t>After caseload verification I observed total fraud amount Rs.78737/-. And branch team unble to show more OD borrower's.</t>
  </si>
  <si>
    <t>Fraud not identified.</t>
  </si>
  <si>
    <t>Fraud not identified verified only borrower statement.</t>
  </si>
  <si>
    <t>Fraud not identified verified only loan card.</t>
  </si>
  <si>
    <t>Unable to verified due to both borrower and loan card not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</si>
</sst>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.5" thickBot="1" x14ac:dyDescent="0.4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OR3105</v>
      </c>
      <c r="D5" s="63" t="str">
        <f>IF('Physical Cash at Safe'!D28="Yes", 'Physical Cash at Safe'!A4, 'Borrower Wise Details'!C5)</f>
        <v>Kujanga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46073</v>
      </c>
      <c r="H5" s="107" t="s">
        <v>775</v>
      </c>
      <c r="I5" s="61">
        <v>46076</v>
      </c>
      <c r="J5" s="74" t="str">
        <f>IF('Physical Cash at Safe'!D28="Yes",'Physical Cash at Safe'!E28,IF('Borrower Wise Details'!D5&lt;&gt;"",'Borrower Wise Details'!D5,""))</f>
        <v>FN25-26-03786</v>
      </c>
      <c r="K5" s="81">
        <v>1</v>
      </c>
      <c r="L5" s="82">
        <v>47600</v>
      </c>
      <c r="M5" s="82"/>
      <c r="N5" s="131" t="s">
        <v>246</v>
      </c>
      <c r="O5" s="132" t="s">
        <v>776</v>
      </c>
      <c r="P5" s="132" t="s">
        <v>777</v>
      </c>
      <c r="Q5" s="132" t="s">
        <v>778</v>
      </c>
      <c r="R5" s="75" t="str">
        <f>IF('Physical Cash at Safe'!$D$28="Yes", 'Physical Cash at Safe'!$A$28, IF('Borrower Wise Details'!F5&lt;&gt;"", 'Borrower Wise Details'!F5, ""))</f>
        <v>Balabhadra Bhoi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SF0040737</v>
      </c>
      <c r="U5" s="77" t="s">
        <v>779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780</v>
      </c>
      <c r="Z5" s="61">
        <v>46090</v>
      </c>
      <c r="AA5" s="61">
        <v>46095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78737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3000</v>
      </c>
      <c r="AE5" s="126">
        <f>IF(AND(AC5="", AD5=""), "", IF(AD5="", AC5, AC5 - IF(ISNUMBER(AD5), AD5, 0)))</f>
        <v>75737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46104</v>
      </c>
      <c r="AH5" s="70" t="s">
        <v>781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OR3105</v>
      </c>
      <c r="C5" s="50" t="str">
        <f>IF('Fraud Investigation Report'!D5="", "", 'Fraud Investigation Report'!D5)</f>
        <v>Kujanga</v>
      </c>
      <c r="D5" s="68" t="str">
        <f>IF(OR('Fraud Investigation Report'!R5="", 'Fraud Investigation Report'!R5=0), "", 'Fraud Investigation Report'!R5)</f>
        <v>Balabhadra Bhoi</v>
      </c>
      <c r="E5" s="68" t="str">
        <f>IF(OR('Fraud Investigation Report'!T5="", 'Fraud Investigation Report'!T5=0), "", 'Fraud Investigation Report'!T5)</f>
        <v>SF0040737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FN25-26-03786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78737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78737</v>
      </c>
      <c r="O5" s="69">
        <f>IF('Fraud Investigation Report'!AD5="", "", 'Fraud Investigation Report'!AD5)</f>
        <v>3000</v>
      </c>
      <c r="P5" s="126">
        <f>IF(AND(N5="", O5=""), "", IF(O5="", N5, N5 - IF(ISNUMBER(O5), O5, 0)))</f>
        <v>75737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46093</v>
      </c>
      <c r="C6" s="18">
        <v>46092</v>
      </c>
      <c r="D6" s="18">
        <v>46093</v>
      </c>
      <c r="E6" s="19">
        <v>0.27083333333333331</v>
      </c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100</v>
      </c>
      <c r="C11" s="23">
        <f>B11*A11</f>
        <v>50000</v>
      </c>
      <c r="D11" s="25">
        <v>100</v>
      </c>
      <c r="E11" s="23">
        <f t="shared" ref="E11:E17" si="0">D11*A11</f>
        <v>50000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51696</v>
      </c>
      <c r="D19" s="30" t="s">
        <v>76</v>
      </c>
      <c r="E19" s="31">
        <f>SUM(E10:E18)</f>
        <v>51696</v>
      </c>
    </row>
    <row r="20" spans="1:5" ht="30" customHeight="1" x14ac:dyDescent="0.35">
      <c r="A20" s="149" t="s">
        <v>97</v>
      </c>
      <c r="B20" s="150"/>
      <c r="C20" s="32"/>
      <c r="D20" s="33" t="s">
        <v>91</v>
      </c>
      <c r="E20" s="34"/>
    </row>
    <row r="21" spans="1:5" ht="30" customHeight="1" x14ac:dyDescent="0.35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5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5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58"/>
      <c r="C25" s="158"/>
      <c r="D25" s="158"/>
      <c r="E25" s="158"/>
    </row>
    <row r="26" spans="1:5" ht="20.149999999999999" customHeight="1" x14ac:dyDescent="0.35">
      <c r="A26" s="163" t="s">
        <v>189</v>
      </c>
      <c r="B26" s="163"/>
      <c r="C26" s="163"/>
      <c r="D26" s="163"/>
      <c r="E26" s="16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129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" customHeight="1" x14ac:dyDescent="0.35">
      <c r="A30" s="127"/>
      <c r="B30" s="127"/>
      <c r="C30" s="128"/>
      <c r="D30" s="164"/>
      <c r="E30" s="165"/>
    </row>
    <row r="31" spans="1:5" ht="15" customHeight="1" x14ac:dyDescent="0.35">
      <c r="A31" s="166"/>
      <c r="B31" s="167"/>
      <c r="C31" s="167"/>
      <c r="D31" s="167"/>
      <c r="E31" s="168"/>
    </row>
    <row r="32" spans="1:5" ht="24.75" customHeight="1" x14ac:dyDescent="0.35">
      <c r="A32" s="37" t="s">
        <v>219</v>
      </c>
      <c r="B32" s="38" t="s">
        <v>766</v>
      </c>
      <c r="C32" s="37" t="s">
        <v>82</v>
      </c>
      <c r="D32" s="159" t="s">
        <v>771</v>
      </c>
      <c r="E32" s="160"/>
    </row>
    <row r="33" spans="1:5" ht="18" customHeight="1" x14ac:dyDescent="0.35">
      <c r="A33" s="37" t="s">
        <v>83</v>
      </c>
      <c r="B33" s="106" t="s">
        <v>769</v>
      </c>
      <c r="C33" s="39" t="s">
        <v>84</v>
      </c>
      <c r="D33" s="153" t="s">
        <v>772</v>
      </c>
      <c r="E33" s="154"/>
    </row>
    <row r="34" spans="1:5" ht="26" x14ac:dyDescent="0.35">
      <c r="A34" s="39" t="s">
        <v>220</v>
      </c>
      <c r="B34" s="134" t="s">
        <v>767</v>
      </c>
      <c r="C34" s="39" t="s">
        <v>221</v>
      </c>
      <c r="D34" s="155" t="s">
        <v>773</v>
      </c>
      <c r="E34" s="156"/>
    </row>
    <row r="35" spans="1:5" ht="26" x14ac:dyDescent="0.35">
      <c r="A35" s="39" t="s">
        <v>222</v>
      </c>
      <c r="B35" s="38" t="s">
        <v>768</v>
      </c>
      <c r="C35" s="39" t="s">
        <v>224</v>
      </c>
      <c r="D35" s="155" t="s">
        <v>774</v>
      </c>
      <c r="E35" s="156"/>
    </row>
    <row r="36" spans="1:5" ht="25.5" customHeight="1" x14ac:dyDescent="0.35">
      <c r="A36" s="39" t="s">
        <v>223</v>
      </c>
      <c r="B36" s="38" t="s">
        <v>770</v>
      </c>
      <c r="C36" s="39" t="s">
        <v>225</v>
      </c>
      <c r="D36" s="157" t="s">
        <v>745</v>
      </c>
      <c r="E36" s="157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4" zoomScale="90" zoomScaleNormal="90" workbookViewId="0">
      <selection activeCell="Q15" sqref="Q1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OR3105</v>
      </c>
      <c r="C5" s="119" t="str">
        <f>IF('Loan Outstanding Report'!$H$5="", "", 'Loan Outstanding Report'!$H$5)</f>
        <v>Kujanga</v>
      </c>
      <c r="D5" s="129" t="s">
        <v>742</v>
      </c>
      <c r="E5" s="65">
        <v>46094</v>
      </c>
      <c r="F5" s="133" t="s">
        <v>743</v>
      </c>
      <c r="G5" s="130" t="s">
        <v>744</v>
      </c>
      <c r="H5" s="49" t="s">
        <v>745</v>
      </c>
      <c r="I5" s="120" t="s">
        <v>256</v>
      </c>
      <c r="J5" s="120" t="s">
        <v>259</v>
      </c>
      <c r="K5" s="120" t="s">
        <v>263</v>
      </c>
      <c r="L5" s="11">
        <v>352614958</v>
      </c>
      <c r="M5" s="65" t="s">
        <v>264</v>
      </c>
      <c r="N5" s="124">
        <v>80000</v>
      </c>
      <c r="O5" s="124">
        <v>4270</v>
      </c>
      <c r="P5" s="121" t="s">
        <v>139</v>
      </c>
      <c r="Q5" s="80">
        <v>45538</v>
      </c>
      <c r="R5" s="124">
        <v>4270</v>
      </c>
      <c r="S5" s="124"/>
      <c r="T5" s="124"/>
      <c r="U5" s="125">
        <f t="shared" ref="U5" si="0">IF(AND(ISBLANK(R5),ISBLANK(S5),ISBLANK(T5)),"",R5-(S5+T5))</f>
        <v>4270</v>
      </c>
      <c r="V5" s="117" t="s">
        <v>201</v>
      </c>
      <c r="W5" s="122" t="s">
        <v>746</v>
      </c>
    </row>
    <row r="6" spans="1:23" ht="25" customHeight="1" x14ac:dyDescent="0.3">
      <c r="A6" s="64">
        <v>2</v>
      </c>
      <c r="B6" s="60" t="str">
        <f>IF(J6&lt;&gt;"", $B$5, "")</f>
        <v>OR3105</v>
      </c>
      <c r="C6" s="119" t="str">
        <f>IF(J6&lt;&gt;"", $C$5, "")</f>
        <v>Kujanga</v>
      </c>
      <c r="D6" s="41" t="str">
        <f>IF(J6&lt;&gt;"", $D$5, "")</f>
        <v>FN25-26-03786</v>
      </c>
      <c r="E6" s="65">
        <v>46094</v>
      </c>
      <c r="F6" s="38" t="str">
        <f t="shared" ref="F6:F70" si="1">IF(J6&lt;&gt;"", $F$5, "")</f>
        <v>Balabhadra Bhoi</v>
      </c>
      <c r="G6" s="49" t="str">
        <f t="shared" ref="G6:G70" si="2">IF(J6&lt;&gt;"", $G$5, "")</f>
        <v>SF0040737</v>
      </c>
      <c r="H6" s="49"/>
      <c r="I6" s="120" t="s">
        <v>256</v>
      </c>
      <c r="J6" s="120" t="s">
        <v>259</v>
      </c>
      <c r="K6" s="120" t="s">
        <v>263</v>
      </c>
      <c r="L6" s="11">
        <v>352614958</v>
      </c>
      <c r="M6" s="65" t="s">
        <v>264</v>
      </c>
      <c r="N6" s="124">
        <v>80000</v>
      </c>
      <c r="O6" s="124">
        <v>4270</v>
      </c>
      <c r="P6" s="121" t="s">
        <v>139</v>
      </c>
      <c r="Q6" s="80">
        <v>45601</v>
      </c>
      <c r="R6" s="124">
        <v>4270</v>
      </c>
      <c r="S6" s="124"/>
      <c r="T6" s="124"/>
      <c r="U6" s="125">
        <f t="shared" ref="U6:U69" si="3">IF(AND(ISBLANK(R6),ISBLANK(S6),ISBLANK(T6)),"",R6-(S6+T6))</f>
        <v>4270</v>
      </c>
      <c r="V6" s="117" t="s">
        <v>201</v>
      </c>
      <c r="W6" s="122" t="s">
        <v>747</v>
      </c>
    </row>
    <row r="7" spans="1:23" ht="25" customHeight="1" x14ac:dyDescent="0.3">
      <c r="A7" s="64">
        <v>3</v>
      </c>
      <c r="B7" s="60" t="str">
        <f t="shared" ref="B7:B70" si="4">IF(J7&lt;&gt;"", $B$5, "")</f>
        <v>OR3105</v>
      </c>
      <c r="C7" s="119" t="str">
        <f t="shared" ref="C7:C70" si="5">IF(J7&lt;&gt;"", $C$5, "")</f>
        <v>Kujanga</v>
      </c>
      <c r="D7" s="41" t="str">
        <f t="shared" ref="D7:D70" si="6">IF(J7&lt;&gt;"", $D$5, "")</f>
        <v>FN25-26-03786</v>
      </c>
      <c r="E7" s="65">
        <v>46094</v>
      </c>
      <c r="F7" s="38" t="str">
        <f t="shared" si="1"/>
        <v>Balabhadra Bhoi</v>
      </c>
      <c r="G7" s="49" t="str">
        <f t="shared" si="2"/>
        <v>SF0040737</v>
      </c>
      <c r="H7" s="49" t="str">
        <f t="shared" ref="H7:H70" si="7">IF(J7&lt;&gt;"", $H$5, "")</f>
        <v>LO</v>
      </c>
      <c r="I7" s="120" t="s">
        <v>256</v>
      </c>
      <c r="J7" s="120" t="s">
        <v>259</v>
      </c>
      <c r="K7" s="120" t="s">
        <v>263</v>
      </c>
      <c r="L7" s="11">
        <v>352614958</v>
      </c>
      <c r="M7" s="65" t="s">
        <v>264</v>
      </c>
      <c r="N7" s="124">
        <v>80000</v>
      </c>
      <c r="O7" s="124">
        <v>4270</v>
      </c>
      <c r="P7" s="121" t="s">
        <v>139</v>
      </c>
      <c r="Q7" s="80">
        <v>45748</v>
      </c>
      <c r="R7" s="124">
        <v>4270</v>
      </c>
      <c r="S7" s="124"/>
      <c r="T7" s="124"/>
      <c r="U7" s="125">
        <f t="shared" si="3"/>
        <v>4270</v>
      </c>
      <c r="V7" s="117" t="s">
        <v>201</v>
      </c>
      <c r="W7" s="122" t="s">
        <v>748</v>
      </c>
    </row>
    <row r="8" spans="1:23" ht="25" customHeight="1" x14ac:dyDescent="0.3">
      <c r="A8" s="64">
        <v>4</v>
      </c>
      <c r="B8" s="60" t="str">
        <f t="shared" si="4"/>
        <v>OR3105</v>
      </c>
      <c r="C8" s="119" t="str">
        <f t="shared" si="5"/>
        <v>Kujanga</v>
      </c>
      <c r="D8" s="41" t="str">
        <f t="shared" si="6"/>
        <v>FN25-26-03786</v>
      </c>
      <c r="E8" s="65">
        <v>46094</v>
      </c>
      <c r="F8" s="38" t="str">
        <f t="shared" si="1"/>
        <v>Balabhadra Bhoi</v>
      </c>
      <c r="G8" s="49" t="str">
        <f t="shared" si="2"/>
        <v>SF0040737</v>
      </c>
      <c r="H8" s="49" t="str">
        <f t="shared" si="7"/>
        <v>LO</v>
      </c>
      <c r="I8" s="120" t="s">
        <v>256</v>
      </c>
      <c r="J8" s="120" t="s">
        <v>259</v>
      </c>
      <c r="K8" s="120" t="s">
        <v>263</v>
      </c>
      <c r="L8" s="11">
        <v>352614958</v>
      </c>
      <c r="M8" s="65" t="s">
        <v>264</v>
      </c>
      <c r="N8" s="124">
        <v>80000</v>
      </c>
      <c r="O8" s="124">
        <v>4270</v>
      </c>
      <c r="P8" s="121" t="s">
        <v>139</v>
      </c>
      <c r="Q8" s="80">
        <v>45783</v>
      </c>
      <c r="R8" s="124">
        <v>4270</v>
      </c>
      <c r="S8" s="124"/>
      <c r="T8" s="124"/>
      <c r="U8" s="125">
        <f t="shared" si="3"/>
        <v>4270</v>
      </c>
      <c r="V8" s="117" t="s">
        <v>201</v>
      </c>
      <c r="W8" s="122" t="s">
        <v>749</v>
      </c>
    </row>
    <row r="9" spans="1:23" ht="25" customHeight="1" x14ac:dyDescent="0.3">
      <c r="A9" s="64">
        <v>5</v>
      </c>
      <c r="B9" s="60" t="str">
        <f t="shared" si="4"/>
        <v>OR3105</v>
      </c>
      <c r="C9" s="119" t="str">
        <f t="shared" si="5"/>
        <v>Kujanga</v>
      </c>
      <c r="D9" s="41" t="str">
        <f t="shared" si="6"/>
        <v>FN25-26-03786</v>
      </c>
      <c r="E9" s="65">
        <v>46094</v>
      </c>
      <c r="F9" s="38" t="str">
        <f t="shared" si="1"/>
        <v>Balabhadra Bhoi</v>
      </c>
      <c r="G9" s="49" t="str">
        <f t="shared" si="2"/>
        <v>SF0040737</v>
      </c>
      <c r="H9" s="49" t="str">
        <f t="shared" si="7"/>
        <v>LO</v>
      </c>
      <c r="I9" s="120" t="s">
        <v>256</v>
      </c>
      <c r="J9" s="120" t="s">
        <v>259</v>
      </c>
      <c r="K9" s="120" t="s">
        <v>263</v>
      </c>
      <c r="L9" s="11">
        <v>352614958</v>
      </c>
      <c r="M9" s="65" t="s">
        <v>264</v>
      </c>
      <c r="N9" s="124">
        <v>80000</v>
      </c>
      <c r="O9" s="124">
        <v>4270</v>
      </c>
      <c r="P9" s="121" t="s">
        <v>139</v>
      </c>
      <c r="Q9" s="80">
        <v>45811</v>
      </c>
      <c r="R9" s="124">
        <v>4270</v>
      </c>
      <c r="S9" s="124"/>
      <c r="T9" s="124"/>
      <c r="U9" s="125">
        <f t="shared" si="3"/>
        <v>4270</v>
      </c>
      <c r="V9" s="117" t="s">
        <v>201</v>
      </c>
      <c r="W9" s="122" t="s">
        <v>750</v>
      </c>
    </row>
    <row r="10" spans="1:23" ht="25" customHeight="1" x14ac:dyDescent="0.3">
      <c r="A10" s="64">
        <v>6</v>
      </c>
      <c r="B10" s="60" t="str">
        <f t="shared" si="4"/>
        <v>OR3105</v>
      </c>
      <c r="C10" s="119" t="str">
        <f t="shared" si="5"/>
        <v>Kujanga</v>
      </c>
      <c r="D10" s="41" t="str">
        <f t="shared" si="6"/>
        <v>FN25-26-03786</v>
      </c>
      <c r="E10" s="65">
        <v>46094</v>
      </c>
      <c r="F10" s="38" t="str">
        <f t="shared" si="1"/>
        <v>Balabhadra Bhoi</v>
      </c>
      <c r="G10" s="49" t="str">
        <f t="shared" si="2"/>
        <v>SF0040737</v>
      </c>
      <c r="H10" s="49" t="str">
        <f t="shared" si="7"/>
        <v>LO</v>
      </c>
      <c r="I10" s="120" t="s">
        <v>256</v>
      </c>
      <c r="J10" s="120" t="s">
        <v>259</v>
      </c>
      <c r="K10" s="120" t="s">
        <v>263</v>
      </c>
      <c r="L10" s="11">
        <v>352614958</v>
      </c>
      <c r="M10" s="65" t="s">
        <v>264</v>
      </c>
      <c r="N10" s="124">
        <v>80000</v>
      </c>
      <c r="O10" s="124">
        <v>4270</v>
      </c>
      <c r="P10" s="121" t="s">
        <v>139</v>
      </c>
      <c r="Q10" s="80">
        <v>45839</v>
      </c>
      <c r="R10" s="124">
        <v>4270</v>
      </c>
      <c r="S10" s="124"/>
      <c r="T10" s="124"/>
      <c r="U10" s="125">
        <f t="shared" si="3"/>
        <v>4270</v>
      </c>
      <c r="V10" s="117" t="s">
        <v>201</v>
      </c>
      <c r="W10" s="122" t="s">
        <v>751</v>
      </c>
    </row>
    <row r="11" spans="1:23" ht="25" customHeight="1" x14ac:dyDescent="0.3">
      <c r="A11" s="64">
        <v>7</v>
      </c>
      <c r="B11" s="60" t="str">
        <f t="shared" si="4"/>
        <v>OR3105</v>
      </c>
      <c r="C11" s="119" t="str">
        <f t="shared" si="5"/>
        <v>Kujanga</v>
      </c>
      <c r="D11" s="41" t="str">
        <f t="shared" si="6"/>
        <v>FN25-26-03786</v>
      </c>
      <c r="E11" s="65">
        <v>46094</v>
      </c>
      <c r="F11" s="38" t="str">
        <f t="shared" si="1"/>
        <v>Balabhadra Bhoi</v>
      </c>
      <c r="G11" s="49" t="str">
        <f t="shared" si="2"/>
        <v>SF0040737</v>
      </c>
      <c r="H11" s="49" t="str">
        <f t="shared" si="7"/>
        <v>LO</v>
      </c>
      <c r="I11" s="120" t="s">
        <v>256</v>
      </c>
      <c r="J11" s="120" t="s">
        <v>259</v>
      </c>
      <c r="K11" s="120" t="s">
        <v>263</v>
      </c>
      <c r="L11" s="11">
        <v>352614958</v>
      </c>
      <c r="M11" s="65" t="s">
        <v>264</v>
      </c>
      <c r="N11" s="124">
        <v>80000</v>
      </c>
      <c r="O11" s="124">
        <v>4270</v>
      </c>
      <c r="P11" s="121" t="s">
        <v>139</v>
      </c>
      <c r="Q11" s="80">
        <v>45902</v>
      </c>
      <c r="R11" s="124">
        <v>5517</v>
      </c>
      <c r="S11" s="124">
        <v>3000</v>
      </c>
      <c r="T11" s="124"/>
      <c r="U11" s="125">
        <f t="shared" si="3"/>
        <v>2517</v>
      </c>
      <c r="V11" s="117" t="s">
        <v>201</v>
      </c>
      <c r="W11" s="122" t="s">
        <v>752</v>
      </c>
    </row>
    <row r="12" spans="1:23" ht="25" customHeight="1" x14ac:dyDescent="0.3">
      <c r="A12" s="64">
        <v>8</v>
      </c>
      <c r="B12" s="60" t="str">
        <f t="shared" si="4"/>
        <v>OR3105</v>
      </c>
      <c r="C12" s="119" t="str">
        <f t="shared" si="5"/>
        <v>Kujanga</v>
      </c>
      <c r="D12" s="41" t="str">
        <f t="shared" si="6"/>
        <v>FN25-26-03786</v>
      </c>
      <c r="E12" s="65">
        <v>46090</v>
      </c>
      <c r="F12" s="38" t="str">
        <f t="shared" si="1"/>
        <v>Balabhadra Bhoi</v>
      </c>
      <c r="G12" s="49" t="str">
        <f t="shared" si="2"/>
        <v>SF0040737</v>
      </c>
      <c r="H12" s="49" t="str">
        <f t="shared" si="7"/>
        <v>LO</v>
      </c>
      <c r="I12" s="120" t="s">
        <v>278</v>
      </c>
      <c r="J12" s="120" t="s">
        <v>280</v>
      </c>
      <c r="K12" s="120" t="s">
        <v>283</v>
      </c>
      <c r="L12" s="11">
        <v>354922904</v>
      </c>
      <c r="M12" s="65" t="s">
        <v>284</v>
      </c>
      <c r="N12" s="124">
        <v>73000</v>
      </c>
      <c r="O12" s="124">
        <v>3900</v>
      </c>
      <c r="P12" s="121" t="s">
        <v>139</v>
      </c>
      <c r="Q12" s="80">
        <v>45591</v>
      </c>
      <c r="R12" s="124">
        <v>2500</v>
      </c>
      <c r="S12" s="124"/>
      <c r="T12" s="124"/>
      <c r="U12" s="125">
        <f t="shared" si="3"/>
        <v>2500</v>
      </c>
      <c r="V12" s="117" t="s">
        <v>202</v>
      </c>
      <c r="W12" s="122" t="s">
        <v>753</v>
      </c>
    </row>
    <row r="13" spans="1:23" ht="25" customHeight="1" x14ac:dyDescent="0.3">
      <c r="A13" s="64">
        <v>9</v>
      </c>
      <c r="B13" s="60" t="str">
        <f t="shared" si="4"/>
        <v>OR3105</v>
      </c>
      <c r="C13" s="119" t="str">
        <f t="shared" si="5"/>
        <v>Kujanga</v>
      </c>
      <c r="D13" s="41" t="str">
        <f t="shared" si="6"/>
        <v>FN25-26-03786</v>
      </c>
      <c r="E13" s="65">
        <v>46090</v>
      </c>
      <c r="F13" s="38" t="str">
        <f t="shared" si="1"/>
        <v>Balabhadra Bhoi</v>
      </c>
      <c r="G13" s="49" t="str">
        <f t="shared" si="2"/>
        <v>SF0040737</v>
      </c>
      <c r="H13" s="49" t="str">
        <f t="shared" si="7"/>
        <v>LO</v>
      </c>
      <c r="I13" s="120" t="s">
        <v>278</v>
      </c>
      <c r="J13" s="120" t="s">
        <v>280</v>
      </c>
      <c r="K13" s="120" t="s">
        <v>283</v>
      </c>
      <c r="L13" s="11">
        <v>354922904</v>
      </c>
      <c r="M13" s="65" t="s">
        <v>284</v>
      </c>
      <c r="N13" s="124">
        <v>73000</v>
      </c>
      <c r="O13" s="124">
        <v>3900</v>
      </c>
      <c r="P13" s="121" t="s">
        <v>139</v>
      </c>
      <c r="Q13" s="80">
        <v>45596</v>
      </c>
      <c r="R13" s="124">
        <v>1000</v>
      </c>
      <c r="S13" s="124"/>
      <c r="T13" s="124"/>
      <c r="U13" s="125">
        <f t="shared" si="3"/>
        <v>1000</v>
      </c>
      <c r="V13" s="117" t="s">
        <v>202</v>
      </c>
      <c r="W13" s="122" t="s">
        <v>754</v>
      </c>
    </row>
    <row r="14" spans="1:23" ht="25" customHeight="1" x14ac:dyDescent="0.3">
      <c r="A14" s="64">
        <v>10</v>
      </c>
      <c r="B14" s="60" t="str">
        <f t="shared" si="4"/>
        <v>OR3105</v>
      </c>
      <c r="C14" s="119" t="str">
        <f t="shared" si="5"/>
        <v>Kujanga</v>
      </c>
      <c r="D14" s="41" t="str">
        <f t="shared" si="6"/>
        <v>FN25-26-03786</v>
      </c>
      <c r="E14" s="65">
        <v>46090</v>
      </c>
      <c r="F14" s="38" t="str">
        <f t="shared" si="1"/>
        <v>Balabhadra Bhoi</v>
      </c>
      <c r="G14" s="49" t="str">
        <f t="shared" si="2"/>
        <v>SF0040737</v>
      </c>
      <c r="H14" s="49" t="str">
        <f t="shared" si="7"/>
        <v>LO</v>
      </c>
      <c r="I14" s="120" t="s">
        <v>278</v>
      </c>
      <c r="J14" s="120" t="s">
        <v>280</v>
      </c>
      <c r="K14" s="120" t="s">
        <v>283</v>
      </c>
      <c r="L14" s="11">
        <v>354922904</v>
      </c>
      <c r="M14" s="65" t="s">
        <v>284</v>
      </c>
      <c r="N14" s="124">
        <v>73000</v>
      </c>
      <c r="O14" s="124">
        <v>3900</v>
      </c>
      <c r="P14" s="121" t="s">
        <v>139</v>
      </c>
      <c r="Q14" s="80">
        <v>45611</v>
      </c>
      <c r="R14" s="124">
        <v>5000</v>
      </c>
      <c r="S14" s="124"/>
      <c r="T14" s="124"/>
      <c r="U14" s="125">
        <f t="shared" si="3"/>
        <v>5000</v>
      </c>
      <c r="V14" s="117" t="s">
        <v>202</v>
      </c>
      <c r="W14" s="122" t="s">
        <v>755</v>
      </c>
    </row>
    <row r="15" spans="1:23" ht="25" customHeight="1" x14ac:dyDescent="0.3">
      <c r="A15" s="64">
        <v>11</v>
      </c>
      <c r="B15" s="60" t="str">
        <f t="shared" si="4"/>
        <v>OR3105</v>
      </c>
      <c r="C15" s="119" t="str">
        <f t="shared" si="5"/>
        <v>Kujanga</v>
      </c>
      <c r="D15" s="41" t="str">
        <f t="shared" si="6"/>
        <v>FN25-26-03786</v>
      </c>
      <c r="E15" s="65">
        <v>46090</v>
      </c>
      <c r="F15" s="38" t="str">
        <f t="shared" si="1"/>
        <v>Balabhadra Bhoi</v>
      </c>
      <c r="G15" s="49" t="str">
        <f t="shared" si="2"/>
        <v>SF0040737</v>
      </c>
      <c r="H15" s="49" t="str">
        <f t="shared" si="7"/>
        <v>LO</v>
      </c>
      <c r="I15" s="120" t="s">
        <v>278</v>
      </c>
      <c r="J15" s="120" t="s">
        <v>280</v>
      </c>
      <c r="K15" s="120" t="s">
        <v>283</v>
      </c>
      <c r="L15" s="11">
        <v>354922904</v>
      </c>
      <c r="M15" s="65" t="s">
        <v>284</v>
      </c>
      <c r="N15" s="124">
        <v>73000</v>
      </c>
      <c r="O15" s="124">
        <v>3900</v>
      </c>
      <c r="P15" s="121" t="s">
        <v>139</v>
      </c>
      <c r="Q15" s="80">
        <v>45723</v>
      </c>
      <c r="R15" s="124">
        <v>3900</v>
      </c>
      <c r="S15" s="124"/>
      <c r="T15" s="124"/>
      <c r="U15" s="125">
        <f t="shared" si="3"/>
        <v>3900</v>
      </c>
      <c r="V15" s="117" t="s">
        <v>202</v>
      </c>
      <c r="W15" s="122" t="s">
        <v>756</v>
      </c>
    </row>
    <row r="16" spans="1:23" ht="25" customHeight="1" x14ac:dyDescent="0.3">
      <c r="A16" s="64">
        <v>12</v>
      </c>
      <c r="B16" s="60" t="str">
        <f t="shared" si="4"/>
        <v>OR3105</v>
      </c>
      <c r="C16" s="119" t="str">
        <f t="shared" si="5"/>
        <v>Kujanga</v>
      </c>
      <c r="D16" s="41" t="str">
        <f t="shared" si="6"/>
        <v>FN25-26-03786</v>
      </c>
      <c r="E16" s="65">
        <v>46090</v>
      </c>
      <c r="F16" s="38" t="str">
        <f t="shared" si="1"/>
        <v>Balabhadra Bhoi</v>
      </c>
      <c r="G16" s="49" t="str">
        <f t="shared" si="2"/>
        <v>SF0040737</v>
      </c>
      <c r="H16" s="49" t="str">
        <f t="shared" si="7"/>
        <v>LO</v>
      </c>
      <c r="I16" s="120" t="s">
        <v>278</v>
      </c>
      <c r="J16" s="120" t="s">
        <v>280</v>
      </c>
      <c r="K16" s="120" t="s">
        <v>283</v>
      </c>
      <c r="L16" s="11">
        <v>354922904</v>
      </c>
      <c r="M16" s="65" t="s">
        <v>284</v>
      </c>
      <c r="N16" s="124">
        <v>73000</v>
      </c>
      <c r="O16" s="124">
        <v>3900</v>
      </c>
      <c r="P16" s="121" t="s">
        <v>139</v>
      </c>
      <c r="Q16" s="80">
        <v>45761</v>
      </c>
      <c r="R16" s="124">
        <v>3500</v>
      </c>
      <c r="S16" s="124"/>
      <c r="T16" s="124"/>
      <c r="U16" s="125">
        <f t="shared" si="3"/>
        <v>3500</v>
      </c>
      <c r="V16" s="117" t="s">
        <v>202</v>
      </c>
      <c r="W16" s="122" t="s">
        <v>757</v>
      </c>
    </row>
    <row r="17" spans="1:23" ht="25" customHeight="1" x14ac:dyDescent="0.3">
      <c r="A17" s="64">
        <v>13</v>
      </c>
      <c r="B17" s="60" t="str">
        <f t="shared" si="4"/>
        <v>OR3105</v>
      </c>
      <c r="C17" s="119" t="str">
        <f t="shared" si="5"/>
        <v>Kujanga</v>
      </c>
      <c r="D17" s="41" t="str">
        <f t="shared" si="6"/>
        <v>FN25-26-03786</v>
      </c>
      <c r="E17" s="65">
        <v>46090</v>
      </c>
      <c r="F17" s="38" t="str">
        <f t="shared" si="1"/>
        <v>Balabhadra Bhoi</v>
      </c>
      <c r="G17" s="49" t="str">
        <f t="shared" si="2"/>
        <v>SF0040737</v>
      </c>
      <c r="H17" s="49" t="str">
        <f t="shared" si="7"/>
        <v>LO</v>
      </c>
      <c r="I17" s="120" t="s">
        <v>278</v>
      </c>
      <c r="J17" s="120" t="s">
        <v>280</v>
      </c>
      <c r="K17" s="120" t="s">
        <v>283</v>
      </c>
      <c r="L17" s="11">
        <v>354922904</v>
      </c>
      <c r="M17" s="65" t="s">
        <v>284</v>
      </c>
      <c r="N17" s="124">
        <v>73000</v>
      </c>
      <c r="O17" s="124">
        <v>3900</v>
      </c>
      <c r="P17" s="121" t="s">
        <v>139</v>
      </c>
      <c r="Q17" s="80">
        <v>45801</v>
      </c>
      <c r="R17" s="124">
        <v>4000</v>
      </c>
      <c r="S17" s="124"/>
      <c r="T17" s="124"/>
      <c r="U17" s="125">
        <f t="shared" si="3"/>
        <v>4000</v>
      </c>
      <c r="V17" s="117" t="s">
        <v>202</v>
      </c>
      <c r="W17" s="122" t="s">
        <v>758</v>
      </c>
    </row>
    <row r="18" spans="1:23" ht="25" customHeight="1" x14ac:dyDescent="0.3">
      <c r="A18" s="64">
        <v>14</v>
      </c>
      <c r="B18" s="60" t="str">
        <f t="shared" si="4"/>
        <v>OR3105</v>
      </c>
      <c r="C18" s="119" t="str">
        <f t="shared" si="5"/>
        <v>Kujanga</v>
      </c>
      <c r="D18" s="41" t="str">
        <f t="shared" si="6"/>
        <v>FN25-26-03786</v>
      </c>
      <c r="E18" s="65">
        <v>46090</v>
      </c>
      <c r="F18" s="38" t="str">
        <f t="shared" si="1"/>
        <v>Balabhadra Bhoi</v>
      </c>
      <c r="G18" s="49" t="str">
        <f t="shared" si="2"/>
        <v>SF0040737</v>
      </c>
      <c r="H18" s="49" t="str">
        <f t="shared" si="7"/>
        <v>LO</v>
      </c>
      <c r="I18" s="120" t="s">
        <v>278</v>
      </c>
      <c r="J18" s="120" t="s">
        <v>280</v>
      </c>
      <c r="K18" s="120" t="s">
        <v>283</v>
      </c>
      <c r="L18" s="11">
        <v>354922904</v>
      </c>
      <c r="M18" s="65" t="s">
        <v>284</v>
      </c>
      <c r="N18" s="124">
        <v>73000</v>
      </c>
      <c r="O18" s="124">
        <v>3900</v>
      </c>
      <c r="P18" s="121" t="s">
        <v>139</v>
      </c>
      <c r="Q18" s="80">
        <v>45819</v>
      </c>
      <c r="R18" s="124">
        <v>2500</v>
      </c>
      <c r="S18" s="124"/>
      <c r="T18" s="124"/>
      <c r="U18" s="125">
        <f t="shared" si="3"/>
        <v>2500</v>
      </c>
      <c r="V18" s="117" t="s">
        <v>202</v>
      </c>
      <c r="W18" s="122" t="s">
        <v>759</v>
      </c>
    </row>
    <row r="19" spans="1:23" ht="25" customHeight="1" x14ac:dyDescent="0.3">
      <c r="A19" s="64">
        <v>15</v>
      </c>
      <c r="B19" s="60" t="str">
        <f t="shared" si="4"/>
        <v>OR3105</v>
      </c>
      <c r="C19" s="119" t="str">
        <f t="shared" si="5"/>
        <v>Kujanga</v>
      </c>
      <c r="D19" s="41" t="str">
        <f t="shared" si="6"/>
        <v>FN25-26-03786</v>
      </c>
      <c r="E19" s="65">
        <v>46090</v>
      </c>
      <c r="F19" s="38" t="str">
        <f t="shared" si="1"/>
        <v>Balabhadra Bhoi</v>
      </c>
      <c r="G19" s="49" t="str">
        <f t="shared" si="2"/>
        <v>SF0040737</v>
      </c>
      <c r="H19" s="49" t="str">
        <f t="shared" si="7"/>
        <v>LO</v>
      </c>
      <c r="I19" s="120" t="s">
        <v>278</v>
      </c>
      <c r="J19" s="120" t="s">
        <v>280</v>
      </c>
      <c r="K19" s="120" t="s">
        <v>283</v>
      </c>
      <c r="L19" s="11">
        <v>354922904</v>
      </c>
      <c r="M19" s="65" t="s">
        <v>284</v>
      </c>
      <c r="N19" s="124">
        <v>73000</v>
      </c>
      <c r="O19" s="124">
        <v>3900</v>
      </c>
      <c r="P19" s="121" t="s">
        <v>139</v>
      </c>
      <c r="Q19" s="80">
        <v>45847</v>
      </c>
      <c r="R19" s="124">
        <v>4300</v>
      </c>
      <c r="S19" s="124"/>
      <c r="T19" s="124"/>
      <c r="U19" s="125">
        <f t="shared" si="3"/>
        <v>4300</v>
      </c>
      <c r="V19" s="117" t="s">
        <v>202</v>
      </c>
      <c r="W19" s="122" t="s">
        <v>760</v>
      </c>
    </row>
    <row r="20" spans="1:23" ht="25" customHeight="1" x14ac:dyDescent="0.3">
      <c r="A20" s="64">
        <v>16</v>
      </c>
      <c r="B20" s="60" t="str">
        <f t="shared" si="4"/>
        <v>OR3105</v>
      </c>
      <c r="C20" s="119" t="str">
        <f t="shared" si="5"/>
        <v>Kujanga</v>
      </c>
      <c r="D20" s="41" t="str">
        <f t="shared" si="6"/>
        <v>FN25-26-03786</v>
      </c>
      <c r="E20" s="65">
        <v>46090</v>
      </c>
      <c r="F20" s="38" t="str">
        <f t="shared" si="1"/>
        <v>Balabhadra Bhoi</v>
      </c>
      <c r="G20" s="49" t="str">
        <f t="shared" si="2"/>
        <v>SF0040737</v>
      </c>
      <c r="H20" s="49" t="str">
        <f t="shared" si="7"/>
        <v>LO</v>
      </c>
      <c r="I20" s="120" t="s">
        <v>278</v>
      </c>
      <c r="J20" s="120" t="s">
        <v>280</v>
      </c>
      <c r="K20" s="120" t="s">
        <v>283</v>
      </c>
      <c r="L20" s="11">
        <v>354922904</v>
      </c>
      <c r="M20" s="65" t="s">
        <v>284</v>
      </c>
      <c r="N20" s="124">
        <v>73000</v>
      </c>
      <c r="O20" s="124">
        <v>3900</v>
      </c>
      <c r="P20" s="121" t="s">
        <v>139</v>
      </c>
      <c r="Q20" s="80">
        <v>45890</v>
      </c>
      <c r="R20" s="124">
        <v>3000</v>
      </c>
      <c r="S20" s="124"/>
      <c r="T20" s="124"/>
      <c r="U20" s="125">
        <f t="shared" si="3"/>
        <v>3000</v>
      </c>
      <c r="V20" s="117" t="s">
        <v>202</v>
      </c>
      <c r="W20" s="122" t="s">
        <v>761</v>
      </c>
    </row>
    <row r="21" spans="1:23" ht="25" customHeight="1" x14ac:dyDescent="0.3">
      <c r="A21" s="64">
        <v>17</v>
      </c>
      <c r="B21" s="60" t="str">
        <f t="shared" si="4"/>
        <v>OR3105</v>
      </c>
      <c r="C21" s="119" t="str">
        <f t="shared" si="5"/>
        <v>Kujanga</v>
      </c>
      <c r="D21" s="41" t="str">
        <f t="shared" si="6"/>
        <v>FN25-26-03786</v>
      </c>
      <c r="E21" s="65">
        <v>46090</v>
      </c>
      <c r="F21" s="38" t="str">
        <f t="shared" si="1"/>
        <v>Balabhadra Bhoi</v>
      </c>
      <c r="G21" s="49" t="str">
        <f t="shared" si="2"/>
        <v>SF0040737</v>
      </c>
      <c r="H21" s="49" t="str">
        <f t="shared" si="7"/>
        <v>LO</v>
      </c>
      <c r="I21" s="120" t="s">
        <v>278</v>
      </c>
      <c r="J21" s="120" t="s">
        <v>280</v>
      </c>
      <c r="K21" s="120" t="s">
        <v>283</v>
      </c>
      <c r="L21" s="11">
        <v>354922904</v>
      </c>
      <c r="M21" s="65" t="s">
        <v>284</v>
      </c>
      <c r="N21" s="124">
        <v>73000</v>
      </c>
      <c r="O21" s="124">
        <v>3900</v>
      </c>
      <c r="P21" s="121" t="s">
        <v>139</v>
      </c>
      <c r="Q21" s="80">
        <v>45920</v>
      </c>
      <c r="R21" s="124">
        <v>4500</v>
      </c>
      <c r="S21" s="124"/>
      <c r="T21" s="124"/>
      <c r="U21" s="125">
        <f t="shared" si="3"/>
        <v>4500</v>
      </c>
      <c r="V21" s="117" t="s">
        <v>202</v>
      </c>
      <c r="W21" s="122" t="s">
        <v>762</v>
      </c>
    </row>
    <row r="22" spans="1:23" ht="25" customHeight="1" x14ac:dyDescent="0.3">
      <c r="A22" s="64">
        <v>18</v>
      </c>
      <c r="B22" s="60" t="str">
        <f t="shared" si="4"/>
        <v>OR3105</v>
      </c>
      <c r="C22" s="119" t="str">
        <f t="shared" si="5"/>
        <v>Kujanga</v>
      </c>
      <c r="D22" s="41" t="str">
        <f t="shared" si="6"/>
        <v>FN25-26-03786</v>
      </c>
      <c r="E22" s="65">
        <v>46090</v>
      </c>
      <c r="F22" s="38" t="str">
        <f t="shared" si="1"/>
        <v>Balabhadra Bhoi</v>
      </c>
      <c r="G22" s="49" t="str">
        <f t="shared" si="2"/>
        <v>SF0040737</v>
      </c>
      <c r="H22" s="49" t="str">
        <f t="shared" si="7"/>
        <v>LO</v>
      </c>
      <c r="I22" s="120" t="s">
        <v>278</v>
      </c>
      <c r="J22" s="120" t="s">
        <v>280</v>
      </c>
      <c r="K22" s="120" t="s">
        <v>283</v>
      </c>
      <c r="L22" s="11">
        <v>354922904</v>
      </c>
      <c r="M22" s="65" t="s">
        <v>284</v>
      </c>
      <c r="N22" s="124">
        <v>73000</v>
      </c>
      <c r="O22" s="124">
        <v>3900</v>
      </c>
      <c r="P22" s="121" t="s">
        <v>139</v>
      </c>
      <c r="Q22" s="80">
        <v>45954</v>
      </c>
      <c r="R22" s="124">
        <v>3900</v>
      </c>
      <c r="S22" s="124"/>
      <c r="T22" s="124"/>
      <c r="U22" s="125">
        <f t="shared" si="3"/>
        <v>3900</v>
      </c>
      <c r="V22" s="117" t="s">
        <v>202</v>
      </c>
      <c r="W22" s="122" t="s">
        <v>763</v>
      </c>
    </row>
    <row r="23" spans="1:23" ht="25" customHeight="1" x14ac:dyDescent="0.3">
      <c r="A23" s="64">
        <v>19</v>
      </c>
      <c r="B23" s="60" t="str">
        <f t="shared" si="4"/>
        <v>OR3105</v>
      </c>
      <c r="C23" s="119" t="str">
        <f t="shared" si="5"/>
        <v>Kujanga</v>
      </c>
      <c r="D23" s="41" t="str">
        <f t="shared" si="6"/>
        <v>FN25-26-03786</v>
      </c>
      <c r="E23" s="65">
        <v>46090</v>
      </c>
      <c r="F23" s="38" t="str">
        <f t="shared" si="1"/>
        <v>Balabhadra Bhoi</v>
      </c>
      <c r="G23" s="49" t="str">
        <f t="shared" si="2"/>
        <v>SF0040737</v>
      </c>
      <c r="H23" s="49" t="str">
        <f t="shared" si="7"/>
        <v>LO</v>
      </c>
      <c r="I23" s="120" t="s">
        <v>278</v>
      </c>
      <c r="J23" s="120" t="s">
        <v>280</v>
      </c>
      <c r="K23" s="120" t="s">
        <v>283</v>
      </c>
      <c r="L23" s="11">
        <v>354922904</v>
      </c>
      <c r="M23" s="65" t="s">
        <v>284</v>
      </c>
      <c r="N23" s="124">
        <v>73000</v>
      </c>
      <c r="O23" s="124">
        <v>3900</v>
      </c>
      <c r="P23" s="121" t="s">
        <v>139</v>
      </c>
      <c r="Q23" s="80">
        <v>45994</v>
      </c>
      <c r="R23" s="124">
        <v>3500</v>
      </c>
      <c r="S23" s="124"/>
      <c r="T23" s="124"/>
      <c r="U23" s="125">
        <f t="shared" si="3"/>
        <v>3500</v>
      </c>
      <c r="V23" s="117" t="s">
        <v>202</v>
      </c>
      <c r="W23" s="122" t="s">
        <v>764</v>
      </c>
    </row>
    <row r="24" spans="1:23" ht="25" customHeight="1" x14ac:dyDescent="0.3">
      <c r="A24" s="64">
        <v>20</v>
      </c>
      <c r="B24" s="60" t="str">
        <f t="shared" si="4"/>
        <v>OR3105</v>
      </c>
      <c r="C24" s="119" t="str">
        <f t="shared" si="5"/>
        <v>Kujanga</v>
      </c>
      <c r="D24" s="41" t="str">
        <f t="shared" si="6"/>
        <v>FN25-26-03786</v>
      </c>
      <c r="E24" s="65">
        <v>46090</v>
      </c>
      <c r="F24" s="38" t="str">
        <f t="shared" si="1"/>
        <v>Balabhadra Bhoi</v>
      </c>
      <c r="G24" s="49" t="str">
        <f t="shared" si="2"/>
        <v>SF0040737</v>
      </c>
      <c r="H24" s="49" t="str">
        <f t="shared" si="7"/>
        <v>LO</v>
      </c>
      <c r="I24" s="120" t="s">
        <v>278</v>
      </c>
      <c r="J24" s="120" t="s">
        <v>280</v>
      </c>
      <c r="K24" s="120" t="s">
        <v>283</v>
      </c>
      <c r="L24" s="11">
        <v>354922904</v>
      </c>
      <c r="M24" s="65" t="s">
        <v>284</v>
      </c>
      <c r="N24" s="124">
        <v>73000</v>
      </c>
      <c r="O24" s="124">
        <v>3900</v>
      </c>
      <c r="P24" s="121" t="s">
        <v>139</v>
      </c>
      <c r="Q24" s="80">
        <v>46036</v>
      </c>
      <c r="R24" s="124">
        <v>6000</v>
      </c>
      <c r="S24" s="124"/>
      <c r="T24" s="124"/>
      <c r="U24" s="125">
        <f t="shared" si="3"/>
        <v>6000</v>
      </c>
      <c r="V24" s="117" t="s">
        <v>202</v>
      </c>
      <c r="W24" s="122" t="s">
        <v>765</v>
      </c>
    </row>
    <row r="25" spans="1:23" ht="25" customHeight="1" x14ac:dyDescent="0.3">
      <c r="A25" s="64">
        <v>21</v>
      </c>
      <c r="B25" s="60" t="str">
        <f t="shared" si="4"/>
        <v/>
      </c>
      <c r="C25" s="119" t="str">
        <f t="shared" si="5"/>
        <v/>
      </c>
      <c r="D25" s="41" t="str">
        <f t="shared" si="6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3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4"/>
        <v/>
      </c>
      <c r="C26" s="119" t="str">
        <f t="shared" si="5"/>
        <v/>
      </c>
      <c r="D26" s="41" t="str">
        <f t="shared" si="6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3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4"/>
        <v/>
      </c>
      <c r="C27" s="119" t="str">
        <f t="shared" si="5"/>
        <v/>
      </c>
      <c r="D27" s="41" t="str">
        <f t="shared" si="6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3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4"/>
        <v/>
      </c>
      <c r="C28" s="119" t="str">
        <f t="shared" si="5"/>
        <v/>
      </c>
      <c r="D28" s="41" t="str">
        <f t="shared" si="6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3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4"/>
        <v/>
      </c>
      <c r="C29" s="119" t="str">
        <f t="shared" si="5"/>
        <v/>
      </c>
      <c r="D29" s="41" t="str">
        <f t="shared" si="6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3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4"/>
        <v/>
      </c>
      <c r="C30" s="119" t="str">
        <f t="shared" si="5"/>
        <v/>
      </c>
      <c r="D30" s="41" t="str">
        <f t="shared" si="6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3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4"/>
        <v/>
      </c>
      <c r="C31" s="119" t="str">
        <f t="shared" si="5"/>
        <v/>
      </c>
      <c r="D31" s="41" t="str">
        <f t="shared" si="6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3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4"/>
        <v/>
      </c>
      <c r="C32" s="119" t="str">
        <f t="shared" si="5"/>
        <v/>
      </c>
      <c r="D32" s="41" t="str">
        <f t="shared" si="6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3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4"/>
        <v/>
      </c>
      <c r="C33" s="119" t="str">
        <f t="shared" si="5"/>
        <v/>
      </c>
      <c r="D33" s="41" t="str">
        <f t="shared" si="6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3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4"/>
        <v/>
      </c>
      <c r="C34" s="119" t="str">
        <f t="shared" si="5"/>
        <v/>
      </c>
      <c r="D34" s="41" t="str">
        <f t="shared" si="6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3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4"/>
        <v/>
      </c>
      <c r="C35" s="119" t="str">
        <f t="shared" si="5"/>
        <v/>
      </c>
      <c r="D35" s="41" t="str">
        <f t="shared" si="6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3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4"/>
        <v/>
      </c>
      <c r="C36" s="119" t="str">
        <f t="shared" si="5"/>
        <v/>
      </c>
      <c r="D36" s="41" t="str">
        <f t="shared" si="6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3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4"/>
        <v/>
      </c>
      <c r="C37" s="119" t="str">
        <f t="shared" si="5"/>
        <v/>
      </c>
      <c r="D37" s="41" t="str">
        <f t="shared" si="6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3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4"/>
        <v/>
      </c>
      <c r="C38" s="119" t="str">
        <f t="shared" si="5"/>
        <v/>
      </c>
      <c r="D38" s="41" t="str">
        <f t="shared" si="6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3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4"/>
        <v/>
      </c>
      <c r="C39" s="119" t="str">
        <f t="shared" si="5"/>
        <v/>
      </c>
      <c r="D39" s="41" t="str">
        <f t="shared" si="6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3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4"/>
        <v/>
      </c>
      <c r="C40" s="119" t="str">
        <f t="shared" si="5"/>
        <v/>
      </c>
      <c r="D40" s="41" t="str">
        <f t="shared" si="6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3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4"/>
        <v/>
      </c>
      <c r="C41" s="119" t="str">
        <f t="shared" si="5"/>
        <v/>
      </c>
      <c r="D41" s="41" t="str">
        <f t="shared" si="6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3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4"/>
        <v/>
      </c>
      <c r="C42" s="119" t="str">
        <f t="shared" si="5"/>
        <v/>
      </c>
      <c r="D42" s="41" t="str">
        <f t="shared" si="6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3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4"/>
        <v/>
      </c>
      <c r="C43" s="119" t="str">
        <f t="shared" si="5"/>
        <v/>
      </c>
      <c r="D43" s="41" t="str">
        <f t="shared" si="6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3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4"/>
        <v/>
      </c>
      <c r="C44" s="119" t="str">
        <f t="shared" si="5"/>
        <v/>
      </c>
      <c r="D44" s="41" t="str">
        <f t="shared" si="6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3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4"/>
        <v/>
      </c>
      <c r="C45" s="119" t="str">
        <f t="shared" si="5"/>
        <v/>
      </c>
      <c r="D45" s="41" t="str">
        <f t="shared" si="6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3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4"/>
        <v/>
      </c>
      <c r="C46" s="119" t="str">
        <f t="shared" si="5"/>
        <v/>
      </c>
      <c r="D46" s="41" t="str">
        <f t="shared" si="6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3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4"/>
        <v/>
      </c>
      <c r="C47" s="119" t="str">
        <f t="shared" si="5"/>
        <v/>
      </c>
      <c r="D47" s="41" t="str">
        <f t="shared" si="6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3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4"/>
        <v/>
      </c>
      <c r="C48" s="119" t="str">
        <f t="shared" si="5"/>
        <v/>
      </c>
      <c r="D48" s="41" t="str">
        <f t="shared" si="6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3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4"/>
        <v/>
      </c>
      <c r="C49" s="119" t="str">
        <f t="shared" si="5"/>
        <v/>
      </c>
      <c r="D49" s="41" t="str">
        <f t="shared" si="6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3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4"/>
        <v/>
      </c>
      <c r="C50" s="119" t="str">
        <f t="shared" si="5"/>
        <v/>
      </c>
      <c r="D50" s="41" t="str">
        <f t="shared" si="6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3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4"/>
        <v/>
      </c>
      <c r="C51" s="119" t="str">
        <f t="shared" si="5"/>
        <v/>
      </c>
      <c r="D51" s="41" t="str">
        <f t="shared" si="6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3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4"/>
        <v/>
      </c>
      <c r="C52" s="119" t="str">
        <f t="shared" si="5"/>
        <v/>
      </c>
      <c r="D52" s="41" t="str">
        <f t="shared" si="6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3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4"/>
        <v/>
      </c>
      <c r="C53" s="119" t="str">
        <f t="shared" si="5"/>
        <v/>
      </c>
      <c r="D53" s="41" t="str">
        <f t="shared" si="6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3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4"/>
        <v/>
      </c>
      <c r="C54" s="119" t="str">
        <f t="shared" si="5"/>
        <v/>
      </c>
      <c r="D54" s="41" t="str">
        <f t="shared" si="6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3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4"/>
        <v/>
      </c>
      <c r="C55" s="119" t="str">
        <f t="shared" si="5"/>
        <v/>
      </c>
      <c r="D55" s="41" t="str">
        <f t="shared" si="6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3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4"/>
        <v/>
      </c>
      <c r="C56" s="119" t="str">
        <f t="shared" si="5"/>
        <v/>
      </c>
      <c r="D56" s="41" t="str">
        <f t="shared" si="6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3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4"/>
        <v/>
      </c>
      <c r="C57" s="119" t="str">
        <f t="shared" si="5"/>
        <v/>
      </c>
      <c r="D57" s="41" t="str">
        <f t="shared" si="6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3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4"/>
        <v/>
      </c>
      <c r="C58" s="119" t="str">
        <f t="shared" si="5"/>
        <v/>
      </c>
      <c r="D58" s="41" t="str">
        <f t="shared" si="6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3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4"/>
        <v/>
      </c>
      <c r="C59" s="119" t="str">
        <f t="shared" si="5"/>
        <v/>
      </c>
      <c r="D59" s="41" t="str">
        <f t="shared" si="6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3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4"/>
        <v/>
      </c>
      <c r="C60" s="119" t="str">
        <f t="shared" si="5"/>
        <v/>
      </c>
      <c r="D60" s="41" t="str">
        <f t="shared" si="6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3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4"/>
        <v/>
      </c>
      <c r="C61" s="119" t="str">
        <f t="shared" si="5"/>
        <v/>
      </c>
      <c r="D61" s="41" t="str">
        <f t="shared" si="6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3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4"/>
        <v/>
      </c>
      <c r="C62" s="119" t="str">
        <f t="shared" si="5"/>
        <v/>
      </c>
      <c r="D62" s="41" t="str">
        <f t="shared" si="6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3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4"/>
        <v/>
      </c>
      <c r="C63" s="119" t="str">
        <f t="shared" si="5"/>
        <v/>
      </c>
      <c r="D63" s="41" t="str">
        <f t="shared" si="6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3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4"/>
        <v/>
      </c>
      <c r="C64" s="119" t="str">
        <f t="shared" si="5"/>
        <v/>
      </c>
      <c r="D64" s="41" t="str">
        <f t="shared" si="6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3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4"/>
        <v/>
      </c>
      <c r="C65" s="119" t="str">
        <f t="shared" si="5"/>
        <v/>
      </c>
      <c r="D65" s="41" t="str">
        <f t="shared" si="6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3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4"/>
        <v/>
      </c>
      <c r="C66" s="119" t="str">
        <f t="shared" si="5"/>
        <v/>
      </c>
      <c r="D66" s="41" t="str">
        <f t="shared" si="6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3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4"/>
        <v/>
      </c>
      <c r="C67" s="119" t="str">
        <f t="shared" si="5"/>
        <v/>
      </c>
      <c r="D67" s="41" t="str">
        <f t="shared" si="6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3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4"/>
        <v/>
      </c>
      <c r="C68" s="119" t="str">
        <f t="shared" si="5"/>
        <v/>
      </c>
      <c r="D68" s="41" t="str">
        <f t="shared" si="6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3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4"/>
        <v/>
      </c>
      <c r="C69" s="119" t="str">
        <f t="shared" si="5"/>
        <v/>
      </c>
      <c r="D69" s="41" t="str">
        <f t="shared" si="6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3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4"/>
        <v/>
      </c>
      <c r="C70" s="119" t="str">
        <f t="shared" si="5"/>
        <v/>
      </c>
      <c r="D70" s="41" t="str">
        <f t="shared" si="6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N5" activePane="bottomRight" state="frozen"/>
      <selection pane="topRight" activeCell="Q1" sqref="Q1"/>
      <selection pane="bottomLeft" activeCell="A5" sqref="A5"/>
      <selection pane="bottomRight" activeCell="BP5" sqref="BP5:BP6"/>
    </sheetView>
  </sheetViews>
  <sheetFormatPr defaultColWidth="0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58437</v>
      </c>
      <c r="J5" s="38" t="s">
        <v>253</v>
      </c>
      <c r="K5" s="84">
        <v>58437</v>
      </c>
      <c r="L5" s="84" t="s">
        <v>254</v>
      </c>
      <c r="M5" s="38" t="s">
        <v>255</v>
      </c>
      <c r="N5" s="84">
        <v>96327</v>
      </c>
      <c r="O5" s="84" t="s">
        <v>256</v>
      </c>
      <c r="P5" s="84">
        <v>133792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352614958</v>
      </c>
      <c r="Z5" s="38" t="s">
        <v>263</v>
      </c>
      <c r="AA5" s="108" t="s">
        <v>264</v>
      </c>
      <c r="AB5" s="84">
        <v>80000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4270</v>
      </c>
      <c r="AK5" s="84">
        <v>4270</v>
      </c>
      <c r="AL5" s="108" t="s">
        <v>271</v>
      </c>
      <c r="AM5" s="84">
        <v>53772.27</v>
      </c>
      <c r="AN5" s="112">
        <v>21817.73</v>
      </c>
      <c r="AO5" s="112">
        <v>75590</v>
      </c>
      <c r="AP5" s="112">
        <v>26227.73</v>
      </c>
      <c r="AQ5" s="112">
        <v>1909.27</v>
      </c>
      <c r="AR5" s="112">
        <v>28137</v>
      </c>
      <c r="AS5" s="112">
        <v>26227.73</v>
      </c>
      <c r="AT5" s="112">
        <v>1909.27</v>
      </c>
      <c r="AU5" s="112">
        <v>28137</v>
      </c>
      <c r="AV5" s="84">
        <v>31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 t="s">
        <v>275</v>
      </c>
      <c r="BI5" s="38" t="s">
        <v>110</v>
      </c>
      <c r="BJ5" s="85">
        <v>46094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31137</v>
      </c>
      <c r="BQ5" s="117" t="s">
        <v>201</v>
      </c>
      <c r="BR5" s="118" t="s">
        <v>276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58316</v>
      </c>
      <c r="J6" s="38" t="s">
        <v>277</v>
      </c>
      <c r="K6" s="84">
        <v>58316</v>
      </c>
      <c r="L6" s="84" t="s">
        <v>254</v>
      </c>
      <c r="M6" s="38" t="s">
        <v>255</v>
      </c>
      <c r="N6" s="84">
        <v>95139</v>
      </c>
      <c r="O6" s="84" t="s">
        <v>278</v>
      </c>
      <c r="P6" s="84">
        <v>132338</v>
      </c>
      <c r="Q6" s="38" t="s">
        <v>279</v>
      </c>
      <c r="R6" s="38" t="s">
        <v>258</v>
      </c>
      <c r="S6" s="84" t="s">
        <v>280</v>
      </c>
      <c r="T6" s="84" t="s">
        <v>280</v>
      </c>
      <c r="U6" s="84" t="s">
        <v>281</v>
      </c>
      <c r="V6" s="84" t="s">
        <v>261</v>
      </c>
      <c r="W6" s="84">
        <v>0</v>
      </c>
      <c r="X6" s="38" t="s">
        <v>282</v>
      </c>
      <c r="Y6" s="84">
        <v>354922904</v>
      </c>
      <c r="Z6" s="38" t="s">
        <v>283</v>
      </c>
      <c r="AA6" s="108" t="s">
        <v>284</v>
      </c>
      <c r="AB6" s="84">
        <v>73000</v>
      </c>
      <c r="AC6" s="108" t="s">
        <v>285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269</v>
      </c>
      <c r="AI6" s="108" t="s">
        <v>289</v>
      </c>
      <c r="AJ6" s="84">
        <v>3900</v>
      </c>
      <c r="AK6" s="84">
        <v>3900</v>
      </c>
      <c r="AL6" s="108" t="s">
        <v>290</v>
      </c>
      <c r="AM6" s="84">
        <v>19661.29</v>
      </c>
      <c r="AN6" s="112">
        <v>12317.71</v>
      </c>
      <c r="AO6" s="112">
        <v>31979</v>
      </c>
      <c r="AP6" s="112">
        <v>53338.71</v>
      </c>
      <c r="AQ6" s="112">
        <v>9151.2900000000009</v>
      </c>
      <c r="AR6" s="112">
        <v>62490</v>
      </c>
      <c r="AS6" s="112">
        <v>53338.71</v>
      </c>
      <c r="AT6" s="112">
        <v>9151.2900000000009</v>
      </c>
      <c r="AU6" s="112">
        <v>62490</v>
      </c>
      <c r="AV6" s="84">
        <v>25</v>
      </c>
      <c r="AW6" s="84"/>
      <c r="AX6" s="84"/>
      <c r="AY6" s="108"/>
      <c r="AZ6" s="84"/>
      <c r="BA6" s="84"/>
      <c r="BB6" s="84" t="s">
        <v>272</v>
      </c>
      <c r="BC6" s="84" t="s">
        <v>274</v>
      </c>
      <c r="BD6" s="108"/>
      <c r="BE6" s="84">
        <v>0</v>
      </c>
      <c r="BF6" s="38" t="s">
        <v>280</v>
      </c>
      <c r="BG6" s="84" t="s">
        <v>291</v>
      </c>
      <c r="BH6" s="114" t="s">
        <v>275</v>
      </c>
      <c r="BI6" s="38" t="s">
        <v>110</v>
      </c>
      <c r="BJ6" s="85">
        <v>46090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47600</v>
      </c>
      <c r="BQ6" s="117" t="s">
        <v>202</v>
      </c>
      <c r="BR6" s="118" t="s">
        <v>292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58637</v>
      </c>
      <c r="J7" s="38" t="s">
        <v>293</v>
      </c>
      <c r="K7" s="84">
        <v>58637</v>
      </c>
      <c r="L7" s="84" t="s">
        <v>294</v>
      </c>
      <c r="M7" s="38" t="s">
        <v>295</v>
      </c>
      <c r="N7" s="84">
        <v>359852</v>
      </c>
      <c r="O7" s="84" t="s">
        <v>296</v>
      </c>
      <c r="P7" s="84">
        <v>516745</v>
      </c>
      <c r="Q7" s="38" t="s">
        <v>297</v>
      </c>
      <c r="R7" s="38" t="s">
        <v>258</v>
      </c>
      <c r="S7" s="84" t="s">
        <v>298</v>
      </c>
      <c r="T7" s="84" t="s">
        <v>298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358842485</v>
      </c>
      <c r="Z7" s="38" t="s">
        <v>299</v>
      </c>
      <c r="AA7" s="108" t="s">
        <v>300</v>
      </c>
      <c r="AB7" s="84">
        <v>17000</v>
      </c>
      <c r="AC7" s="108" t="s">
        <v>265</v>
      </c>
      <c r="AD7" s="84">
        <v>18</v>
      </c>
      <c r="AE7" s="84" t="s">
        <v>301</v>
      </c>
      <c r="AF7" s="84" t="s">
        <v>302</v>
      </c>
      <c r="AG7" s="108" t="s">
        <v>303</v>
      </c>
      <c r="AH7" s="84" t="s">
        <v>304</v>
      </c>
      <c r="AI7" s="108" t="s">
        <v>305</v>
      </c>
      <c r="AJ7" s="84">
        <v>1140</v>
      </c>
      <c r="AK7" s="84">
        <v>1140</v>
      </c>
      <c r="AL7" s="108" t="s">
        <v>306</v>
      </c>
      <c r="AM7" s="84">
        <v>1622.27</v>
      </c>
      <c r="AN7" s="112">
        <v>657.73</v>
      </c>
      <c r="AO7" s="112">
        <v>2280</v>
      </c>
      <c r="AP7" s="112">
        <v>15377.73</v>
      </c>
      <c r="AQ7" s="112">
        <v>2704.27</v>
      </c>
      <c r="AR7" s="112">
        <v>18082</v>
      </c>
      <c r="AS7" s="112">
        <v>13322.23</v>
      </c>
      <c r="AT7" s="112">
        <v>2637.77</v>
      </c>
      <c r="AU7" s="112">
        <v>15960</v>
      </c>
      <c r="AV7" s="84">
        <v>16</v>
      </c>
      <c r="AW7" s="84"/>
      <c r="AX7" s="84"/>
      <c r="AY7" s="108"/>
      <c r="AZ7" s="84"/>
      <c r="BA7" s="84"/>
      <c r="BB7" s="84" t="s">
        <v>272</v>
      </c>
      <c r="BC7" s="84" t="s">
        <v>274</v>
      </c>
      <c r="BD7" s="108" t="s">
        <v>307</v>
      </c>
      <c r="BE7" s="84">
        <v>17000</v>
      </c>
      <c r="BF7" s="38" t="s">
        <v>298</v>
      </c>
      <c r="BG7" s="84"/>
      <c r="BH7" s="114" t="s">
        <v>275</v>
      </c>
      <c r="BI7" s="38" t="s">
        <v>110</v>
      </c>
      <c r="BJ7" s="85">
        <v>46094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308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58637</v>
      </c>
      <c r="J8" s="38" t="s">
        <v>293</v>
      </c>
      <c r="K8" s="84">
        <v>58637</v>
      </c>
      <c r="L8" s="84" t="s">
        <v>294</v>
      </c>
      <c r="M8" s="38" t="s">
        <v>295</v>
      </c>
      <c r="N8" s="84">
        <v>359852</v>
      </c>
      <c r="O8" s="84" t="s">
        <v>296</v>
      </c>
      <c r="P8" s="84">
        <v>516745</v>
      </c>
      <c r="Q8" s="38" t="s">
        <v>297</v>
      </c>
      <c r="R8" s="38" t="s">
        <v>258</v>
      </c>
      <c r="S8" s="84" t="s">
        <v>309</v>
      </c>
      <c r="T8" s="84" t="s">
        <v>309</v>
      </c>
      <c r="U8" s="84" t="s">
        <v>281</v>
      </c>
      <c r="V8" s="84" t="s">
        <v>261</v>
      </c>
      <c r="W8" s="84">
        <v>0</v>
      </c>
      <c r="X8" s="38" t="s">
        <v>282</v>
      </c>
      <c r="Y8" s="84">
        <v>358107809</v>
      </c>
      <c r="Z8" s="38" t="s">
        <v>310</v>
      </c>
      <c r="AA8" s="108" t="s">
        <v>311</v>
      </c>
      <c r="AB8" s="84">
        <v>30000</v>
      </c>
      <c r="AC8" s="108" t="s">
        <v>265</v>
      </c>
      <c r="AD8" s="84">
        <v>18</v>
      </c>
      <c r="AE8" s="84" t="s">
        <v>301</v>
      </c>
      <c r="AF8" s="84" t="s">
        <v>312</v>
      </c>
      <c r="AG8" s="108" t="s">
        <v>313</v>
      </c>
      <c r="AH8" s="84" t="s">
        <v>304</v>
      </c>
      <c r="AI8" s="108" t="s">
        <v>314</v>
      </c>
      <c r="AJ8" s="84">
        <v>2010</v>
      </c>
      <c r="AK8" s="84">
        <v>2010</v>
      </c>
      <c r="AL8" s="108"/>
      <c r="AM8" s="84">
        <v>0</v>
      </c>
      <c r="AN8" s="112">
        <v>0</v>
      </c>
      <c r="AO8" s="112">
        <v>0</v>
      </c>
      <c r="AP8" s="112">
        <v>30000</v>
      </c>
      <c r="AQ8" s="112">
        <v>6515</v>
      </c>
      <c r="AR8" s="112">
        <v>36515</v>
      </c>
      <c r="AS8" s="112">
        <v>27709.63</v>
      </c>
      <c r="AT8" s="112">
        <v>6460.37</v>
      </c>
      <c r="AU8" s="112">
        <v>34170</v>
      </c>
      <c r="AV8" s="84">
        <v>17</v>
      </c>
      <c r="AW8" s="84"/>
      <c r="AX8" s="84"/>
      <c r="AY8" s="108"/>
      <c r="AZ8" s="84"/>
      <c r="BA8" s="84"/>
      <c r="BB8" s="84" t="s">
        <v>272</v>
      </c>
      <c r="BC8" s="84"/>
      <c r="BD8" s="108" t="s">
        <v>315</v>
      </c>
      <c r="BE8" s="84">
        <v>30000</v>
      </c>
      <c r="BF8" s="38" t="s">
        <v>309</v>
      </c>
      <c r="BG8" s="84"/>
      <c r="BH8" s="114" t="s">
        <v>275</v>
      </c>
      <c r="BI8" s="38" t="s">
        <v>110</v>
      </c>
      <c r="BJ8" s="85">
        <v>46094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308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58637</v>
      </c>
      <c r="J9" s="38" t="s">
        <v>293</v>
      </c>
      <c r="K9" s="84">
        <v>58637</v>
      </c>
      <c r="L9" s="84" t="s">
        <v>294</v>
      </c>
      <c r="M9" s="38" t="s">
        <v>295</v>
      </c>
      <c r="N9" s="84">
        <v>359852</v>
      </c>
      <c r="O9" s="84" t="s">
        <v>296</v>
      </c>
      <c r="P9" s="84">
        <v>516745</v>
      </c>
      <c r="Q9" s="38" t="s">
        <v>297</v>
      </c>
      <c r="R9" s="38" t="s">
        <v>258</v>
      </c>
      <c r="S9" s="84" t="s">
        <v>316</v>
      </c>
      <c r="T9" s="84" t="s">
        <v>316</v>
      </c>
      <c r="U9" s="84" t="s">
        <v>281</v>
      </c>
      <c r="V9" s="84" t="s">
        <v>261</v>
      </c>
      <c r="W9" s="84">
        <v>541</v>
      </c>
      <c r="X9" s="38" t="s">
        <v>282</v>
      </c>
      <c r="Y9" s="84">
        <v>349294250</v>
      </c>
      <c r="Z9" s="38" t="s">
        <v>317</v>
      </c>
      <c r="AA9" s="108" t="s">
        <v>318</v>
      </c>
      <c r="AB9" s="84">
        <v>33602</v>
      </c>
      <c r="AC9" s="108" t="s">
        <v>265</v>
      </c>
      <c r="AD9" s="84">
        <v>24</v>
      </c>
      <c r="AE9" s="84" t="s">
        <v>319</v>
      </c>
      <c r="AF9" s="84" t="s">
        <v>302</v>
      </c>
      <c r="AG9" s="108" t="s">
        <v>303</v>
      </c>
      <c r="AH9" s="84" t="s">
        <v>304</v>
      </c>
      <c r="AI9" s="108" t="s">
        <v>320</v>
      </c>
      <c r="AJ9" s="84">
        <v>2035</v>
      </c>
      <c r="AK9" s="84">
        <v>1800</v>
      </c>
      <c r="AL9" s="108" t="s">
        <v>321</v>
      </c>
      <c r="AM9" s="84">
        <v>30111.15</v>
      </c>
      <c r="AN9" s="112">
        <v>9723.85</v>
      </c>
      <c r="AO9" s="112">
        <v>39835</v>
      </c>
      <c r="AP9" s="112">
        <v>3490.85</v>
      </c>
      <c r="AQ9" s="112">
        <v>109.15</v>
      </c>
      <c r="AR9" s="112">
        <v>3600</v>
      </c>
      <c r="AS9" s="112">
        <v>3490.85</v>
      </c>
      <c r="AT9" s="112">
        <v>109.15</v>
      </c>
      <c r="AU9" s="112">
        <v>3600</v>
      </c>
      <c r="AV9" s="84">
        <v>41</v>
      </c>
      <c r="AW9" s="84"/>
      <c r="AX9" s="84"/>
      <c r="AY9" s="108"/>
      <c r="AZ9" s="84"/>
      <c r="BA9" s="84"/>
      <c r="BB9" s="84" t="s">
        <v>272</v>
      </c>
      <c r="BC9" s="84" t="s">
        <v>274</v>
      </c>
      <c r="BD9" s="108" t="s">
        <v>315</v>
      </c>
      <c r="BE9" s="84">
        <v>33602</v>
      </c>
      <c r="BF9" s="38" t="s">
        <v>316</v>
      </c>
      <c r="BG9" s="84"/>
      <c r="BH9" s="114" t="s">
        <v>275</v>
      </c>
      <c r="BI9" s="38" t="s">
        <v>110</v>
      </c>
      <c r="BJ9" s="85">
        <v>46094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308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58637</v>
      </c>
      <c r="J10" s="38" t="s">
        <v>293</v>
      </c>
      <c r="K10" s="84">
        <v>58637</v>
      </c>
      <c r="L10" s="84" t="s">
        <v>294</v>
      </c>
      <c r="M10" s="38" t="s">
        <v>295</v>
      </c>
      <c r="N10" s="84">
        <v>359852</v>
      </c>
      <c r="O10" s="84" t="s">
        <v>296</v>
      </c>
      <c r="P10" s="84">
        <v>516745</v>
      </c>
      <c r="Q10" s="38" t="s">
        <v>297</v>
      </c>
      <c r="R10" s="38" t="s">
        <v>258</v>
      </c>
      <c r="S10" s="84" t="s">
        <v>298</v>
      </c>
      <c r="T10" s="84" t="s">
        <v>298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358842485</v>
      </c>
      <c r="Z10" s="38" t="s">
        <v>299</v>
      </c>
      <c r="AA10" s="108" t="s">
        <v>300</v>
      </c>
      <c r="AB10" s="84">
        <v>17000</v>
      </c>
      <c r="AC10" s="108" t="s">
        <v>265</v>
      </c>
      <c r="AD10" s="84">
        <v>18</v>
      </c>
      <c r="AE10" s="84" t="s">
        <v>301</v>
      </c>
      <c r="AF10" s="84" t="s">
        <v>302</v>
      </c>
      <c r="AG10" s="108" t="s">
        <v>303</v>
      </c>
      <c r="AH10" s="84" t="s">
        <v>304</v>
      </c>
      <c r="AI10" s="108" t="s">
        <v>305</v>
      </c>
      <c r="AJ10" s="84">
        <v>1140</v>
      </c>
      <c r="AK10" s="84">
        <v>1140</v>
      </c>
      <c r="AL10" s="108" t="s">
        <v>306</v>
      </c>
      <c r="AM10" s="84">
        <v>1622.27</v>
      </c>
      <c r="AN10" s="112">
        <v>657.73</v>
      </c>
      <c r="AO10" s="112">
        <v>2280</v>
      </c>
      <c r="AP10" s="112">
        <v>15377.73</v>
      </c>
      <c r="AQ10" s="112">
        <v>2704.27</v>
      </c>
      <c r="AR10" s="112">
        <v>18082</v>
      </c>
      <c r="AS10" s="112">
        <v>13322.23</v>
      </c>
      <c r="AT10" s="112">
        <v>2637.77</v>
      </c>
      <c r="AU10" s="112">
        <v>15960</v>
      </c>
      <c r="AV10" s="84">
        <v>16</v>
      </c>
      <c r="AW10" s="84"/>
      <c r="AX10" s="84"/>
      <c r="AY10" s="108"/>
      <c r="AZ10" s="84"/>
      <c r="BA10" s="84"/>
      <c r="BB10" s="84" t="s">
        <v>272</v>
      </c>
      <c r="BC10" s="84" t="s">
        <v>274</v>
      </c>
      <c r="BD10" s="108" t="s">
        <v>307</v>
      </c>
      <c r="BE10" s="84">
        <v>17000</v>
      </c>
      <c r="BF10" s="38" t="s">
        <v>298</v>
      </c>
      <c r="BG10" s="84"/>
      <c r="BH10" s="114" t="s">
        <v>275</v>
      </c>
      <c r="BI10" s="38" t="s">
        <v>110</v>
      </c>
      <c r="BJ10" s="85">
        <v>46094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308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58637</v>
      </c>
      <c r="J11" s="38" t="s">
        <v>293</v>
      </c>
      <c r="K11" s="84">
        <v>58637</v>
      </c>
      <c r="L11" s="84" t="s">
        <v>294</v>
      </c>
      <c r="M11" s="38" t="s">
        <v>295</v>
      </c>
      <c r="N11" s="84">
        <v>359852</v>
      </c>
      <c r="O11" s="84" t="s">
        <v>296</v>
      </c>
      <c r="P11" s="84">
        <v>516745</v>
      </c>
      <c r="Q11" s="38" t="s">
        <v>297</v>
      </c>
      <c r="R11" s="38" t="s">
        <v>258</v>
      </c>
      <c r="S11" s="84" t="s">
        <v>322</v>
      </c>
      <c r="T11" s="84" t="s">
        <v>322</v>
      </c>
      <c r="U11" s="84" t="s">
        <v>281</v>
      </c>
      <c r="V11" s="84" t="s">
        <v>261</v>
      </c>
      <c r="W11" s="84">
        <v>0</v>
      </c>
      <c r="X11" s="38" t="s">
        <v>282</v>
      </c>
      <c r="Y11" s="84">
        <v>358842484</v>
      </c>
      <c r="Z11" s="38" t="s">
        <v>323</v>
      </c>
      <c r="AA11" s="108" t="s">
        <v>300</v>
      </c>
      <c r="AB11" s="84">
        <v>10000</v>
      </c>
      <c r="AC11" s="108" t="s">
        <v>265</v>
      </c>
      <c r="AD11" s="84">
        <v>18</v>
      </c>
      <c r="AE11" s="84" t="s">
        <v>301</v>
      </c>
      <c r="AF11" s="84" t="s">
        <v>302</v>
      </c>
      <c r="AG11" s="108" t="s">
        <v>303</v>
      </c>
      <c r="AH11" s="84" t="s">
        <v>304</v>
      </c>
      <c r="AI11" s="108" t="s">
        <v>305</v>
      </c>
      <c r="AJ11" s="84">
        <v>670</v>
      </c>
      <c r="AK11" s="84">
        <v>670</v>
      </c>
      <c r="AL11" s="108" t="s">
        <v>324</v>
      </c>
      <c r="AM11" s="84">
        <v>8144.43</v>
      </c>
      <c r="AN11" s="112">
        <v>1905.57</v>
      </c>
      <c r="AO11" s="112">
        <v>10050</v>
      </c>
      <c r="AP11" s="112">
        <v>1855.57</v>
      </c>
      <c r="AQ11" s="112">
        <v>74.430000000000007</v>
      </c>
      <c r="AR11" s="112">
        <v>1930</v>
      </c>
      <c r="AS11" s="112">
        <v>635.48</v>
      </c>
      <c r="AT11" s="112">
        <v>34.520000000000003</v>
      </c>
      <c r="AU11" s="112">
        <v>670</v>
      </c>
      <c r="AV11" s="84">
        <v>16</v>
      </c>
      <c r="AW11" s="84"/>
      <c r="AX11" s="84"/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322</v>
      </c>
      <c r="BG11" s="84"/>
      <c r="BH11" s="114" t="s">
        <v>275</v>
      </c>
      <c r="BI11" s="38" t="s">
        <v>110</v>
      </c>
      <c r="BJ11" s="85">
        <v>46094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308</v>
      </c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58637</v>
      </c>
      <c r="J12" s="38" t="s">
        <v>293</v>
      </c>
      <c r="K12" s="84">
        <v>58637</v>
      </c>
      <c r="L12" s="84" t="s">
        <v>294</v>
      </c>
      <c r="M12" s="38" t="s">
        <v>295</v>
      </c>
      <c r="N12" s="84">
        <v>95679</v>
      </c>
      <c r="O12" s="84" t="s">
        <v>325</v>
      </c>
      <c r="P12" s="84">
        <v>133006</v>
      </c>
      <c r="Q12" s="38" t="s">
        <v>326</v>
      </c>
      <c r="R12" s="38" t="s">
        <v>258</v>
      </c>
      <c r="S12" s="84" t="s">
        <v>327</v>
      </c>
      <c r="T12" s="84" t="s">
        <v>327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358842490</v>
      </c>
      <c r="Z12" s="38" t="s">
        <v>328</v>
      </c>
      <c r="AA12" s="108" t="s">
        <v>329</v>
      </c>
      <c r="AB12" s="84">
        <v>15000</v>
      </c>
      <c r="AC12" s="108" t="s">
        <v>265</v>
      </c>
      <c r="AD12" s="84">
        <v>18</v>
      </c>
      <c r="AE12" s="84" t="s">
        <v>286</v>
      </c>
      <c r="AF12" s="84" t="s">
        <v>330</v>
      </c>
      <c r="AG12" s="108" t="s">
        <v>331</v>
      </c>
      <c r="AH12" s="84" t="s">
        <v>304</v>
      </c>
      <c r="AI12" s="108" t="s">
        <v>305</v>
      </c>
      <c r="AJ12" s="84">
        <v>1010</v>
      </c>
      <c r="AK12" s="84">
        <v>1010</v>
      </c>
      <c r="AL12" s="108" t="s">
        <v>332</v>
      </c>
      <c r="AM12" s="84">
        <v>12219.67</v>
      </c>
      <c r="AN12" s="112">
        <v>2930.33</v>
      </c>
      <c r="AO12" s="112">
        <v>15150</v>
      </c>
      <c r="AP12" s="112">
        <v>2780.33</v>
      </c>
      <c r="AQ12" s="112">
        <v>112.67</v>
      </c>
      <c r="AR12" s="112">
        <v>2893</v>
      </c>
      <c r="AS12" s="112">
        <v>957.21</v>
      </c>
      <c r="AT12" s="112">
        <v>52.79</v>
      </c>
      <c r="AU12" s="112">
        <v>1010</v>
      </c>
      <c r="AV12" s="84">
        <v>16</v>
      </c>
      <c r="AW12" s="84"/>
      <c r="AX12" s="84"/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327</v>
      </c>
      <c r="BG12" s="84"/>
      <c r="BH12" s="114" t="s">
        <v>275</v>
      </c>
      <c r="BI12" s="38" t="s">
        <v>110</v>
      </c>
      <c r="BJ12" s="85">
        <v>46094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308</v>
      </c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59343</v>
      </c>
      <c r="J13" s="38" t="s">
        <v>333</v>
      </c>
      <c r="K13" s="84">
        <v>59343</v>
      </c>
      <c r="L13" s="84" t="s">
        <v>254</v>
      </c>
      <c r="M13" s="38" t="s">
        <v>255</v>
      </c>
      <c r="N13" s="84">
        <v>96770</v>
      </c>
      <c r="O13" s="84" t="s">
        <v>334</v>
      </c>
      <c r="P13" s="84">
        <v>134353</v>
      </c>
      <c r="Q13" s="38" t="s">
        <v>335</v>
      </c>
      <c r="R13" s="38" t="s">
        <v>336</v>
      </c>
      <c r="S13" s="84" t="s">
        <v>337</v>
      </c>
      <c r="T13" s="84" t="s">
        <v>337</v>
      </c>
      <c r="U13" s="84" t="s">
        <v>338</v>
      </c>
      <c r="V13" s="84" t="s">
        <v>261</v>
      </c>
      <c r="W13" s="84">
        <v>0</v>
      </c>
      <c r="X13" s="38" t="s">
        <v>339</v>
      </c>
      <c r="Y13" s="84">
        <v>16592078</v>
      </c>
      <c r="Z13" s="38" t="s">
        <v>340</v>
      </c>
      <c r="AA13" s="108" t="s">
        <v>390</v>
      </c>
      <c r="AB13" s="84">
        <v>41488</v>
      </c>
      <c r="AC13" s="108" t="s">
        <v>391</v>
      </c>
      <c r="AD13" s="84">
        <v>52</v>
      </c>
      <c r="AE13" s="84" t="s">
        <v>301</v>
      </c>
      <c r="AF13" s="84" t="s">
        <v>267</v>
      </c>
      <c r="AG13" s="108" t="s">
        <v>392</v>
      </c>
      <c r="AH13" s="84" t="s">
        <v>269</v>
      </c>
      <c r="AI13" s="108" t="s">
        <v>390</v>
      </c>
      <c r="AJ13" s="84">
        <v>1010</v>
      </c>
      <c r="AK13" s="84">
        <v>1010</v>
      </c>
      <c r="AL13" s="108" t="s">
        <v>393</v>
      </c>
      <c r="AM13" s="84">
        <v>39208.07</v>
      </c>
      <c r="AN13" s="112">
        <v>116.11</v>
      </c>
      <c r="AO13" s="112">
        <v>39324.18</v>
      </c>
      <c r="AP13" s="112">
        <v>3179.93</v>
      </c>
      <c r="AQ13" s="112">
        <v>26.84</v>
      </c>
      <c r="AR13" s="112">
        <v>3206.77</v>
      </c>
      <c r="AS13" s="112">
        <v>2279.9299999999998</v>
      </c>
      <c r="AT13" s="112">
        <v>26.84</v>
      </c>
      <c r="AU13" s="112">
        <v>2306.77</v>
      </c>
      <c r="AV13" s="84">
        <v>102</v>
      </c>
      <c r="AW13" s="84"/>
      <c r="AX13" s="84"/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337</v>
      </c>
      <c r="BG13" s="84"/>
      <c r="BH13" s="114" t="s">
        <v>275</v>
      </c>
      <c r="BI13" s="38" t="s">
        <v>110</v>
      </c>
      <c r="BJ13" s="85">
        <v>46091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785</v>
      </c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59343</v>
      </c>
      <c r="J14" s="38" t="s">
        <v>333</v>
      </c>
      <c r="K14" s="84">
        <v>59343</v>
      </c>
      <c r="L14" s="84" t="s">
        <v>254</v>
      </c>
      <c r="M14" s="38" t="s">
        <v>255</v>
      </c>
      <c r="N14" s="84">
        <v>96770</v>
      </c>
      <c r="O14" s="84" t="s">
        <v>334</v>
      </c>
      <c r="P14" s="84">
        <v>134353</v>
      </c>
      <c r="Q14" s="38" t="s">
        <v>335</v>
      </c>
      <c r="R14" s="38" t="s">
        <v>336</v>
      </c>
      <c r="S14" s="84" t="s">
        <v>341</v>
      </c>
      <c r="T14" s="84" t="s">
        <v>341</v>
      </c>
      <c r="U14" s="84" t="s">
        <v>338</v>
      </c>
      <c r="V14" s="84" t="s">
        <v>261</v>
      </c>
      <c r="W14" s="84">
        <v>0</v>
      </c>
      <c r="X14" s="38" t="s">
        <v>342</v>
      </c>
      <c r="Y14" s="84">
        <v>16592155</v>
      </c>
      <c r="Z14" s="38" t="s">
        <v>343</v>
      </c>
      <c r="AA14" s="108" t="s">
        <v>390</v>
      </c>
      <c r="AB14" s="84">
        <v>41488</v>
      </c>
      <c r="AC14" s="108" t="s">
        <v>391</v>
      </c>
      <c r="AD14" s="84">
        <v>52</v>
      </c>
      <c r="AE14" s="84" t="s">
        <v>301</v>
      </c>
      <c r="AF14" s="84" t="s">
        <v>267</v>
      </c>
      <c r="AG14" s="108" t="s">
        <v>392</v>
      </c>
      <c r="AH14" s="84" t="s">
        <v>269</v>
      </c>
      <c r="AI14" s="108" t="s">
        <v>390</v>
      </c>
      <c r="AJ14" s="84">
        <v>1010</v>
      </c>
      <c r="AK14" s="84">
        <v>1010</v>
      </c>
      <c r="AL14" s="108" t="s">
        <v>393</v>
      </c>
      <c r="AM14" s="84">
        <v>36241.07</v>
      </c>
      <c r="AN14" s="112">
        <v>53.11</v>
      </c>
      <c r="AO14" s="112">
        <v>36294.18</v>
      </c>
      <c r="AP14" s="112">
        <v>6146.93</v>
      </c>
      <c r="AQ14" s="112">
        <v>89.84</v>
      </c>
      <c r="AR14" s="112">
        <v>6236.77</v>
      </c>
      <c r="AS14" s="112">
        <v>5246.93</v>
      </c>
      <c r="AT14" s="112">
        <v>89.84</v>
      </c>
      <c r="AU14" s="112">
        <v>5336.77</v>
      </c>
      <c r="AV14" s="84">
        <v>103</v>
      </c>
      <c r="AW14" s="84"/>
      <c r="AX14" s="84"/>
      <c r="AY14" s="108"/>
      <c r="AZ14" s="84"/>
      <c r="BA14" s="84"/>
      <c r="BB14" s="84" t="s">
        <v>272</v>
      </c>
      <c r="BC14" s="84"/>
      <c r="BD14" s="108" t="s">
        <v>441</v>
      </c>
      <c r="BE14" s="84">
        <v>41488</v>
      </c>
      <c r="BF14" s="38" t="s">
        <v>341</v>
      </c>
      <c r="BG14" s="84"/>
      <c r="BH14" s="114" t="s">
        <v>275</v>
      </c>
      <c r="BI14" s="38" t="s">
        <v>110</v>
      </c>
      <c r="BJ14" s="85">
        <v>46091</v>
      </c>
      <c r="BK14" s="84"/>
      <c r="BL14" s="38" t="s">
        <v>115</v>
      </c>
      <c r="BM14" s="115" t="s">
        <v>130</v>
      </c>
      <c r="BN14" s="116" t="s">
        <v>199</v>
      </c>
      <c r="BO14" s="84" t="s">
        <v>246</v>
      </c>
      <c r="BP14" s="84"/>
      <c r="BQ14" s="117"/>
      <c r="BR14" s="118" t="s">
        <v>784</v>
      </c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59343</v>
      </c>
      <c r="J15" s="38" t="s">
        <v>333</v>
      </c>
      <c r="K15" s="84">
        <v>59343</v>
      </c>
      <c r="L15" s="84" t="s">
        <v>254</v>
      </c>
      <c r="M15" s="38" t="s">
        <v>255</v>
      </c>
      <c r="N15" s="84">
        <v>96770</v>
      </c>
      <c r="O15" s="84" t="s">
        <v>334</v>
      </c>
      <c r="P15" s="84">
        <v>134353</v>
      </c>
      <c r="Q15" s="38" t="s">
        <v>335</v>
      </c>
      <c r="R15" s="38" t="s">
        <v>336</v>
      </c>
      <c r="S15" s="84" t="s">
        <v>344</v>
      </c>
      <c r="T15" s="84" t="s">
        <v>344</v>
      </c>
      <c r="U15" s="84" t="s">
        <v>281</v>
      </c>
      <c r="V15" s="84" t="s">
        <v>261</v>
      </c>
      <c r="W15" s="84">
        <v>0</v>
      </c>
      <c r="X15" s="38" t="s">
        <v>262</v>
      </c>
      <c r="Y15" s="84">
        <v>16592827</v>
      </c>
      <c r="Z15" s="38" t="s">
        <v>345</v>
      </c>
      <c r="AA15" s="108" t="s">
        <v>390</v>
      </c>
      <c r="AB15" s="84">
        <v>41488</v>
      </c>
      <c r="AC15" s="108" t="s">
        <v>391</v>
      </c>
      <c r="AD15" s="84">
        <v>52</v>
      </c>
      <c r="AE15" s="84" t="s">
        <v>301</v>
      </c>
      <c r="AF15" s="84" t="s">
        <v>267</v>
      </c>
      <c r="AG15" s="108" t="s">
        <v>392</v>
      </c>
      <c r="AH15" s="84" t="s">
        <v>269</v>
      </c>
      <c r="AI15" s="108" t="s">
        <v>390</v>
      </c>
      <c r="AJ15" s="84">
        <v>1010</v>
      </c>
      <c r="AK15" s="84">
        <v>1010</v>
      </c>
      <c r="AL15" s="108" t="s">
        <v>393</v>
      </c>
      <c r="AM15" s="84">
        <v>25560.45</v>
      </c>
      <c r="AN15" s="112">
        <v>2767.4</v>
      </c>
      <c r="AO15" s="112">
        <v>28327.85</v>
      </c>
      <c r="AP15" s="112">
        <v>18847.55</v>
      </c>
      <c r="AQ15" s="112">
        <v>115.22</v>
      </c>
      <c r="AR15" s="112">
        <v>18962.77</v>
      </c>
      <c r="AS15" s="112">
        <v>15927.55</v>
      </c>
      <c r="AT15" s="112">
        <v>115.22</v>
      </c>
      <c r="AU15" s="112">
        <v>16042.77</v>
      </c>
      <c r="AV15" s="84">
        <v>101</v>
      </c>
      <c r="AW15" s="84"/>
      <c r="AX15" s="84"/>
      <c r="AY15" s="108"/>
      <c r="AZ15" s="84"/>
      <c r="BA15" s="84"/>
      <c r="BB15" s="84" t="s">
        <v>272</v>
      </c>
      <c r="BC15" s="84"/>
      <c r="BD15" s="108" t="s">
        <v>441</v>
      </c>
      <c r="BE15" s="84">
        <v>41488</v>
      </c>
      <c r="BF15" s="38" t="s">
        <v>344</v>
      </c>
      <c r="BG15" s="84"/>
      <c r="BH15" s="114" t="s">
        <v>275</v>
      </c>
      <c r="BI15" s="38" t="s">
        <v>110</v>
      </c>
      <c r="BJ15" s="85">
        <v>46091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785</v>
      </c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59343</v>
      </c>
      <c r="J16" s="38" t="s">
        <v>333</v>
      </c>
      <c r="K16" s="84">
        <v>59343</v>
      </c>
      <c r="L16" s="84" t="s">
        <v>254</v>
      </c>
      <c r="M16" s="38" t="s">
        <v>255</v>
      </c>
      <c r="N16" s="84">
        <v>96770</v>
      </c>
      <c r="O16" s="84" t="s">
        <v>334</v>
      </c>
      <c r="P16" s="84">
        <v>134353</v>
      </c>
      <c r="Q16" s="38" t="s">
        <v>335</v>
      </c>
      <c r="R16" s="38" t="s">
        <v>336</v>
      </c>
      <c r="S16" s="84" t="s">
        <v>346</v>
      </c>
      <c r="T16" s="84" t="s">
        <v>346</v>
      </c>
      <c r="U16" s="84" t="s">
        <v>338</v>
      </c>
      <c r="V16" s="84" t="s">
        <v>261</v>
      </c>
      <c r="W16" s="84">
        <v>0</v>
      </c>
      <c r="X16" s="38" t="s">
        <v>347</v>
      </c>
      <c r="Y16" s="84">
        <v>16595557</v>
      </c>
      <c r="Z16" s="38" t="s">
        <v>348</v>
      </c>
      <c r="AA16" s="108" t="s">
        <v>390</v>
      </c>
      <c r="AB16" s="84">
        <v>41488</v>
      </c>
      <c r="AC16" s="108" t="s">
        <v>391</v>
      </c>
      <c r="AD16" s="84">
        <v>52</v>
      </c>
      <c r="AE16" s="84" t="s">
        <v>301</v>
      </c>
      <c r="AF16" s="84" t="s">
        <v>267</v>
      </c>
      <c r="AG16" s="108" t="s">
        <v>392</v>
      </c>
      <c r="AH16" s="84" t="s">
        <v>269</v>
      </c>
      <c r="AI16" s="108" t="s">
        <v>390</v>
      </c>
      <c r="AJ16" s="84">
        <v>1010</v>
      </c>
      <c r="AK16" s="84">
        <v>1010</v>
      </c>
      <c r="AL16" s="108" t="s">
        <v>393</v>
      </c>
      <c r="AM16" s="84">
        <v>23879.45</v>
      </c>
      <c r="AN16" s="112">
        <v>2331.42</v>
      </c>
      <c r="AO16" s="112">
        <v>26210.87</v>
      </c>
      <c r="AP16" s="112">
        <v>19418.55</v>
      </c>
      <c r="AQ16" s="112">
        <v>100.22</v>
      </c>
      <c r="AR16" s="112">
        <v>19518.77</v>
      </c>
      <c r="AS16" s="112">
        <v>17608.55</v>
      </c>
      <c r="AT16" s="112">
        <v>100.22</v>
      </c>
      <c r="AU16" s="112">
        <v>17708.77</v>
      </c>
      <c r="AV16" s="84">
        <v>101</v>
      </c>
      <c r="AW16" s="84"/>
      <c r="AX16" s="84"/>
      <c r="AY16" s="108"/>
      <c r="AZ16" s="84"/>
      <c r="BA16" s="84"/>
      <c r="BB16" s="84" t="s">
        <v>272</v>
      </c>
      <c r="BC16" s="84"/>
      <c r="BD16" s="108" t="s">
        <v>441</v>
      </c>
      <c r="BE16" s="84">
        <v>41488</v>
      </c>
      <c r="BF16" s="38" t="s">
        <v>346</v>
      </c>
      <c r="BG16" s="84"/>
      <c r="BH16" s="114" t="s">
        <v>275</v>
      </c>
      <c r="BI16" s="38" t="s">
        <v>110</v>
      </c>
      <c r="BJ16" s="85">
        <v>46091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785</v>
      </c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59343</v>
      </c>
      <c r="J17" s="38" t="s">
        <v>333</v>
      </c>
      <c r="K17" s="84">
        <v>59343</v>
      </c>
      <c r="L17" s="84" t="s">
        <v>254</v>
      </c>
      <c r="M17" s="38" t="s">
        <v>255</v>
      </c>
      <c r="N17" s="84">
        <v>96770</v>
      </c>
      <c r="O17" s="84" t="s">
        <v>334</v>
      </c>
      <c r="P17" s="84">
        <v>134353</v>
      </c>
      <c r="Q17" s="38" t="s">
        <v>335</v>
      </c>
      <c r="R17" s="38" t="s">
        <v>336</v>
      </c>
      <c r="S17" s="84" t="s">
        <v>349</v>
      </c>
      <c r="T17" s="84" t="s">
        <v>349</v>
      </c>
      <c r="U17" s="84" t="s">
        <v>338</v>
      </c>
      <c r="V17" s="84" t="s">
        <v>261</v>
      </c>
      <c r="W17" s="84">
        <v>0</v>
      </c>
      <c r="X17" s="38" t="s">
        <v>262</v>
      </c>
      <c r="Y17" s="84">
        <v>16595609</v>
      </c>
      <c r="Z17" s="38" t="s">
        <v>350</v>
      </c>
      <c r="AA17" s="108" t="s">
        <v>390</v>
      </c>
      <c r="AB17" s="84">
        <v>41488</v>
      </c>
      <c r="AC17" s="108" t="s">
        <v>391</v>
      </c>
      <c r="AD17" s="84">
        <v>52</v>
      </c>
      <c r="AE17" s="84" t="s">
        <v>301</v>
      </c>
      <c r="AF17" s="84" t="s">
        <v>267</v>
      </c>
      <c r="AG17" s="108" t="s">
        <v>392</v>
      </c>
      <c r="AH17" s="84" t="s">
        <v>269</v>
      </c>
      <c r="AI17" s="108" t="s">
        <v>390</v>
      </c>
      <c r="AJ17" s="84">
        <v>1010</v>
      </c>
      <c r="AK17" s="84">
        <v>1010</v>
      </c>
      <c r="AL17" s="108" t="s">
        <v>393</v>
      </c>
      <c r="AM17" s="84">
        <v>29140.45</v>
      </c>
      <c r="AN17" s="112">
        <v>76.83</v>
      </c>
      <c r="AO17" s="112">
        <v>29217.279999999999</v>
      </c>
      <c r="AP17" s="112">
        <v>15267.55</v>
      </c>
      <c r="AQ17" s="112">
        <v>115.22</v>
      </c>
      <c r="AR17" s="112">
        <v>15382.77</v>
      </c>
      <c r="AS17" s="112">
        <v>12347.55</v>
      </c>
      <c r="AT17" s="112">
        <v>115.22</v>
      </c>
      <c r="AU17" s="112">
        <v>12462.77</v>
      </c>
      <c r="AV17" s="84">
        <v>101</v>
      </c>
      <c r="AW17" s="84"/>
      <c r="AX17" s="84"/>
      <c r="AY17" s="108"/>
      <c r="AZ17" s="84"/>
      <c r="BA17" s="84"/>
      <c r="BB17" s="84" t="s">
        <v>272</v>
      </c>
      <c r="BC17" s="84"/>
      <c r="BD17" s="108" t="s">
        <v>441</v>
      </c>
      <c r="BE17" s="84">
        <v>41488</v>
      </c>
      <c r="BF17" s="38" t="s">
        <v>349</v>
      </c>
      <c r="BG17" s="84"/>
      <c r="BH17" s="114" t="s">
        <v>275</v>
      </c>
      <c r="BI17" s="38" t="s">
        <v>110</v>
      </c>
      <c r="BJ17" s="85">
        <v>46091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785</v>
      </c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59343</v>
      </c>
      <c r="J18" s="38" t="s">
        <v>333</v>
      </c>
      <c r="K18" s="84">
        <v>59343</v>
      </c>
      <c r="L18" s="84" t="s">
        <v>254</v>
      </c>
      <c r="M18" s="38" t="s">
        <v>255</v>
      </c>
      <c r="N18" s="84">
        <v>162268</v>
      </c>
      <c r="O18" s="84" t="s">
        <v>351</v>
      </c>
      <c r="P18" s="84">
        <v>217621</v>
      </c>
      <c r="Q18" s="38" t="s">
        <v>352</v>
      </c>
      <c r="R18" s="38" t="s">
        <v>353</v>
      </c>
      <c r="S18" s="84" t="s">
        <v>354</v>
      </c>
      <c r="T18" s="84" t="s">
        <v>354</v>
      </c>
      <c r="U18" s="84" t="s">
        <v>355</v>
      </c>
      <c r="V18" s="84" t="s">
        <v>261</v>
      </c>
      <c r="W18" s="84">
        <v>0</v>
      </c>
      <c r="X18" s="38" t="s">
        <v>262</v>
      </c>
      <c r="Y18" s="84">
        <v>18837942</v>
      </c>
      <c r="Z18" s="38" t="s">
        <v>356</v>
      </c>
      <c r="AA18" s="108" t="s">
        <v>394</v>
      </c>
      <c r="AB18" s="84">
        <v>37339</v>
      </c>
      <c r="AC18" s="108" t="s">
        <v>265</v>
      </c>
      <c r="AD18" s="84">
        <v>24</v>
      </c>
      <c r="AE18" s="84" t="s">
        <v>301</v>
      </c>
      <c r="AF18" s="84" t="s">
        <v>395</v>
      </c>
      <c r="AG18" s="108" t="s">
        <v>396</v>
      </c>
      <c r="AH18" s="84" t="s">
        <v>269</v>
      </c>
      <c r="AI18" s="108" t="s">
        <v>394</v>
      </c>
      <c r="AJ18" s="84">
        <v>1975</v>
      </c>
      <c r="AK18" s="84">
        <v>1975</v>
      </c>
      <c r="AL18" s="108" t="s">
        <v>393</v>
      </c>
      <c r="AM18" s="84">
        <v>33917.379999999997</v>
      </c>
      <c r="AN18" s="112">
        <v>3777</v>
      </c>
      <c r="AO18" s="112">
        <v>37694.379999999997</v>
      </c>
      <c r="AP18" s="112">
        <v>7551.69</v>
      </c>
      <c r="AQ18" s="112">
        <v>62.99</v>
      </c>
      <c r="AR18" s="112">
        <v>7614.68</v>
      </c>
      <c r="AS18" s="112">
        <v>3460.62</v>
      </c>
      <c r="AT18" s="112">
        <v>62.99</v>
      </c>
      <c r="AU18" s="112">
        <v>3523.61</v>
      </c>
      <c r="AV18" s="84">
        <v>55</v>
      </c>
      <c r="AW18" s="84"/>
      <c r="AX18" s="84"/>
      <c r="AY18" s="108"/>
      <c r="AZ18" s="84"/>
      <c r="BA18" s="84"/>
      <c r="BB18" s="84" t="s">
        <v>272</v>
      </c>
      <c r="BC18" s="84"/>
      <c r="BD18" s="108" t="s">
        <v>442</v>
      </c>
      <c r="BE18" s="84">
        <v>37339</v>
      </c>
      <c r="BF18" s="38" t="s">
        <v>354</v>
      </c>
      <c r="BG18" s="84"/>
      <c r="BH18" s="114" t="s">
        <v>275</v>
      </c>
      <c r="BI18" s="38" t="s">
        <v>110</v>
      </c>
      <c r="BJ18" s="85">
        <v>46091</v>
      </c>
      <c r="BK18" s="84"/>
      <c r="BL18" s="38" t="s">
        <v>115</v>
      </c>
      <c r="BM18" s="115" t="s">
        <v>130</v>
      </c>
      <c r="BN18" s="116" t="s">
        <v>199</v>
      </c>
      <c r="BO18" s="84" t="s">
        <v>246</v>
      </c>
      <c r="BP18" s="84"/>
      <c r="BQ18" s="117"/>
      <c r="BR18" s="118" t="s">
        <v>784</v>
      </c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59343</v>
      </c>
      <c r="J19" s="38" t="s">
        <v>333</v>
      </c>
      <c r="K19" s="84">
        <v>59343</v>
      </c>
      <c r="L19" s="84" t="s">
        <v>254</v>
      </c>
      <c r="M19" s="38" t="s">
        <v>255</v>
      </c>
      <c r="N19" s="84">
        <v>162364</v>
      </c>
      <c r="O19" s="84" t="s">
        <v>357</v>
      </c>
      <c r="P19" s="84">
        <v>518607</v>
      </c>
      <c r="Q19" s="38" t="s">
        <v>358</v>
      </c>
      <c r="R19" s="38" t="s">
        <v>258</v>
      </c>
      <c r="S19" s="84" t="s">
        <v>359</v>
      </c>
      <c r="T19" s="84" t="s">
        <v>359</v>
      </c>
      <c r="U19" s="84" t="s">
        <v>338</v>
      </c>
      <c r="V19" s="84" t="s">
        <v>261</v>
      </c>
      <c r="W19" s="84">
        <v>541</v>
      </c>
      <c r="X19" s="38" t="s">
        <v>360</v>
      </c>
      <c r="Y19" s="84">
        <v>349313921</v>
      </c>
      <c r="Z19" s="38" t="s">
        <v>361</v>
      </c>
      <c r="AA19" s="108" t="s">
        <v>397</v>
      </c>
      <c r="AB19" s="84">
        <v>33602</v>
      </c>
      <c r="AC19" s="108" t="s">
        <v>265</v>
      </c>
      <c r="AD19" s="84">
        <v>24</v>
      </c>
      <c r="AE19" s="84" t="s">
        <v>319</v>
      </c>
      <c r="AF19" s="84" t="s">
        <v>312</v>
      </c>
      <c r="AG19" s="108" t="s">
        <v>398</v>
      </c>
      <c r="AH19" s="84" t="s">
        <v>304</v>
      </c>
      <c r="AI19" s="108" t="s">
        <v>399</v>
      </c>
      <c r="AJ19" s="84">
        <v>2127</v>
      </c>
      <c r="AK19" s="84">
        <v>1800</v>
      </c>
      <c r="AL19" s="108" t="s">
        <v>400</v>
      </c>
      <c r="AM19" s="84">
        <v>23553.52</v>
      </c>
      <c r="AN19" s="112">
        <v>9173.48</v>
      </c>
      <c r="AO19" s="112">
        <v>32727</v>
      </c>
      <c r="AP19" s="112">
        <v>10048.48</v>
      </c>
      <c r="AQ19" s="112">
        <v>751.52</v>
      </c>
      <c r="AR19" s="112">
        <v>10800</v>
      </c>
      <c r="AS19" s="112">
        <v>10048.48</v>
      </c>
      <c r="AT19" s="112">
        <v>751.52</v>
      </c>
      <c r="AU19" s="112">
        <v>10800</v>
      </c>
      <c r="AV19" s="84">
        <v>41</v>
      </c>
      <c r="AW19" s="84"/>
      <c r="AX19" s="84"/>
      <c r="AY19" s="108"/>
      <c r="AZ19" s="84"/>
      <c r="BA19" s="84"/>
      <c r="BB19" s="84" t="s">
        <v>272</v>
      </c>
      <c r="BC19" s="84"/>
      <c r="BD19" s="108" t="s">
        <v>443</v>
      </c>
      <c r="BE19" s="84">
        <v>33602</v>
      </c>
      <c r="BF19" s="38" t="s">
        <v>359</v>
      </c>
      <c r="BG19" s="84"/>
      <c r="BH19" s="114" t="s">
        <v>275</v>
      </c>
      <c r="BI19" s="38" t="s">
        <v>110</v>
      </c>
      <c r="BJ19" s="85">
        <v>46091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782</v>
      </c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59343</v>
      </c>
      <c r="J20" s="38" t="s">
        <v>333</v>
      </c>
      <c r="K20" s="84">
        <v>59343</v>
      </c>
      <c r="L20" s="84" t="s">
        <v>254</v>
      </c>
      <c r="M20" s="38" t="s">
        <v>255</v>
      </c>
      <c r="N20" s="84">
        <v>162364</v>
      </c>
      <c r="O20" s="84" t="s">
        <v>357</v>
      </c>
      <c r="P20" s="84">
        <v>518607</v>
      </c>
      <c r="Q20" s="38" t="s">
        <v>358</v>
      </c>
      <c r="R20" s="38" t="s">
        <v>362</v>
      </c>
      <c r="S20" s="84" t="s">
        <v>359</v>
      </c>
      <c r="T20" s="84" t="s">
        <v>359</v>
      </c>
      <c r="U20" s="84" t="s">
        <v>338</v>
      </c>
      <c r="V20" s="84" t="s">
        <v>261</v>
      </c>
      <c r="W20" s="84">
        <v>541</v>
      </c>
      <c r="X20" s="38" t="s">
        <v>262</v>
      </c>
      <c r="Y20" s="84">
        <v>352003743</v>
      </c>
      <c r="Z20" s="38" t="s">
        <v>361</v>
      </c>
      <c r="AA20" s="108" t="s">
        <v>401</v>
      </c>
      <c r="AB20" s="84">
        <v>30000</v>
      </c>
      <c r="AC20" s="108" t="s">
        <v>265</v>
      </c>
      <c r="AD20" s="84">
        <v>18</v>
      </c>
      <c r="AE20" s="84" t="s">
        <v>402</v>
      </c>
      <c r="AF20" s="84" t="s">
        <v>312</v>
      </c>
      <c r="AG20" s="108" t="s">
        <v>398</v>
      </c>
      <c r="AH20" s="84" t="s">
        <v>304</v>
      </c>
      <c r="AI20" s="108" t="s">
        <v>403</v>
      </c>
      <c r="AJ20" s="84">
        <v>2020</v>
      </c>
      <c r="AK20" s="84">
        <v>2020</v>
      </c>
      <c r="AL20" s="108" t="s">
        <v>400</v>
      </c>
      <c r="AM20" s="84">
        <v>15061.16</v>
      </c>
      <c r="AN20" s="112">
        <v>5138.84</v>
      </c>
      <c r="AO20" s="112">
        <v>20200</v>
      </c>
      <c r="AP20" s="112">
        <v>14938.84</v>
      </c>
      <c r="AQ20" s="112">
        <v>1462.16</v>
      </c>
      <c r="AR20" s="112">
        <v>16401</v>
      </c>
      <c r="AS20" s="112">
        <v>14938.84</v>
      </c>
      <c r="AT20" s="112">
        <v>1462.16</v>
      </c>
      <c r="AU20" s="112">
        <v>16401</v>
      </c>
      <c r="AV20" s="84">
        <v>33</v>
      </c>
      <c r="AW20" s="84"/>
      <c r="AX20" s="84"/>
      <c r="AY20" s="108"/>
      <c r="AZ20" s="84"/>
      <c r="BA20" s="84"/>
      <c r="BB20" s="84" t="s">
        <v>272</v>
      </c>
      <c r="BC20" s="84"/>
      <c r="BD20" s="108" t="s">
        <v>443</v>
      </c>
      <c r="BE20" s="84">
        <v>30000</v>
      </c>
      <c r="BF20" s="38" t="s">
        <v>359</v>
      </c>
      <c r="BG20" s="84"/>
      <c r="BH20" s="114" t="s">
        <v>275</v>
      </c>
      <c r="BI20" s="38" t="s">
        <v>110</v>
      </c>
      <c r="BJ20" s="85">
        <v>46091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782</v>
      </c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59343</v>
      </c>
      <c r="J21" s="38" t="s">
        <v>333</v>
      </c>
      <c r="K21" s="84">
        <v>59343</v>
      </c>
      <c r="L21" s="84" t="s">
        <v>254</v>
      </c>
      <c r="M21" s="38" t="s">
        <v>255</v>
      </c>
      <c r="N21" s="84">
        <v>162364</v>
      </c>
      <c r="O21" s="84" t="s">
        <v>357</v>
      </c>
      <c r="P21" s="84">
        <v>217745</v>
      </c>
      <c r="Q21" s="38" t="s">
        <v>363</v>
      </c>
      <c r="R21" s="38" t="s">
        <v>258</v>
      </c>
      <c r="S21" s="84" t="s">
        <v>364</v>
      </c>
      <c r="T21" s="84" t="s">
        <v>364</v>
      </c>
      <c r="U21" s="84" t="s">
        <v>338</v>
      </c>
      <c r="V21" s="84" t="s">
        <v>261</v>
      </c>
      <c r="W21" s="84">
        <v>541</v>
      </c>
      <c r="X21" s="38" t="s">
        <v>365</v>
      </c>
      <c r="Y21" s="84">
        <v>352338385</v>
      </c>
      <c r="Z21" s="38" t="s">
        <v>366</v>
      </c>
      <c r="AA21" s="108" t="s">
        <v>404</v>
      </c>
      <c r="AB21" s="84">
        <v>73000</v>
      </c>
      <c r="AC21" s="108" t="s">
        <v>265</v>
      </c>
      <c r="AD21" s="84">
        <v>24</v>
      </c>
      <c r="AE21" s="84" t="s">
        <v>286</v>
      </c>
      <c r="AF21" s="84" t="s">
        <v>405</v>
      </c>
      <c r="AG21" s="108" t="s">
        <v>331</v>
      </c>
      <c r="AH21" s="84" t="s">
        <v>304</v>
      </c>
      <c r="AI21" s="108" t="s">
        <v>406</v>
      </c>
      <c r="AJ21" s="84">
        <v>3900</v>
      </c>
      <c r="AK21" s="84">
        <v>3900</v>
      </c>
      <c r="AL21" s="108" t="s">
        <v>407</v>
      </c>
      <c r="AM21" s="84">
        <v>40822.68</v>
      </c>
      <c r="AN21" s="112">
        <v>17677.32</v>
      </c>
      <c r="AO21" s="112">
        <v>58500</v>
      </c>
      <c r="AP21" s="112">
        <v>32177.32</v>
      </c>
      <c r="AQ21" s="112">
        <v>3439.68</v>
      </c>
      <c r="AR21" s="112">
        <v>35617</v>
      </c>
      <c r="AS21" s="112">
        <v>32177.32</v>
      </c>
      <c r="AT21" s="112">
        <v>3439.68</v>
      </c>
      <c r="AU21" s="112">
        <v>35617</v>
      </c>
      <c r="AV21" s="84">
        <v>32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364</v>
      </c>
      <c r="BG21" s="84"/>
      <c r="BH21" s="114" t="s">
        <v>275</v>
      </c>
      <c r="BI21" s="38" t="s">
        <v>110</v>
      </c>
      <c r="BJ21" s="85">
        <v>46091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785</v>
      </c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59343</v>
      </c>
      <c r="J22" s="38" t="s">
        <v>333</v>
      </c>
      <c r="K22" s="84">
        <v>59343</v>
      </c>
      <c r="L22" s="84" t="s">
        <v>254</v>
      </c>
      <c r="M22" s="38" t="s">
        <v>255</v>
      </c>
      <c r="N22" s="84">
        <v>162268</v>
      </c>
      <c r="O22" s="84" t="s">
        <v>351</v>
      </c>
      <c r="P22" s="84">
        <v>217621</v>
      </c>
      <c r="Q22" s="38" t="s">
        <v>352</v>
      </c>
      <c r="R22" s="38" t="s">
        <v>258</v>
      </c>
      <c r="S22" s="84" t="s">
        <v>367</v>
      </c>
      <c r="T22" s="84" t="s">
        <v>367</v>
      </c>
      <c r="U22" s="84" t="s">
        <v>338</v>
      </c>
      <c r="V22" s="84" t="s">
        <v>261</v>
      </c>
      <c r="W22" s="84">
        <v>541</v>
      </c>
      <c r="X22" s="38" t="s">
        <v>365</v>
      </c>
      <c r="Y22" s="84">
        <v>353594729</v>
      </c>
      <c r="Z22" s="38" t="s">
        <v>368</v>
      </c>
      <c r="AA22" s="108" t="s">
        <v>408</v>
      </c>
      <c r="AB22" s="84">
        <v>52000</v>
      </c>
      <c r="AC22" s="108" t="s">
        <v>265</v>
      </c>
      <c r="AD22" s="84">
        <v>24</v>
      </c>
      <c r="AE22" s="84" t="s">
        <v>301</v>
      </c>
      <c r="AF22" s="84" t="s">
        <v>409</v>
      </c>
      <c r="AG22" s="108" t="s">
        <v>410</v>
      </c>
      <c r="AH22" s="84" t="s">
        <v>304</v>
      </c>
      <c r="AI22" s="108" t="s">
        <v>411</v>
      </c>
      <c r="AJ22" s="84">
        <v>2780</v>
      </c>
      <c r="AK22" s="84">
        <v>2780</v>
      </c>
      <c r="AL22" s="108" t="s">
        <v>412</v>
      </c>
      <c r="AM22" s="84">
        <v>8866.74</v>
      </c>
      <c r="AN22" s="112">
        <v>5533.26</v>
      </c>
      <c r="AO22" s="112">
        <v>14400</v>
      </c>
      <c r="AP22" s="112">
        <v>43133.26</v>
      </c>
      <c r="AQ22" s="112">
        <v>9109.74</v>
      </c>
      <c r="AR22" s="112">
        <v>52243</v>
      </c>
      <c r="AS22" s="112">
        <v>43133.26</v>
      </c>
      <c r="AT22" s="112">
        <v>9109.74</v>
      </c>
      <c r="AU22" s="112">
        <v>52243</v>
      </c>
      <c r="AV22" s="84">
        <v>28</v>
      </c>
      <c r="AW22" s="84"/>
      <c r="AX22" s="84"/>
      <c r="AY22" s="108"/>
      <c r="AZ22" s="84"/>
      <c r="BA22" s="84"/>
      <c r="BB22" s="84" t="s">
        <v>272</v>
      </c>
      <c r="BC22" s="84"/>
      <c r="BD22" s="108" t="s">
        <v>443</v>
      </c>
      <c r="BE22" s="84">
        <v>52000</v>
      </c>
      <c r="BF22" s="38" t="s">
        <v>367</v>
      </c>
      <c r="BG22" s="84"/>
      <c r="BH22" s="114" t="s">
        <v>275</v>
      </c>
      <c r="BI22" s="38" t="s">
        <v>110</v>
      </c>
      <c r="BJ22" s="85">
        <v>46091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785</v>
      </c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59343</v>
      </c>
      <c r="J23" s="38" t="s">
        <v>333</v>
      </c>
      <c r="K23" s="84">
        <v>59343</v>
      </c>
      <c r="L23" s="84" t="s">
        <v>254</v>
      </c>
      <c r="M23" s="38" t="s">
        <v>255</v>
      </c>
      <c r="N23" s="84">
        <v>162364</v>
      </c>
      <c r="O23" s="84" t="s">
        <v>357</v>
      </c>
      <c r="P23" s="84">
        <v>217745</v>
      </c>
      <c r="Q23" s="38" t="s">
        <v>363</v>
      </c>
      <c r="R23" s="38" t="s">
        <v>362</v>
      </c>
      <c r="S23" s="84" t="s">
        <v>369</v>
      </c>
      <c r="T23" s="84" t="s">
        <v>369</v>
      </c>
      <c r="U23" s="84" t="s">
        <v>338</v>
      </c>
      <c r="V23" s="84" t="s">
        <v>261</v>
      </c>
      <c r="W23" s="84">
        <v>541</v>
      </c>
      <c r="X23" s="38" t="s">
        <v>365</v>
      </c>
      <c r="Y23" s="84">
        <v>354017354</v>
      </c>
      <c r="Z23" s="38" t="s">
        <v>370</v>
      </c>
      <c r="AA23" s="108" t="s">
        <v>411</v>
      </c>
      <c r="AB23" s="84">
        <v>30000</v>
      </c>
      <c r="AC23" s="108" t="s">
        <v>265</v>
      </c>
      <c r="AD23" s="84">
        <v>18</v>
      </c>
      <c r="AE23" s="84" t="s">
        <v>402</v>
      </c>
      <c r="AF23" s="84" t="s">
        <v>413</v>
      </c>
      <c r="AG23" s="108" t="s">
        <v>331</v>
      </c>
      <c r="AH23" s="84" t="s">
        <v>269</v>
      </c>
      <c r="AI23" s="108" t="s">
        <v>414</v>
      </c>
      <c r="AJ23" s="84">
        <v>2020</v>
      </c>
      <c r="AK23" s="84">
        <v>2020</v>
      </c>
      <c r="AL23" s="108" t="s">
        <v>415</v>
      </c>
      <c r="AM23" s="84">
        <v>28120.29</v>
      </c>
      <c r="AN23" s="112">
        <v>6219.71</v>
      </c>
      <c r="AO23" s="112">
        <v>34340</v>
      </c>
      <c r="AP23" s="112">
        <v>1879.71</v>
      </c>
      <c r="AQ23" s="112">
        <v>36.29</v>
      </c>
      <c r="AR23" s="112">
        <v>1916</v>
      </c>
      <c r="AS23" s="112">
        <v>1879.71</v>
      </c>
      <c r="AT23" s="112">
        <v>36.29</v>
      </c>
      <c r="AU23" s="112">
        <v>1916</v>
      </c>
      <c r="AV23" s="84">
        <v>27</v>
      </c>
      <c r="AW23" s="84"/>
      <c r="AX23" s="84"/>
      <c r="AY23" s="108"/>
      <c r="AZ23" s="84"/>
      <c r="BA23" s="84"/>
      <c r="BB23" s="84" t="s">
        <v>272</v>
      </c>
      <c r="BC23" s="84"/>
      <c r="BD23" s="108" t="s">
        <v>444</v>
      </c>
      <c r="BE23" s="84">
        <v>30000</v>
      </c>
      <c r="BF23" s="38" t="s">
        <v>369</v>
      </c>
      <c r="BG23" s="84"/>
      <c r="BH23" s="114" t="s">
        <v>275</v>
      </c>
      <c r="BI23" s="38" t="s">
        <v>110</v>
      </c>
      <c r="BJ23" s="85">
        <v>46091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785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59343</v>
      </c>
      <c r="J24" s="38" t="s">
        <v>333</v>
      </c>
      <c r="K24" s="84">
        <v>59343</v>
      </c>
      <c r="L24" s="84" t="s">
        <v>254</v>
      </c>
      <c r="M24" s="38" t="s">
        <v>255</v>
      </c>
      <c r="N24" s="84">
        <v>162268</v>
      </c>
      <c r="O24" s="84" t="s">
        <v>351</v>
      </c>
      <c r="P24" s="84">
        <v>217621</v>
      </c>
      <c r="Q24" s="38" t="s">
        <v>352</v>
      </c>
      <c r="R24" s="38" t="s">
        <v>258</v>
      </c>
      <c r="S24" s="84" t="s">
        <v>371</v>
      </c>
      <c r="T24" s="84" t="s">
        <v>371</v>
      </c>
      <c r="U24" s="84" t="s">
        <v>338</v>
      </c>
      <c r="V24" s="84" t="s">
        <v>261</v>
      </c>
      <c r="W24" s="84">
        <v>541</v>
      </c>
      <c r="X24" s="38" t="s">
        <v>365</v>
      </c>
      <c r="Y24" s="84">
        <v>354283543</v>
      </c>
      <c r="Z24" s="38" t="s">
        <v>372</v>
      </c>
      <c r="AA24" s="108" t="s">
        <v>416</v>
      </c>
      <c r="AB24" s="84">
        <v>52000</v>
      </c>
      <c r="AC24" s="108" t="s">
        <v>265</v>
      </c>
      <c r="AD24" s="84">
        <v>24</v>
      </c>
      <c r="AE24" s="84" t="s">
        <v>301</v>
      </c>
      <c r="AF24" s="84" t="s">
        <v>409</v>
      </c>
      <c r="AG24" s="108" t="s">
        <v>410</v>
      </c>
      <c r="AH24" s="84" t="s">
        <v>304</v>
      </c>
      <c r="AI24" s="108" t="s">
        <v>417</v>
      </c>
      <c r="AJ24" s="84">
        <v>2780</v>
      </c>
      <c r="AK24" s="84">
        <v>2780</v>
      </c>
      <c r="AL24" s="108" t="s">
        <v>418</v>
      </c>
      <c r="AM24" s="84">
        <v>26329.26</v>
      </c>
      <c r="AN24" s="112">
        <v>12590.74</v>
      </c>
      <c r="AO24" s="112">
        <v>38920</v>
      </c>
      <c r="AP24" s="112">
        <v>25670.74</v>
      </c>
      <c r="AQ24" s="112">
        <v>3137.26</v>
      </c>
      <c r="AR24" s="112">
        <v>28808</v>
      </c>
      <c r="AS24" s="112">
        <v>25670.74</v>
      </c>
      <c r="AT24" s="112">
        <v>3137.26</v>
      </c>
      <c r="AU24" s="112">
        <v>28808</v>
      </c>
      <c r="AV24" s="84">
        <v>26</v>
      </c>
      <c r="AW24" s="84"/>
      <c r="AX24" s="84"/>
      <c r="AY24" s="108"/>
      <c r="AZ24" s="84"/>
      <c r="BA24" s="84"/>
      <c r="BB24" s="84" t="s">
        <v>272</v>
      </c>
      <c r="BC24" s="84"/>
      <c r="BD24" s="108" t="s">
        <v>445</v>
      </c>
      <c r="BE24" s="84">
        <v>52000</v>
      </c>
      <c r="BF24" s="38" t="s">
        <v>371</v>
      </c>
      <c r="BG24" s="84"/>
      <c r="BH24" s="114" t="s">
        <v>275</v>
      </c>
      <c r="BI24" s="38" t="s">
        <v>110</v>
      </c>
      <c r="BJ24" s="85">
        <v>46091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785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59343</v>
      </c>
      <c r="J25" s="38" t="s">
        <v>333</v>
      </c>
      <c r="K25" s="84">
        <v>59343</v>
      </c>
      <c r="L25" s="84" t="s">
        <v>254</v>
      </c>
      <c r="M25" s="38" t="s">
        <v>255</v>
      </c>
      <c r="N25" s="84">
        <v>162268</v>
      </c>
      <c r="O25" s="84" t="s">
        <v>351</v>
      </c>
      <c r="P25" s="84">
        <v>217621</v>
      </c>
      <c r="Q25" s="38" t="s">
        <v>352</v>
      </c>
      <c r="R25" s="38" t="s">
        <v>258</v>
      </c>
      <c r="S25" s="84" t="s">
        <v>373</v>
      </c>
      <c r="T25" s="84" t="s">
        <v>373</v>
      </c>
      <c r="U25" s="84" t="s">
        <v>338</v>
      </c>
      <c r="V25" s="84" t="s">
        <v>261</v>
      </c>
      <c r="W25" s="84">
        <v>541</v>
      </c>
      <c r="X25" s="38" t="s">
        <v>365</v>
      </c>
      <c r="Y25" s="84">
        <v>354285353</v>
      </c>
      <c r="Z25" s="38" t="s">
        <v>374</v>
      </c>
      <c r="AA25" s="108" t="s">
        <v>416</v>
      </c>
      <c r="AB25" s="84">
        <v>73000</v>
      </c>
      <c r="AC25" s="108" t="s">
        <v>265</v>
      </c>
      <c r="AD25" s="84">
        <v>24</v>
      </c>
      <c r="AE25" s="84" t="s">
        <v>286</v>
      </c>
      <c r="AF25" s="84" t="s">
        <v>395</v>
      </c>
      <c r="AG25" s="108" t="s">
        <v>396</v>
      </c>
      <c r="AH25" s="84" t="s">
        <v>269</v>
      </c>
      <c r="AI25" s="108" t="s">
        <v>417</v>
      </c>
      <c r="AJ25" s="84">
        <v>3900</v>
      </c>
      <c r="AK25" s="84">
        <v>3900</v>
      </c>
      <c r="AL25" s="108" t="s">
        <v>415</v>
      </c>
      <c r="AM25" s="84">
        <v>43239</v>
      </c>
      <c r="AN25" s="112">
        <v>19161</v>
      </c>
      <c r="AO25" s="112">
        <v>62400</v>
      </c>
      <c r="AP25" s="112">
        <v>29761</v>
      </c>
      <c r="AQ25" s="112">
        <v>2937</v>
      </c>
      <c r="AR25" s="112">
        <v>32698</v>
      </c>
      <c r="AS25" s="112">
        <v>29761</v>
      </c>
      <c r="AT25" s="112">
        <v>2937</v>
      </c>
      <c r="AU25" s="112">
        <v>32698</v>
      </c>
      <c r="AV25" s="84">
        <v>26</v>
      </c>
      <c r="AW25" s="84"/>
      <c r="AX25" s="84"/>
      <c r="AY25" s="108"/>
      <c r="AZ25" s="84"/>
      <c r="BA25" s="84"/>
      <c r="BB25" s="84" t="s">
        <v>272</v>
      </c>
      <c r="BC25" s="84"/>
      <c r="BD25" s="108" t="s">
        <v>444</v>
      </c>
      <c r="BE25" s="84">
        <v>73000</v>
      </c>
      <c r="BF25" s="38" t="s">
        <v>373</v>
      </c>
      <c r="BG25" s="84"/>
      <c r="BH25" s="114" t="s">
        <v>275</v>
      </c>
      <c r="BI25" s="38" t="s">
        <v>110</v>
      </c>
      <c r="BJ25" s="85">
        <v>46091</v>
      </c>
      <c r="BK25" s="84"/>
      <c r="BL25" s="38" t="s">
        <v>115</v>
      </c>
      <c r="BM25" s="115" t="s">
        <v>130</v>
      </c>
      <c r="BN25" s="116" t="s">
        <v>199</v>
      </c>
      <c r="BO25" s="84" t="s">
        <v>246</v>
      </c>
      <c r="BP25" s="84"/>
      <c r="BQ25" s="117"/>
      <c r="BR25" s="118" t="s">
        <v>784</v>
      </c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59343</v>
      </c>
      <c r="J26" s="38" t="s">
        <v>333</v>
      </c>
      <c r="K26" s="84">
        <v>59343</v>
      </c>
      <c r="L26" s="84" t="s">
        <v>254</v>
      </c>
      <c r="M26" s="38" t="s">
        <v>255</v>
      </c>
      <c r="N26" s="84">
        <v>169278</v>
      </c>
      <c r="O26" s="84" t="s">
        <v>375</v>
      </c>
      <c r="P26" s="84">
        <v>227285</v>
      </c>
      <c r="Q26" s="38" t="s">
        <v>376</v>
      </c>
      <c r="R26" s="38" t="s">
        <v>258</v>
      </c>
      <c r="S26" s="84" t="s">
        <v>377</v>
      </c>
      <c r="T26" s="84" t="s">
        <v>377</v>
      </c>
      <c r="U26" s="84" t="s">
        <v>338</v>
      </c>
      <c r="V26" s="84" t="s">
        <v>261</v>
      </c>
      <c r="W26" s="84">
        <v>0</v>
      </c>
      <c r="X26" s="38" t="s">
        <v>378</v>
      </c>
      <c r="Y26" s="84">
        <v>356038043</v>
      </c>
      <c r="Z26" s="38" t="s">
        <v>379</v>
      </c>
      <c r="AA26" s="108" t="s">
        <v>419</v>
      </c>
      <c r="AB26" s="84">
        <v>80000</v>
      </c>
      <c r="AC26" s="108" t="s">
        <v>265</v>
      </c>
      <c r="AD26" s="84">
        <v>24</v>
      </c>
      <c r="AE26" s="84" t="s">
        <v>286</v>
      </c>
      <c r="AF26" s="84" t="s">
        <v>420</v>
      </c>
      <c r="AG26" s="108" t="s">
        <v>421</v>
      </c>
      <c r="AH26" s="84" t="s">
        <v>269</v>
      </c>
      <c r="AI26" s="108" t="s">
        <v>400</v>
      </c>
      <c r="AJ26" s="84">
        <v>4270</v>
      </c>
      <c r="AK26" s="84">
        <v>4270</v>
      </c>
      <c r="AL26" s="108" t="s">
        <v>422</v>
      </c>
      <c r="AM26" s="84">
        <v>34879.72</v>
      </c>
      <c r="AN26" s="112">
        <v>18560.28</v>
      </c>
      <c r="AO26" s="112">
        <v>53440</v>
      </c>
      <c r="AP26" s="112">
        <v>45120.28</v>
      </c>
      <c r="AQ26" s="112">
        <v>5708.72</v>
      </c>
      <c r="AR26" s="112">
        <v>50829</v>
      </c>
      <c r="AS26" s="112">
        <v>39203.910000000003</v>
      </c>
      <c r="AT26" s="112">
        <v>5566.09</v>
      </c>
      <c r="AU26" s="112">
        <v>44770</v>
      </c>
      <c r="AV26" s="84">
        <v>23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377</v>
      </c>
      <c r="BG26" s="84"/>
      <c r="BH26" s="114" t="s">
        <v>275</v>
      </c>
      <c r="BI26" s="38" t="s">
        <v>110</v>
      </c>
      <c r="BJ26" s="85">
        <v>46091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785</v>
      </c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59343</v>
      </c>
      <c r="J27" s="38" t="s">
        <v>333</v>
      </c>
      <c r="K27" s="84">
        <v>59343</v>
      </c>
      <c r="L27" s="84" t="s">
        <v>254</v>
      </c>
      <c r="M27" s="38" t="s">
        <v>255</v>
      </c>
      <c r="N27" s="84">
        <v>162268</v>
      </c>
      <c r="O27" s="84" t="s">
        <v>351</v>
      </c>
      <c r="P27" s="84">
        <v>217621</v>
      </c>
      <c r="Q27" s="38" t="s">
        <v>352</v>
      </c>
      <c r="R27" s="38" t="s">
        <v>258</v>
      </c>
      <c r="S27" s="84" t="s">
        <v>380</v>
      </c>
      <c r="T27" s="84" t="s">
        <v>380</v>
      </c>
      <c r="U27" s="84" t="s">
        <v>281</v>
      </c>
      <c r="V27" s="84" t="s">
        <v>261</v>
      </c>
      <c r="W27" s="84">
        <v>541</v>
      </c>
      <c r="X27" s="38" t="s">
        <v>262</v>
      </c>
      <c r="Y27" s="84">
        <v>356335067</v>
      </c>
      <c r="Z27" s="38" t="s">
        <v>381</v>
      </c>
      <c r="AA27" s="108" t="s">
        <v>423</v>
      </c>
      <c r="AB27" s="84">
        <v>80000</v>
      </c>
      <c r="AC27" s="108" t="s">
        <v>265</v>
      </c>
      <c r="AD27" s="84">
        <v>24</v>
      </c>
      <c r="AE27" s="84" t="s">
        <v>286</v>
      </c>
      <c r="AF27" s="84" t="s">
        <v>424</v>
      </c>
      <c r="AG27" s="108" t="s">
        <v>396</v>
      </c>
      <c r="AH27" s="84" t="s">
        <v>269</v>
      </c>
      <c r="AI27" s="108" t="s">
        <v>425</v>
      </c>
      <c r="AJ27" s="84">
        <v>4270</v>
      </c>
      <c r="AK27" s="84">
        <v>4270</v>
      </c>
      <c r="AL27" s="108" t="s">
        <v>426</v>
      </c>
      <c r="AM27" s="84">
        <v>50446.94</v>
      </c>
      <c r="AN27" s="112">
        <v>22143.06</v>
      </c>
      <c r="AO27" s="112">
        <v>72590</v>
      </c>
      <c r="AP27" s="112">
        <v>29553.06</v>
      </c>
      <c r="AQ27" s="112">
        <v>2592.94</v>
      </c>
      <c r="AR27" s="112">
        <v>32146</v>
      </c>
      <c r="AS27" s="112">
        <v>19130.16</v>
      </c>
      <c r="AT27" s="112">
        <v>2219.84</v>
      </c>
      <c r="AU27" s="112">
        <v>21350</v>
      </c>
      <c r="AV27" s="84">
        <v>22</v>
      </c>
      <c r="AW27" s="84"/>
      <c r="AX27" s="84"/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380</v>
      </c>
      <c r="BG27" s="84"/>
      <c r="BH27" s="114" t="s">
        <v>275</v>
      </c>
      <c r="BI27" s="38" t="s">
        <v>110</v>
      </c>
      <c r="BJ27" s="85">
        <v>46091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785</v>
      </c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59343</v>
      </c>
      <c r="J28" s="38" t="s">
        <v>333</v>
      </c>
      <c r="K28" s="84">
        <v>59343</v>
      </c>
      <c r="L28" s="84" t="s">
        <v>254</v>
      </c>
      <c r="M28" s="38" t="s">
        <v>255</v>
      </c>
      <c r="N28" s="84">
        <v>162364</v>
      </c>
      <c r="O28" s="84" t="s">
        <v>357</v>
      </c>
      <c r="P28" s="84">
        <v>217745</v>
      </c>
      <c r="Q28" s="38" t="s">
        <v>363</v>
      </c>
      <c r="R28" s="38" t="s">
        <v>258</v>
      </c>
      <c r="S28" s="84" t="s">
        <v>382</v>
      </c>
      <c r="T28" s="84" t="s">
        <v>382</v>
      </c>
      <c r="U28" s="84" t="s">
        <v>338</v>
      </c>
      <c r="V28" s="84" t="s">
        <v>261</v>
      </c>
      <c r="W28" s="84">
        <v>0</v>
      </c>
      <c r="X28" s="38" t="s">
        <v>262</v>
      </c>
      <c r="Y28" s="84">
        <v>357634880</v>
      </c>
      <c r="Z28" s="38" t="s">
        <v>383</v>
      </c>
      <c r="AA28" s="108" t="s">
        <v>427</v>
      </c>
      <c r="AB28" s="84">
        <v>34000</v>
      </c>
      <c r="AC28" s="108" t="s">
        <v>265</v>
      </c>
      <c r="AD28" s="84">
        <v>24</v>
      </c>
      <c r="AE28" s="84" t="s">
        <v>428</v>
      </c>
      <c r="AF28" s="84" t="s">
        <v>413</v>
      </c>
      <c r="AG28" s="108" t="s">
        <v>331</v>
      </c>
      <c r="AH28" s="84" t="s">
        <v>269</v>
      </c>
      <c r="AI28" s="108" t="s">
        <v>429</v>
      </c>
      <c r="AJ28" s="84">
        <v>1810</v>
      </c>
      <c r="AK28" s="84">
        <v>1810</v>
      </c>
      <c r="AL28" s="108" t="s">
        <v>430</v>
      </c>
      <c r="AM28" s="84">
        <v>2053.2800000000002</v>
      </c>
      <c r="AN28" s="112">
        <v>1566.72</v>
      </c>
      <c r="AO28" s="112">
        <v>3620</v>
      </c>
      <c r="AP28" s="112">
        <v>31946.720000000001</v>
      </c>
      <c r="AQ28" s="112">
        <v>8304.2800000000007</v>
      </c>
      <c r="AR28" s="112">
        <v>40251</v>
      </c>
      <c r="AS28" s="112">
        <v>24685.69</v>
      </c>
      <c r="AT28" s="112">
        <v>7894.31</v>
      </c>
      <c r="AU28" s="112">
        <v>32580</v>
      </c>
      <c r="AV28" s="84">
        <v>20</v>
      </c>
      <c r="AW28" s="84"/>
      <c r="AX28" s="84"/>
      <c r="AY28" s="108"/>
      <c r="AZ28" s="84"/>
      <c r="BA28" s="84"/>
      <c r="BB28" s="84" t="s">
        <v>272</v>
      </c>
      <c r="BC28" s="84"/>
      <c r="BD28" s="108" t="s">
        <v>315</v>
      </c>
      <c r="BE28" s="84">
        <v>34000</v>
      </c>
      <c r="BF28" s="38" t="s">
        <v>382</v>
      </c>
      <c r="BG28" s="84"/>
      <c r="BH28" s="114" t="s">
        <v>275</v>
      </c>
      <c r="BI28" s="38" t="s">
        <v>110</v>
      </c>
      <c r="BJ28" s="85">
        <v>46091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785</v>
      </c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59343</v>
      </c>
      <c r="J29" s="38" t="s">
        <v>333</v>
      </c>
      <c r="K29" s="84">
        <v>59343</v>
      </c>
      <c r="L29" s="84" t="s">
        <v>254</v>
      </c>
      <c r="M29" s="38" t="s">
        <v>255</v>
      </c>
      <c r="N29" s="84">
        <v>169278</v>
      </c>
      <c r="O29" s="84" t="s">
        <v>375</v>
      </c>
      <c r="P29" s="84">
        <v>227285</v>
      </c>
      <c r="Q29" s="38" t="s">
        <v>376</v>
      </c>
      <c r="R29" s="38" t="s">
        <v>258</v>
      </c>
      <c r="S29" s="84" t="s">
        <v>384</v>
      </c>
      <c r="T29" s="84" t="s">
        <v>384</v>
      </c>
      <c r="U29" s="84" t="s">
        <v>338</v>
      </c>
      <c r="V29" s="84" t="s">
        <v>261</v>
      </c>
      <c r="W29" s="84">
        <v>0</v>
      </c>
      <c r="X29" s="38" t="s">
        <v>262</v>
      </c>
      <c r="Y29" s="84">
        <v>357669555</v>
      </c>
      <c r="Z29" s="38" t="s">
        <v>385</v>
      </c>
      <c r="AA29" s="108" t="s">
        <v>431</v>
      </c>
      <c r="AB29" s="84">
        <v>65000</v>
      </c>
      <c r="AC29" s="108" t="s">
        <v>265</v>
      </c>
      <c r="AD29" s="84">
        <v>24</v>
      </c>
      <c r="AE29" s="84" t="s">
        <v>432</v>
      </c>
      <c r="AF29" s="84" t="s">
        <v>420</v>
      </c>
      <c r="AG29" s="108" t="s">
        <v>331</v>
      </c>
      <c r="AH29" s="84" t="s">
        <v>269</v>
      </c>
      <c r="AI29" s="108" t="s">
        <v>429</v>
      </c>
      <c r="AJ29" s="84">
        <v>3470</v>
      </c>
      <c r="AK29" s="84">
        <v>3470</v>
      </c>
      <c r="AL29" s="108" t="s">
        <v>433</v>
      </c>
      <c r="AM29" s="84">
        <v>30884.43</v>
      </c>
      <c r="AN29" s="112">
        <v>14225.57</v>
      </c>
      <c r="AO29" s="112">
        <v>45110</v>
      </c>
      <c r="AP29" s="112">
        <v>34115.57</v>
      </c>
      <c r="AQ29" s="112">
        <v>4436.43</v>
      </c>
      <c r="AR29" s="112">
        <v>38552</v>
      </c>
      <c r="AS29" s="112">
        <v>20603.080000000002</v>
      </c>
      <c r="AT29" s="112">
        <v>3686.92</v>
      </c>
      <c r="AU29" s="112">
        <v>24290</v>
      </c>
      <c r="AV29" s="84">
        <v>20</v>
      </c>
      <c r="AW29" s="84"/>
      <c r="AX29" s="84"/>
      <c r="AY29" s="108"/>
      <c r="AZ29" s="84"/>
      <c r="BA29" s="84"/>
      <c r="BB29" s="84" t="s">
        <v>272</v>
      </c>
      <c r="BC29" s="84"/>
      <c r="BD29" s="108" t="s">
        <v>445</v>
      </c>
      <c r="BE29" s="84">
        <v>65000</v>
      </c>
      <c r="BF29" s="38" t="s">
        <v>384</v>
      </c>
      <c r="BG29" s="84"/>
      <c r="BH29" s="114" t="s">
        <v>275</v>
      </c>
      <c r="BI29" s="38" t="s">
        <v>110</v>
      </c>
      <c r="BJ29" s="85">
        <v>46091</v>
      </c>
      <c r="BK29" s="84"/>
      <c r="BL29" s="38" t="s">
        <v>115</v>
      </c>
      <c r="BM29" s="115" t="s">
        <v>130</v>
      </c>
      <c r="BN29" s="116" t="s">
        <v>199</v>
      </c>
      <c r="BO29" s="84" t="s">
        <v>246</v>
      </c>
      <c r="BP29" s="84"/>
      <c r="BQ29" s="117"/>
      <c r="BR29" s="118" t="s">
        <v>784</v>
      </c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59343</v>
      </c>
      <c r="J30" s="38" t="s">
        <v>333</v>
      </c>
      <c r="K30" s="84">
        <v>59343</v>
      </c>
      <c r="L30" s="84" t="s">
        <v>254</v>
      </c>
      <c r="M30" s="38" t="s">
        <v>255</v>
      </c>
      <c r="N30" s="84">
        <v>162364</v>
      </c>
      <c r="O30" s="84" t="s">
        <v>357</v>
      </c>
      <c r="P30" s="84">
        <v>518607</v>
      </c>
      <c r="Q30" s="38" t="s">
        <v>358</v>
      </c>
      <c r="R30" s="38" t="s">
        <v>258</v>
      </c>
      <c r="S30" s="84" t="s">
        <v>386</v>
      </c>
      <c r="T30" s="84" t="s">
        <v>386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358306965</v>
      </c>
      <c r="Z30" s="38" t="s">
        <v>387</v>
      </c>
      <c r="AA30" s="108" t="s">
        <v>434</v>
      </c>
      <c r="AB30" s="84">
        <v>30000</v>
      </c>
      <c r="AC30" s="108" t="s">
        <v>265</v>
      </c>
      <c r="AD30" s="84">
        <v>18</v>
      </c>
      <c r="AE30" s="84" t="s">
        <v>435</v>
      </c>
      <c r="AF30" s="84" t="s">
        <v>312</v>
      </c>
      <c r="AG30" s="108" t="s">
        <v>398</v>
      </c>
      <c r="AH30" s="84" t="s">
        <v>304</v>
      </c>
      <c r="AI30" s="108" t="s">
        <v>436</v>
      </c>
      <c r="AJ30" s="84">
        <v>2010</v>
      </c>
      <c r="AK30" s="84">
        <v>2010</v>
      </c>
      <c r="AL30" s="108" t="s">
        <v>437</v>
      </c>
      <c r="AM30" s="84">
        <v>22091.22</v>
      </c>
      <c r="AN30" s="112">
        <v>6048.78</v>
      </c>
      <c r="AO30" s="112">
        <v>28140</v>
      </c>
      <c r="AP30" s="112">
        <v>7908.78</v>
      </c>
      <c r="AQ30" s="112">
        <v>416.22</v>
      </c>
      <c r="AR30" s="112">
        <v>8325</v>
      </c>
      <c r="AS30" s="112">
        <v>7908.78</v>
      </c>
      <c r="AT30" s="112">
        <v>416.22</v>
      </c>
      <c r="AU30" s="112">
        <v>8325</v>
      </c>
      <c r="AV30" s="84">
        <v>18</v>
      </c>
      <c r="AW30" s="84"/>
      <c r="AX30" s="84"/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386</v>
      </c>
      <c r="BG30" s="84"/>
      <c r="BH30" s="114" t="s">
        <v>275</v>
      </c>
      <c r="BI30" s="38" t="s">
        <v>110</v>
      </c>
      <c r="BJ30" s="85">
        <v>46091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/>
      <c r="BR30" s="118" t="s">
        <v>782</v>
      </c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59343</v>
      </c>
      <c r="J31" s="38" t="s">
        <v>333</v>
      </c>
      <c r="K31" s="84">
        <v>59343</v>
      </c>
      <c r="L31" s="84" t="s">
        <v>254</v>
      </c>
      <c r="M31" s="38" t="s">
        <v>255</v>
      </c>
      <c r="N31" s="84">
        <v>162364</v>
      </c>
      <c r="O31" s="84" t="s">
        <v>357</v>
      </c>
      <c r="P31" s="84">
        <v>518607</v>
      </c>
      <c r="Q31" s="38" t="s">
        <v>358</v>
      </c>
      <c r="R31" s="38" t="s">
        <v>258</v>
      </c>
      <c r="S31" s="84" t="s">
        <v>388</v>
      </c>
      <c r="T31" s="84" t="s">
        <v>388</v>
      </c>
      <c r="U31" s="84" t="s">
        <v>338</v>
      </c>
      <c r="V31" s="84" t="s">
        <v>261</v>
      </c>
      <c r="W31" s="84">
        <v>0</v>
      </c>
      <c r="X31" s="38" t="s">
        <v>262</v>
      </c>
      <c r="Y31" s="84">
        <v>358591994</v>
      </c>
      <c r="Z31" s="38" t="s">
        <v>389</v>
      </c>
      <c r="AA31" s="108" t="s">
        <v>311</v>
      </c>
      <c r="AB31" s="84">
        <v>30000</v>
      </c>
      <c r="AC31" s="108" t="s">
        <v>265</v>
      </c>
      <c r="AD31" s="84">
        <v>18</v>
      </c>
      <c r="AE31" s="84" t="s">
        <v>435</v>
      </c>
      <c r="AF31" s="84" t="s">
        <v>438</v>
      </c>
      <c r="AG31" s="108" t="s">
        <v>439</v>
      </c>
      <c r="AH31" s="84" t="s">
        <v>304</v>
      </c>
      <c r="AI31" s="108" t="s">
        <v>314</v>
      </c>
      <c r="AJ31" s="84">
        <v>2010</v>
      </c>
      <c r="AK31" s="84">
        <v>2010</v>
      </c>
      <c r="AL31" s="108" t="s">
        <v>440</v>
      </c>
      <c r="AM31" s="84">
        <v>15027.47</v>
      </c>
      <c r="AN31" s="112">
        <v>5072.53</v>
      </c>
      <c r="AO31" s="112">
        <v>20100</v>
      </c>
      <c r="AP31" s="112">
        <v>14972.53</v>
      </c>
      <c r="AQ31" s="112">
        <v>1442.47</v>
      </c>
      <c r="AR31" s="112">
        <v>16415</v>
      </c>
      <c r="AS31" s="112">
        <v>12682.16</v>
      </c>
      <c r="AT31" s="112">
        <v>1387.84</v>
      </c>
      <c r="AU31" s="112">
        <v>14070</v>
      </c>
      <c r="AV31" s="84">
        <v>17</v>
      </c>
      <c r="AW31" s="84"/>
      <c r="AX31" s="84"/>
      <c r="AY31" s="108"/>
      <c r="AZ31" s="84"/>
      <c r="BA31" s="84"/>
      <c r="BB31" s="84" t="s">
        <v>272</v>
      </c>
      <c r="BC31" s="84"/>
      <c r="BD31" s="108" t="s">
        <v>445</v>
      </c>
      <c r="BE31" s="84">
        <v>30000</v>
      </c>
      <c r="BF31" s="38" t="s">
        <v>388</v>
      </c>
      <c r="BG31" s="84"/>
      <c r="BH31" s="114" t="s">
        <v>275</v>
      </c>
      <c r="BI31" s="38" t="s">
        <v>110</v>
      </c>
      <c r="BJ31" s="85">
        <v>46091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782</v>
      </c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59775</v>
      </c>
      <c r="J32" s="38" t="s">
        <v>446</v>
      </c>
      <c r="K32" s="84">
        <v>59775</v>
      </c>
      <c r="L32" s="84" t="s">
        <v>254</v>
      </c>
      <c r="M32" s="38" t="s">
        <v>255</v>
      </c>
      <c r="N32" s="84">
        <v>164164</v>
      </c>
      <c r="O32" s="84" t="s">
        <v>447</v>
      </c>
      <c r="P32" s="84">
        <v>220178</v>
      </c>
      <c r="Q32" s="38" t="s">
        <v>448</v>
      </c>
      <c r="R32" s="38" t="s">
        <v>258</v>
      </c>
      <c r="S32" s="84" t="s">
        <v>449</v>
      </c>
      <c r="T32" s="84" t="s">
        <v>449</v>
      </c>
      <c r="U32" s="84" t="s">
        <v>450</v>
      </c>
      <c r="V32" s="84" t="s">
        <v>261</v>
      </c>
      <c r="W32" s="84">
        <v>541</v>
      </c>
      <c r="X32" s="38" t="s">
        <v>262</v>
      </c>
      <c r="Y32" s="84">
        <v>347805679</v>
      </c>
      <c r="Z32" s="38" t="s">
        <v>451</v>
      </c>
      <c r="AA32" s="108" t="s">
        <v>543</v>
      </c>
      <c r="AB32" s="84">
        <v>73066</v>
      </c>
      <c r="AC32" s="108" t="s">
        <v>544</v>
      </c>
      <c r="AD32" s="84">
        <v>24</v>
      </c>
      <c r="AE32" s="84" t="s">
        <v>286</v>
      </c>
      <c r="AF32" s="84" t="s">
        <v>545</v>
      </c>
      <c r="AG32" s="108" t="s">
        <v>546</v>
      </c>
      <c r="AH32" s="84" t="s">
        <v>269</v>
      </c>
      <c r="AI32" s="108" t="s">
        <v>547</v>
      </c>
      <c r="AJ32" s="84">
        <v>3849</v>
      </c>
      <c r="AK32" s="84">
        <v>3800</v>
      </c>
      <c r="AL32" s="108" t="s">
        <v>548</v>
      </c>
      <c r="AM32" s="84">
        <v>29333.74</v>
      </c>
      <c r="AN32" s="112">
        <v>12515.26</v>
      </c>
      <c r="AO32" s="112">
        <v>41849</v>
      </c>
      <c r="AP32" s="112">
        <v>43732.26</v>
      </c>
      <c r="AQ32" s="112">
        <v>5667.74</v>
      </c>
      <c r="AR32" s="112">
        <v>49400</v>
      </c>
      <c r="AS32" s="112">
        <v>43732.26</v>
      </c>
      <c r="AT32" s="112">
        <v>5667.74</v>
      </c>
      <c r="AU32" s="112">
        <v>49400</v>
      </c>
      <c r="AV32" s="84">
        <v>50</v>
      </c>
      <c r="AW32" s="84"/>
      <c r="AX32" s="84"/>
      <c r="AY32" s="108"/>
      <c r="AZ32" s="84"/>
      <c r="BA32" s="84"/>
      <c r="BB32" s="84" t="s">
        <v>272</v>
      </c>
      <c r="BC32" s="84"/>
      <c r="BD32" s="108" t="s">
        <v>642</v>
      </c>
      <c r="BE32" s="84">
        <v>73066</v>
      </c>
      <c r="BF32" s="38" t="s">
        <v>449</v>
      </c>
      <c r="BG32" s="84"/>
      <c r="BH32" s="114" t="s">
        <v>275</v>
      </c>
      <c r="BI32" s="38" t="s">
        <v>110</v>
      </c>
      <c r="BJ32" s="85">
        <v>46092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782</v>
      </c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59775</v>
      </c>
      <c r="J33" s="38" t="s">
        <v>446</v>
      </c>
      <c r="K33" s="84">
        <v>59775</v>
      </c>
      <c r="L33" s="84" t="s">
        <v>254</v>
      </c>
      <c r="M33" s="38" t="s">
        <v>255</v>
      </c>
      <c r="N33" s="84">
        <v>362937</v>
      </c>
      <c r="O33" s="84" t="s">
        <v>452</v>
      </c>
      <c r="P33" s="84">
        <v>523816</v>
      </c>
      <c r="Q33" s="38" t="s">
        <v>453</v>
      </c>
      <c r="R33" s="38" t="s">
        <v>258</v>
      </c>
      <c r="S33" s="84" t="s">
        <v>454</v>
      </c>
      <c r="T33" s="84" t="s">
        <v>454</v>
      </c>
      <c r="U33" s="84" t="s">
        <v>338</v>
      </c>
      <c r="V33" s="84" t="s">
        <v>261</v>
      </c>
      <c r="W33" s="84">
        <v>541</v>
      </c>
      <c r="X33" s="38" t="s">
        <v>365</v>
      </c>
      <c r="Y33" s="84">
        <v>350862686</v>
      </c>
      <c r="Z33" s="38" t="s">
        <v>455</v>
      </c>
      <c r="AA33" s="108" t="s">
        <v>549</v>
      </c>
      <c r="AB33" s="84">
        <v>36733</v>
      </c>
      <c r="AC33" s="108" t="s">
        <v>544</v>
      </c>
      <c r="AD33" s="84">
        <v>24</v>
      </c>
      <c r="AE33" s="84" t="s">
        <v>319</v>
      </c>
      <c r="AF33" s="84" t="s">
        <v>550</v>
      </c>
      <c r="AG33" s="108" t="s">
        <v>551</v>
      </c>
      <c r="AH33" s="84" t="s">
        <v>304</v>
      </c>
      <c r="AI33" s="108" t="s">
        <v>552</v>
      </c>
      <c r="AJ33" s="84">
        <v>1898</v>
      </c>
      <c r="AK33" s="84">
        <v>2000</v>
      </c>
      <c r="AL33" s="108" t="s">
        <v>553</v>
      </c>
      <c r="AM33" s="84">
        <v>14175.36</v>
      </c>
      <c r="AN33" s="112">
        <v>7722.64</v>
      </c>
      <c r="AO33" s="112">
        <v>21898</v>
      </c>
      <c r="AP33" s="112">
        <v>22557.64</v>
      </c>
      <c r="AQ33" s="112">
        <v>3442.36</v>
      </c>
      <c r="AR33" s="112">
        <v>26000</v>
      </c>
      <c r="AS33" s="112">
        <v>22557.64</v>
      </c>
      <c r="AT33" s="112">
        <v>3442.36</v>
      </c>
      <c r="AU33" s="112">
        <v>26000</v>
      </c>
      <c r="AV33" s="84">
        <v>36</v>
      </c>
      <c r="AW33" s="84"/>
      <c r="AX33" s="84"/>
      <c r="AY33" s="108"/>
      <c r="AZ33" s="84"/>
      <c r="BA33" s="84"/>
      <c r="BB33" s="84" t="s">
        <v>272</v>
      </c>
      <c r="BC33" s="84"/>
      <c r="BD33" s="108" t="s">
        <v>307</v>
      </c>
      <c r="BE33" s="84">
        <v>36733</v>
      </c>
      <c r="BF33" s="38" t="s">
        <v>454</v>
      </c>
      <c r="BG33" s="84"/>
      <c r="BH33" s="114" t="s">
        <v>275</v>
      </c>
      <c r="BI33" s="38" t="s">
        <v>110</v>
      </c>
      <c r="BJ33" s="85">
        <v>46092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785</v>
      </c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59775</v>
      </c>
      <c r="J34" s="38" t="s">
        <v>446</v>
      </c>
      <c r="K34" s="84">
        <v>59775</v>
      </c>
      <c r="L34" s="84" t="s">
        <v>254</v>
      </c>
      <c r="M34" s="38" t="s">
        <v>255</v>
      </c>
      <c r="N34" s="84">
        <v>362937</v>
      </c>
      <c r="O34" s="84" t="s">
        <v>452</v>
      </c>
      <c r="P34" s="84">
        <v>530205</v>
      </c>
      <c r="Q34" s="38" t="s">
        <v>456</v>
      </c>
      <c r="R34" s="38" t="s">
        <v>258</v>
      </c>
      <c r="S34" s="84" t="s">
        <v>457</v>
      </c>
      <c r="T34" s="84" t="s">
        <v>457</v>
      </c>
      <c r="U34" s="84" t="s">
        <v>338</v>
      </c>
      <c r="V34" s="84" t="s">
        <v>261</v>
      </c>
      <c r="W34" s="84">
        <v>541</v>
      </c>
      <c r="X34" s="38" t="s">
        <v>262</v>
      </c>
      <c r="Y34" s="84">
        <v>351537335</v>
      </c>
      <c r="Z34" s="38" t="s">
        <v>458</v>
      </c>
      <c r="AA34" s="108" t="s">
        <v>554</v>
      </c>
      <c r="AB34" s="84">
        <v>42000</v>
      </c>
      <c r="AC34" s="108" t="s">
        <v>544</v>
      </c>
      <c r="AD34" s="84">
        <v>24</v>
      </c>
      <c r="AE34" s="84" t="s">
        <v>319</v>
      </c>
      <c r="AF34" s="84" t="s">
        <v>555</v>
      </c>
      <c r="AG34" s="108" t="s">
        <v>556</v>
      </c>
      <c r="AH34" s="84" t="s">
        <v>304</v>
      </c>
      <c r="AI34" s="108" t="s">
        <v>557</v>
      </c>
      <c r="AJ34" s="84">
        <v>2250</v>
      </c>
      <c r="AK34" s="84">
        <v>2250</v>
      </c>
      <c r="AL34" s="108" t="s">
        <v>558</v>
      </c>
      <c r="AM34" s="84">
        <v>24661.47</v>
      </c>
      <c r="AN34" s="112">
        <v>11338.53</v>
      </c>
      <c r="AO34" s="112">
        <v>36000</v>
      </c>
      <c r="AP34" s="112">
        <v>17338.53</v>
      </c>
      <c r="AQ34" s="112">
        <v>1741.47</v>
      </c>
      <c r="AR34" s="112">
        <v>19080</v>
      </c>
      <c r="AS34" s="112">
        <v>17338.53</v>
      </c>
      <c r="AT34" s="112">
        <v>1741.47</v>
      </c>
      <c r="AU34" s="112">
        <v>19080</v>
      </c>
      <c r="AV34" s="84">
        <v>34</v>
      </c>
      <c r="AW34" s="84"/>
      <c r="AX34" s="84"/>
      <c r="AY34" s="108"/>
      <c r="AZ34" s="84"/>
      <c r="BA34" s="84"/>
      <c r="BB34" s="84" t="s">
        <v>272</v>
      </c>
      <c r="BC34" s="84"/>
      <c r="BD34" s="108" t="s">
        <v>307</v>
      </c>
      <c r="BE34" s="84">
        <v>42000</v>
      </c>
      <c r="BF34" s="38" t="s">
        <v>457</v>
      </c>
      <c r="BG34" s="84"/>
      <c r="BH34" s="114" t="s">
        <v>275</v>
      </c>
      <c r="BI34" s="38" t="s">
        <v>110</v>
      </c>
      <c r="BJ34" s="85">
        <v>46092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785</v>
      </c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59775</v>
      </c>
      <c r="J35" s="38" t="s">
        <v>446</v>
      </c>
      <c r="K35" s="84">
        <v>59775</v>
      </c>
      <c r="L35" s="84" t="s">
        <v>254</v>
      </c>
      <c r="M35" s="38" t="s">
        <v>255</v>
      </c>
      <c r="N35" s="84">
        <v>162321</v>
      </c>
      <c r="O35" s="84" t="s">
        <v>459</v>
      </c>
      <c r="P35" s="84">
        <v>221216</v>
      </c>
      <c r="Q35" s="38" t="s">
        <v>460</v>
      </c>
      <c r="R35" s="38" t="s">
        <v>258</v>
      </c>
      <c r="S35" s="84" t="s">
        <v>461</v>
      </c>
      <c r="T35" s="84" t="s">
        <v>461</v>
      </c>
      <c r="U35" s="84" t="s">
        <v>281</v>
      </c>
      <c r="V35" s="84" t="s">
        <v>261</v>
      </c>
      <c r="W35" s="84">
        <v>541</v>
      </c>
      <c r="X35" s="38" t="s">
        <v>262</v>
      </c>
      <c r="Y35" s="84">
        <v>351761593</v>
      </c>
      <c r="Z35" s="38" t="s">
        <v>462</v>
      </c>
      <c r="AA35" s="108" t="s">
        <v>559</v>
      </c>
      <c r="AB35" s="84">
        <v>42000</v>
      </c>
      <c r="AC35" s="108" t="s">
        <v>265</v>
      </c>
      <c r="AD35" s="84">
        <v>24</v>
      </c>
      <c r="AE35" s="84" t="s">
        <v>319</v>
      </c>
      <c r="AF35" s="84" t="s">
        <v>560</v>
      </c>
      <c r="AG35" s="108" t="s">
        <v>561</v>
      </c>
      <c r="AH35" s="84" t="s">
        <v>304</v>
      </c>
      <c r="AI35" s="108" t="s">
        <v>562</v>
      </c>
      <c r="AJ35" s="84">
        <v>2240</v>
      </c>
      <c r="AK35" s="84">
        <v>2240</v>
      </c>
      <c r="AL35" s="108" t="s">
        <v>563</v>
      </c>
      <c r="AM35" s="84">
        <v>34704.32</v>
      </c>
      <c r="AN35" s="112">
        <v>12335.68</v>
      </c>
      <c r="AO35" s="112">
        <v>47040</v>
      </c>
      <c r="AP35" s="112">
        <v>7295.68</v>
      </c>
      <c r="AQ35" s="112">
        <v>324.32</v>
      </c>
      <c r="AR35" s="112">
        <v>7620</v>
      </c>
      <c r="AS35" s="112">
        <v>7295.68</v>
      </c>
      <c r="AT35" s="112">
        <v>324.32</v>
      </c>
      <c r="AU35" s="112">
        <v>7620</v>
      </c>
      <c r="AV35" s="84">
        <v>32</v>
      </c>
      <c r="AW35" s="84"/>
      <c r="AX35" s="84"/>
      <c r="AY35" s="108"/>
      <c r="AZ35" s="84"/>
      <c r="BA35" s="84"/>
      <c r="BB35" s="84" t="s">
        <v>272</v>
      </c>
      <c r="BC35" s="84"/>
      <c r="BD35" s="108" t="s">
        <v>444</v>
      </c>
      <c r="BE35" s="84">
        <v>42000</v>
      </c>
      <c r="BF35" s="38" t="s">
        <v>461</v>
      </c>
      <c r="BG35" s="84"/>
      <c r="BH35" s="114" t="s">
        <v>275</v>
      </c>
      <c r="BI35" s="38" t="s">
        <v>110</v>
      </c>
      <c r="BJ35" s="85">
        <v>46092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785</v>
      </c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59775</v>
      </c>
      <c r="J36" s="38" t="s">
        <v>446</v>
      </c>
      <c r="K36" s="84">
        <v>59775</v>
      </c>
      <c r="L36" s="84" t="s">
        <v>254</v>
      </c>
      <c r="M36" s="38" t="s">
        <v>255</v>
      </c>
      <c r="N36" s="84">
        <v>362937</v>
      </c>
      <c r="O36" s="84" t="s">
        <v>452</v>
      </c>
      <c r="P36" s="84">
        <v>747303</v>
      </c>
      <c r="Q36" s="38" t="s">
        <v>463</v>
      </c>
      <c r="R36" s="38" t="s">
        <v>258</v>
      </c>
      <c r="S36" s="84" t="s">
        <v>464</v>
      </c>
      <c r="T36" s="84" t="s">
        <v>464</v>
      </c>
      <c r="U36" s="84" t="s">
        <v>338</v>
      </c>
      <c r="V36" s="84" t="s">
        <v>261</v>
      </c>
      <c r="W36" s="84">
        <v>541</v>
      </c>
      <c r="X36" s="38" t="s">
        <v>262</v>
      </c>
      <c r="Y36" s="84">
        <v>352140578</v>
      </c>
      <c r="Z36" s="38" t="s">
        <v>465</v>
      </c>
      <c r="AA36" s="108" t="s">
        <v>564</v>
      </c>
      <c r="AB36" s="84">
        <v>42000</v>
      </c>
      <c r="AC36" s="108" t="s">
        <v>544</v>
      </c>
      <c r="AD36" s="84">
        <v>24</v>
      </c>
      <c r="AE36" s="84" t="s">
        <v>319</v>
      </c>
      <c r="AF36" s="84" t="s">
        <v>565</v>
      </c>
      <c r="AG36" s="108" t="s">
        <v>566</v>
      </c>
      <c r="AH36" s="84" t="s">
        <v>304</v>
      </c>
      <c r="AI36" s="108" t="s">
        <v>567</v>
      </c>
      <c r="AJ36" s="84">
        <v>2240</v>
      </c>
      <c r="AK36" s="84">
        <v>2240</v>
      </c>
      <c r="AL36" s="108" t="s">
        <v>568</v>
      </c>
      <c r="AM36" s="84">
        <v>27554.27</v>
      </c>
      <c r="AN36" s="112">
        <v>10525.73</v>
      </c>
      <c r="AO36" s="112">
        <v>38080</v>
      </c>
      <c r="AP36" s="112">
        <v>14445.73</v>
      </c>
      <c r="AQ36" s="112">
        <v>1243.27</v>
      </c>
      <c r="AR36" s="112">
        <v>15689</v>
      </c>
      <c r="AS36" s="112">
        <v>14445.73</v>
      </c>
      <c r="AT36" s="112">
        <v>1243.27</v>
      </c>
      <c r="AU36" s="112">
        <v>15689</v>
      </c>
      <c r="AV36" s="84">
        <v>31</v>
      </c>
      <c r="AW36" s="84"/>
      <c r="AX36" s="84"/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464</v>
      </c>
      <c r="BG36" s="84"/>
      <c r="BH36" s="114" t="s">
        <v>275</v>
      </c>
      <c r="BI36" s="38" t="s">
        <v>110</v>
      </c>
      <c r="BJ36" s="85">
        <v>46092</v>
      </c>
      <c r="BK36" s="84"/>
      <c r="BL36" s="38" t="s">
        <v>115</v>
      </c>
      <c r="BM36" s="115" t="s">
        <v>130</v>
      </c>
      <c r="BN36" s="116" t="s">
        <v>199</v>
      </c>
      <c r="BO36" s="84" t="s">
        <v>246</v>
      </c>
      <c r="BP36" s="84"/>
      <c r="BQ36" s="117"/>
      <c r="BR36" s="118" t="s">
        <v>784</v>
      </c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59775</v>
      </c>
      <c r="J37" s="38" t="s">
        <v>446</v>
      </c>
      <c r="K37" s="84">
        <v>59775</v>
      </c>
      <c r="L37" s="84" t="s">
        <v>254</v>
      </c>
      <c r="M37" s="38" t="s">
        <v>255</v>
      </c>
      <c r="N37" s="84">
        <v>350126</v>
      </c>
      <c r="O37" s="84" t="s">
        <v>466</v>
      </c>
      <c r="P37" s="84">
        <v>495876</v>
      </c>
      <c r="Q37" s="38" t="s">
        <v>467</v>
      </c>
      <c r="R37" s="38" t="s">
        <v>258</v>
      </c>
      <c r="S37" s="84" t="s">
        <v>468</v>
      </c>
      <c r="T37" s="84" t="s">
        <v>468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352511298</v>
      </c>
      <c r="Z37" s="38" t="s">
        <v>469</v>
      </c>
      <c r="AA37" s="108" t="s">
        <v>569</v>
      </c>
      <c r="AB37" s="84">
        <v>33000</v>
      </c>
      <c r="AC37" s="108" t="s">
        <v>570</v>
      </c>
      <c r="AD37" s="84">
        <v>24</v>
      </c>
      <c r="AE37" s="84" t="s">
        <v>319</v>
      </c>
      <c r="AF37" s="84" t="s">
        <v>571</v>
      </c>
      <c r="AG37" s="108" t="s">
        <v>572</v>
      </c>
      <c r="AH37" s="84" t="s">
        <v>304</v>
      </c>
      <c r="AI37" s="108" t="s">
        <v>573</v>
      </c>
      <c r="AJ37" s="84">
        <v>1760</v>
      </c>
      <c r="AK37" s="84">
        <v>1760</v>
      </c>
      <c r="AL37" s="108" t="s">
        <v>574</v>
      </c>
      <c r="AM37" s="84">
        <v>13915.04</v>
      </c>
      <c r="AN37" s="112">
        <v>7204.96</v>
      </c>
      <c r="AO37" s="112">
        <v>21120</v>
      </c>
      <c r="AP37" s="112">
        <v>19084.96</v>
      </c>
      <c r="AQ37" s="112">
        <v>1643.04</v>
      </c>
      <c r="AR37" s="112">
        <v>20728</v>
      </c>
      <c r="AS37" s="112">
        <v>19084.96</v>
      </c>
      <c r="AT37" s="112">
        <v>1643.04</v>
      </c>
      <c r="AU37" s="112">
        <v>20728</v>
      </c>
      <c r="AV37" s="84">
        <v>30</v>
      </c>
      <c r="AW37" s="84"/>
      <c r="AX37" s="84"/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468</v>
      </c>
      <c r="BG37" s="84"/>
      <c r="BH37" s="114" t="s">
        <v>275</v>
      </c>
      <c r="BI37" s="38" t="s">
        <v>110</v>
      </c>
      <c r="BJ37" s="85">
        <v>46092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785</v>
      </c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59775</v>
      </c>
      <c r="J38" s="38" t="s">
        <v>446</v>
      </c>
      <c r="K38" s="84">
        <v>59775</v>
      </c>
      <c r="L38" s="84" t="s">
        <v>254</v>
      </c>
      <c r="M38" s="38" t="s">
        <v>255</v>
      </c>
      <c r="N38" s="84">
        <v>162321</v>
      </c>
      <c r="O38" s="84" t="s">
        <v>459</v>
      </c>
      <c r="P38" s="84">
        <v>658679</v>
      </c>
      <c r="Q38" s="38" t="s">
        <v>470</v>
      </c>
      <c r="R38" s="38" t="s">
        <v>258</v>
      </c>
      <c r="S38" s="84" t="s">
        <v>471</v>
      </c>
      <c r="T38" s="84" t="s">
        <v>471</v>
      </c>
      <c r="U38" s="84" t="s">
        <v>281</v>
      </c>
      <c r="V38" s="84" t="s">
        <v>261</v>
      </c>
      <c r="W38" s="84">
        <v>541</v>
      </c>
      <c r="X38" s="38" t="s">
        <v>262</v>
      </c>
      <c r="Y38" s="84">
        <v>352546226</v>
      </c>
      <c r="Z38" s="38" t="s">
        <v>472</v>
      </c>
      <c r="AA38" s="108" t="s">
        <v>575</v>
      </c>
      <c r="AB38" s="84">
        <v>42000</v>
      </c>
      <c r="AC38" s="108" t="s">
        <v>265</v>
      </c>
      <c r="AD38" s="84">
        <v>24</v>
      </c>
      <c r="AE38" s="84" t="s">
        <v>319</v>
      </c>
      <c r="AF38" s="84" t="s">
        <v>576</v>
      </c>
      <c r="AG38" s="108" t="s">
        <v>577</v>
      </c>
      <c r="AH38" s="84" t="s">
        <v>304</v>
      </c>
      <c r="AI38" s="108" t="s">
        <v>573</v>
      </c>
      <c r="AJ38" s="84">
        <v>2240</v>
      </c>
      <c r="AK38" s="84">
        <v>2240</v>
      </c>
      <c r="AL38" s="108" t="s">
        <v>423</v>
      </c>
      <c r="AM38" s="84">
        <v>9615.2800000000007</v>
      </c>
      <c r="AN38" s="112">
        <v>6064.72</v>
      </c>
      <c r="AO38" s="112">
        <v>15680</v>
      </c>
      <c r="AP38" s="112">
        <v>32384.720000000001</v>
      </c>
      <c r="AQ38" s="112">
        <v>5150.28</v>
      </c>
      <c r="AR38" s="112">
        <v>37535</v>
      </c>
      <c r="AS38" s="112">
        <v>32384.720000000001</v>
      </c>
      <c r="AT38" s="112">
        <v>5150.28</v>
      </c>
      <c r="AU38" s="112">
        <v>37535</v>
      </c>
      <c r="AV38" s="84">
        <v>31</v>
      </c>
      <c r="AW38" s="84"/>
      <c r="AX38" s="84"/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471</v>
      </c>
      <c r="BG38" s="84"/>
      <c r="BH38" s="114" t="s">
        <v>275</v>
      </c>
      <c r="BI38" s="38" t="s">
        <v>110</v>
      </c>
      <c r="BJ38" s="85">
        <v>46092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783</v>
      </c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59775</v>
      </c>
      <c r="J39" s="38" t="s">
        <v>446</v>
      </c>
      <c r="K39" s="84">
        <v>59775</v>
      </c>
      <c r="L39" s="84" t="s">
        <v>254</v>
      </c>
      <c r="M39" s="38" t="s">
        <v>255</v>
      </c>
      <c r="N39" s="84">
        <v>162321</v>
      </c>
      <c r="O39" s="84" t="s">
        <v>459</v>
      </c>
      <c r="P39" s="84">
        <v>658679</v>
      </c>
      <c r="Q39" s="38" t="s">
        <v>470</v>
      </c>
      <c r="R39" s="38" t="s">
        <v>258</v>
      </c>
      <c r="S39" s="84" t="s">
        <v>473</v>
      </c>
      <c r="T39" s="84" t="s">
        <v>473</v>
      </c>
      <c r="U39" s="84" t="s">
        <v>281</v>
      </c>
      <c r="V39" s="84" t="s">
        <v>261</v>
      </c>
      <c r="W39" s="84">
        <v>541</v>
      </c>
      <c r="X39" s="38" t="s">
        <v>262</v>
      </c>
      <c r="Y39" s="84">
        <v>352546227</v>
      </c>
      <c r="Z39" s="38" t="s">
        <v>474</v>
      </c>
      <c r="AA39" s="108" t="s">
        <v>575</v>
      </c>
      <c r="AB39" s="84">
        <v>42000</v>
      </c>
      <c r="AC39" s="108" t="s">
        <v>265</v>
      </c>
      <c r="AD39" s="84">
        <v>24</v>
      </c>
      <c r="AE39" s="84" t="s">
        <v>319</v>
      </c>
      <c r="AF39" s="84" t="s">
        <v>576</v>
      </c>
      <c r="AG39" s="108" t="s">
        <v>577</v>
      </c>
      <c r="AH39" s="84" t="s">
        <v>304</v>
      </c>
      <c r="AI39" s="108" t="s">
        <v>573</v>
      </c>
      <c r="AJ39" s="84">
        <v>2240</v>
      </c>
      <c r="AK39" s="84">
        <v>2240</v>
      </c>
      <c r="AL39" s="108" t="s">
        <v>434</v>
      </c>
      <c r="AM39" s="84">
        <v>17746.169999999998</v>
      </c>
      <c r="AN39" s="112">
        <v>9133.83</v>
      </c>
      <c r="AO39" s="112">
        <v>26880</v>
      </c>
      <c r="AP39" s="112">
        <v>24253.83</v>
      </c>
      <c r="AQ39" s="112">
        <v>2081.17</v>
      </c>
      <c r="AR39" s="112">
        <v>26335</v>
      </c>
      <c r="AS39" s="112">
        <v>24253.83</v>
      </c>
      <c r="AT39" s="112">
        <v>2081.17</v>
      </c>
      <c r="AU39" s="112">
        <v>26335</v>
      </c>
      <c r="AV39" s="84">
        <v>31</v>
      </c>
      <c r="AW39" s="84"/>
      <c r="AX39" s="84"/>
      <c r="AY39" s="108"/>
      <c r="AZ39" s="84"/>
      <c r="BA39" s="84"/>
      <c r="BB39" s="84" t="s">
        <v>272</v>
      </c>
      <c r="BC39" s="84"/>
      <c r="BD39" s="108" t="s">
        <v>307</v>
      </c>
      <c r="BE39" s="84">
        <v>42000</v>
      </c>
      <c r="BF39" s="38" t="s">
        <v>473</v>
      </c>
      <c r="BG39" s="84"/>
      <c r="BH39" s="114" t="s">
        <v>275</v>
      </c>
      <c r="BI39" s="38" t="s">
        <v>110</v>
      </c>
      <c r="BJ39" s="85">
        <v>46092</v>
      </c>
      <c r="BK39" s="84"/>
      <c r="BL39" s="38" t="s">
        <v>115</v>
      </c>
      <c r="BM39" s="115" t="s">
        <v>130</v>
      </c>
      <c r="BN39" s="116" t="s">
        <v>199</v>
      </c>
      <c r="BO39" s="84" t="s">
        <v>246</v>
      </c>
      <c r="BP39" s="84"/>
      <c r="BQ39" s="117"/>
      <c r="BR39" s="118" t="s">
        <v>784</v>
      </c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59775</v>
      </c>
      <c r="J40" s="38" t="s">
        <v>446</v>
      </c>
      <c r="K40" s="84">
        <v>59775</v>
      </c>
      <c r="L40" s="84" t="s">
        <v>254</v>
      </c>
      <c r="M40" s="38" t="s">
        <v>255</v>
      </c>
      <c r="N40" s="84">
        <v>162321</v>
      </c>
      <c r="O40" s="84" t="s">
        <v>459</v>
      </c>
      <c r="P40" s="84">
        <v>658679</v>
      </c>
      <c r="Q40" s="38" t="s">
        <v>470</v>
      </c>
      <c r="R40" s="38" t="s">
        <v>258</v>
      </c>
      <c r="S40" s="84" t="s">
        <v>475</v>
      </c>
      <c r="T40" s="84" t="s">
        <v>475</v>
      </c>
      <c r="U40" s="84" t="s">
        <v>281</v>
      </c>
      <c r="V40" s="84" t="s">
        <v>261</v>
      </c>
      <c r="W40" s="84">
        <v>541</v>
      </c>
      <c r="X40" s="38" t="s">
        <v>262</v>
      </c>
      <c r="Y40" s="84">
        <v>352546266</v>
      </c>
      <c r="Z40" s="38" t="s">
        <v>476</v>
      </c>
      <c r="AA40" s="108" t="s">
        <v>575</v>
      </c>
      <c r="AB40" s="84">
        <v>42000</v>
      </c>
      <c r="AC40" s="108" t="s">
        <v>265</v>
      </c>
      <c r="AD40" s="84">
        <v>24</v>
      </c>
      <c r="AE40" s="84" t="s">
        <v>319</v>
      </c>
      <c r="AF40" s="84" t="s">
        <v>576</v>
      </c>
      <c r="AG40" s="108" t="s">
        <v>577</v>
      </c>
      <c r="AH40" s="84" t="s">
        <v>304</v>
      </c>
      <c r="AI40" s="108" t="s">
        <v>573</v>
      </c>
      <c r="AJ40" s="84">
        <v>2240</v>
      </c>
      <c r="AK40" s="84">
        <v>2240</v>
      </c>
      <c r="AL40" s="108" t="s">
        <v>578</v>
      </c>
      <c r="AM40" s="84">
        <v>11234.2</v>
      </c>
      <c r="AN40" s="112">
        <v>6685.8</v>
      </c>
      <c r="AO40" s="112">
        <v>17920</v>
      </c>
      <c r="AP40" s="112">
        <v>30765.8</v>
      </c>
      <c r="AQ40" s="112">
        <v>4529.2</v>
      </c>
      <c r="AR40" s="112">
        <v>35295</v>
      </c>
      <c r="AS40" s="112">
        <v>30765.8</v>
      </c>
      <c r="AT40" s="112">
        <v>4529.2</v>
      </c>
      <c r="AU40" s="112">
        <v>35295</v>
      </c>
      <c r="AV40" s="84">
        <v>31</v>
      </c>
      <c r="AW40" s="84"/>
      <c r="AX40" s="84"/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475</v>
      </c>
      <c r="BG40" s="84"/>
      <c r="BH40" s="114" t="s">
        <v>275</v>
      </c>
      <c r="BI40" s="38" t="s">
        <v>110</v>
      </c>
      <c r="BJ40" s="85">
        <v>46092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785</v>
      </c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59775</v>
      </c>
      <c r="J41" s="38" t="s">
        <v>446</v>
      </c>
      <c r="K41" s="84">
        <v>59775</v>
      </c>
      <c r="L41" s="84" t="s">
        <v>254</v>
      </c>
      <c r="M41" s="38" t="s">
        <v>255</v>
      </c>
      <c r="N41" s="84">
        <v>162321</v>
      </c>
      <c r="O41" s="84" t="s">
        <v>459</v>
      </c>
      <c r="P41" s="84">
        <v>658679</v>
      </c>
      <c r="Q41" s="38" t="s">
        <v>470</v>
      </c>
      <c r="R41" s="38" t="s">
        <v>258</v>
      </c>
      <c r="S41" s="84" t="s">
        <v>477</v>
      </c>
      <c r="T41" s="84" t="s">
        <v>477</v>
      </c>
      <c r="U41" s="84" t="s">
        <v>281</v>
      </c>
      <c r="V41" s="84" t="s">
        <v>261</v>
      </c>
      <c r="W41" s="84">
        <v>541</v>
      </c>
      <c r="X41" s="38" t="s">
        <v>262</v>
      </c>
      <c r="Y41" s="84">
        <v>352552754</v>
      </c>
      <c r="Z41" s="38" t="s">
        <v>478</v>
      </c>
      <c r="AA41" s="108" t="s">
        <v>575</v>
      </c>
      <c r="AB41" s="84">
        <v>42000</v>
      </c>
      <c r="AC41" s="108" t="s">
        <v>265</v>
      </c>
      <c r="AD41" s="84">
        <v>24</v>
      </c>
      <c r="AE41" s="84" t="s">
        <v>319</v>
      </c>
      <c r="AF41" s="84" t="s">
        <v>576</v>
      </c>
      <c r="AG41" s="108" t="s">
        <v>577</v>
      </c>
      <c r="AH41" s="84" t="s">
        <v>304</v>
      </c>
      <c r="AI41" s="108" t="s">
        <v>573</v>
      </c>
      <c r="AJ41" s="84">
        <v>2240</v>
      </c>
      <c r="AK41" s="84">
        <v>2240</v>
      </c>
      <c r="AL41" s="108" t="s">
        <v>579</v>
      </c>
      <c r="AM41" s="84">
        <v>11234.2</v>
      </c>
      <c r="AN41" s="112">
        <v>6685.8</v>
      </c>
      <c r="AO41" s="112">
        <v>17920</v>
      </c>
      <c r="AP41" s="112">
        <v>30765.8</v>
      </c>
      <c r="AQ41" s="112">
        <v>4529.2</v>
      </c>
      <c r="AR41" s="112">
        <v>35295</v>
      </c>
      <c r="AS41" s="112">
        <v>30765.8</v>
      </c>
      <c r="AT41" s="112">
        <v>4529.2</v>
      </c>
      <c r="AU41" s="112">
        <v>35295</v>
      </c>
      <c r="AV41" s="84">
        <v>31</v>
      </c>
      <c r="AW41" s="84"/>
      <c r="AX41" s="84"/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477</v>
      </c>
      <c r="BG41" s="84"/>
      <c r="BH41" s="114" t="s">
        <v>275</v>
      </c>
      <c r="BI41" s="38" t="s">
        <v>110</v>
      </c>
      <c r="BJ41" s="85">
        <v>46092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785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59775</v>
      </c>
      <c r="J42" s="38" t="s">
        <v>446</v>
      </c>
      <c r="K42" s="84">
        <v>59775</v>
      </c>
      <c r="L42" s="84" t="s">
        <v>254</v>
      </c>
      <c r="M42" s="38" t="s">
        <v>255</v>
      </c>
      <c r="N42" s="84">
        <v>162321</v>
      </c>
      <c r="O42" s="84" t="s">
        <v>459</v>
      </c>
      <c r="P42" s="84">
        <v>217688</v>
      </c>
      <c r="Q42" s="38" t="s">
        <v>479</v>
      </c>
      <c r="R42" s="38" t="s">
        <v>258</v>
      </c>
      <c r="S42" s="84" t="s">
        <v>480</v>
      </c>
      <c r="T42" s="84" t="s">
        <v>480</v>
      </c>
      <c r="U42" s="84" t="s">
        <v>281</v>
      </c>
      <c r="V42" s="84" t="s">
        <v>261</v>
      </c>
      <c r="W42" s="84">
        <v>541</v>
      </c>
      <c r="X42" s="38" t="s">
        <v>262</v>
      </c>
      <c r="Y42" s="84">
        <v>352580647</v>
      </c>
      <c r="Z42" s="38" t="s">
        <v>481</v>
      </c>
      <c r="AA42" s="108" t="s">
        <v>575</v>
      </c>
      <c r="AB42" s="84">
        <v>42000</v>
      </c>
      <c r="AC42" s="108" t="s">
        <v>265</v>
      </c>
      <c r="AD42" s="84">
        <v>24</v>
      </c>
      <c r="AE42" s="84" t="s">
        <v>319</v>
      </c>
      <c r="AF42" s="84" t="s">
        <v>576</v>
      </c>
      <c r="AG42" s="108" t="s">
        <v>577</v>
      </c>
      <c r="AH42" s="84" t="s">
        <v>304</v>
      </c>
      <c r="AI42" s="108" t="s">
        <v>573</v>
      </c>
      <c r="AJ42" s="84">
        <v>2240</v>
      </c>
      <c r="AK42" s="84">
        <v>2240</v>
      </c>
      <c r="AL42" s="108" t="s">
        <v>580</v>
      </c>
      <c r="AM42" s="84">
        <v>11234.2</v>
      </c>
      <c r="AN42" s="112">
        <v>6685.8</v>
      </c>
      <c r="AO42" s="112">
        <v>17920</v>
      </c>
      <c r="AP42" s="112">
        <v>30765.8</v>
      </c>
      <c r="AQ42" s="112">
        <v>4529.2</v>
      </c>
      <c r="AR42" s="112">
        <v>35295</v>
      </c>
      <c r="AS42" s="112">
        <v>30765.8</v>
      </c>
      <c r="AT42" s="112">
        <v>4529.2</v>
      </c>
      <c r="AU42" s="112">
        <v>35295</v>
      </c>
      <c r="AV42" s="84">
        <v>31</v>
      </c>
      <c r="AW42" s="84"/>
      <c r="AX42" s="84"/>
      <c r="AY42" s="108"/>
      <c r="AZ42" s="84"/>
      <c r="BA42" s="84"/>
      <c r="BB42" s="84" t="s">
        <v>272</v>
      </c>
      <c r="BC42" s="84"/>
      <c r="BD42" s="108" t="s">
        <v>443</v>
      </c>
      <c r="BE42" s="84">
        <v>42000</v>
      </c>
      <c r="BF42" s="38" t="s">
        <v>480</v>
      </c>
      <c r="BG42" s="84"/>
      <c r="BH42" s="114" t="s">
        <v>275</v>
      </c>
      <c r="BI42" s="38" t="s">
        <v>110</v>
      </c>
      <c r="BJ42" s="85">
        <v>46092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785</v>
      </c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59775</v>
      </c>
      <c r="J43" s="38" t="s">
        <v>446</v>
      </c>
      <c r="K43" s="84">
        <v>59775</v>
      </c>
      <c r="L43" s="84" t="s">
        <v>254</v>
      </c>
      <c r="M43" s="38" t="s">
        <v>255</v>
      </c>
      <c r="N43" s="84">
        <v>162321</v>
      </c>
      <c r="O43" s="84" t="s">
        <v>459</v>
      </c>
      <c r="P43" s="84">
        <v>217688</v>
      </c>
      <c r="Q43" s="38" t="s">
        <v>479</v>
      </c>
      <c r="R43" s="38" t="s">
        <v>258</v>
      </c>
      <c r="S43" s="84" t="s">
        <v>482</v>
      </c>
      <c r="T43" s="84" t="s">
        <v>482</v>
      </c>
      <c r="U43" s="84" t="s">
        <v>281</v>
      </c>
      <c r="V43" s="84" t="s">
        <v>261</v>
      </c>
      <c r="W43" s="84">
        <v>541</v>
      </c>
      <c r="X43" s="38" t="s">
        <v>262</v>
      </c>
      <c r="Y43" s="84">
        <v>352580943</v>
      </c>
      <c r="Z43" s="38" t="s">
        <v>483</v>
      </c>
      <c r="AA43" s="108" t="s">
        <v>575</v>
      </c>
      <c r="AB43" s="84">
        <v>33000</v>
      </c>
      <c r="AC43" s="108" t="s">
        <v>265</v>
      </c>
      <c r="AD43" s="84">
        <v>24</v>
      </c>
      <c r="AE43" s="84" t="s">
        <v>319</v>
      </c>
      <c r="AF43" s="84" t="s">
        <v>576</v>
      </c>
      <c r="AG43" s="108" t="s">
        <v>577</v>
      </c>
      <c r="AH43" s="84" t="s">
        <v>304</v>
      </c>
      <c r="AI43" s="108" t="s">
        <v>573</v>
      </c>
      <c r="AJ43" s="84">
        <v>1760</v>
      </c>
      <c r="AK43" s="84">
        <v>1760</v>
      </c>
      <c r="AL43" s="108" t="s">
        <v>581</v>
      </c>
      <c r="AM43" s="84">
        <v>7554.87</v>
      </c>
      <c r="AN43" s="112">
        <v>4765.13</v>
      </c>
      <c r="AO43" s="112">
        <v>12320</v>
      </c>
      <c r="AP43" s="112">
        <v>25445.13</v>
      </c>
      <c r="AQ43" s="112">
        <v>4046.87</v>
      </c>
      <c r="AR43" s="112">
        <v>29492</v>
      </c>
      <c r="AS43" s="112">
        <v>25445.13</v>
      </c>
      <c r="AT43" s="112">
        <v>4046.87</v>
      </c>
      <c r="AU43" s="112">
        <v>29492</v>
      </c>
      <c r="AV43" s="84">
        <v>31</v>
      </c>
      <c r="AW43" s="84"/>
      <c r="AX43" s="84"/>
      <c r="AY43" s="108"/>
      <c r="AZ43" s="84"/>
      <c r="BA43" s="84"/>
      <c r="BB43" s="84" t="s">
        <v>272</v>
      </c>
      <c r="BC43" s="84"/>
      <c r="BD43" s="108" t="s">
        <v>443</v>
      </c>
      <c r="BE43" s="84">
        <v>33000</v>
      </c>
      <c r="BF43" s="38" t="s">
        <v>482</v>
      </c>
      <c r="BG43" s="84"/>
      <c r="BH43" s="114" t="s">
        <v>275</v>
      </c>
      <c r="BI43" s="38" t="s">
        <v>110</v>
      </c>
      <c r="BJ43" s="85">
        <v>46092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785</v>
      </c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59775</v>
      </c>
      <c r="J44" s="38" t="s">
        <v>446</v>
      </c>
      <c r="K44" s="84">
        <v>59775</v>
      </c>
      <c r="L44" s="84" t="s">
        <v>254</v>
      </c>
      <c r="M44" s="38" t="s">
        <v>255</v>
      </c>
      <c r="N44" s="84">
        <v>162321</v>
      </c>
      <c r="O44" s="84" t="s">
        <v>459</v>
      </c>
      <c r="P44" s="84">
        <v>658679</v>
      </c>
      <c r="Q44" s="38" t="s">
        <v>470</v>
      </c>
      <c r="R44" s="38" t="s">
        <v>258</v>
      </c>
      <c r="S44" s="84" t="s">
        <v>484</v>
      </c>
      <c r="T44" s="84" t="s">
        <v>484</v>
      </c>
      <c r="U44" s="84" t="s">
        <v>281</v>
      </c>
      <c r="V44" s="84" t="s">
        <v>261</v>
      </c>
      <c r="W44" s="84">
        <v>541</v>
      </c>
      <c r="X44" s="38" t="s">
        <v>262</v>
      </c>
      <c r="Y44" s="84">
        <v>352591072</v>
      </c>
      <c r="Z44" s="38" t="s">
        <v>485</v>
      </c>
      <c r="AA44" s="108" t="s">
        <v>582</v>
      </c>
      <c r="AB44" s="84">
        <v>42000</v>
      </c>
      <c r="AC44" s="108" t="s">
        <v>265</v>
      </c>
      <c r="AD44" s="84">
        <v>24</v>
      </c>
      <c r="AE44" s="84" t="s">
        <v>319</v>
      </c>
      <c r="AF44" s="84" t="s">
        <v>583</v>
      </c>
      <c r="AG44" s="108" t="s">
        <v>584</v>
      </c>
      <c r="AH44" s="84" t="s">
        <v>304</v>
      </c>
      <c r="AI44" s="108" t="s">
        <v>573</v>
      </c>
      <c r="AJ44" s="84">
        <v>2240</v>
      </c>
      <c r="AK44" s="84">
        <v>2240</v>
      </c>
      <c r="AL44" s="108" t="s">
        <v>585</v>
      </c>
      <c r="AM44" s="84">
        <v>30871.39</v>
      </c>
      <c r="AN44" s="112">
        <v>11688.61</v>
      </c>
      <c r="AO44" s="112">
        <v>42560</v>
      </c>
      <c r="AP44" s="112">
        <v>11128.61</v>
      </c>
      <c r="AQ44" s="112">
        <v>742.39</v>
      </c>
      <c r="AR44" s="112">
        <v>11871</v>
      </c>
      <c r="AS44" s="112">
        <v>11128.61</v>
      </c>
      <c r="AT44" s="112">
        <v>742.39</v>
      </c>
      <c r="AU44" s="112">
        <v>11871</v>
      </c>
      <c r="AV44" s="84">
        <v>31</v>
      </c>
      <c r="AW44" s="84"/>
      <c r="AX44" s="84"/>
      <c r="AY44" s="108"/>
      <c r="AZ44" s="84"/>
      <c r="BA44" s="84"/>
      <c r="BB44" s="84" t="s">
        <v>272</v>
      </c>
      <c r="BC44" s="84"/>
      <c r="BD44" s="108" t="s">
        <v>445</v>
      </c>
      <c r="BE44" s="84">
        <v>42000</v>
      </c>
      <c r="BF44" s="38" t="s">
        <v>484</v>
      </c>
      <c r="BG44" s="84"/>
      <c r="BH44" s="114" t="s">
        <v>275</v>
      </c>
      <c r="BI44" s="38" t="s">
        <v>110</v>
      </c>
      <c r="BJ44" s="85">
        <v>46093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785</v>
      </c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59775</v>
      </c>
      <c r="J45" s="38" t="s">
        <v>446</v>
      </c>
      <c r="K45" s="84">
        <v>59775</v>
      </c>
      <c r="L45" s="84" t="s">
        <v>254</v>
      </c>
      <c r="M45" s="38" t="s">
        <v>255</v>
      </c>
      <c r="N45" s="84">
        <v>162321</v>
      </c>
      <c r="O45" s="84" t="s">
        <v>459</v>
      </c>
      <c r="P45" s="84">
        <v>663447</v>
      </c>
      <c r="Q45" s="38" t="s">
        <v>486</v>
      </c>
      <c r="R45" s="38" t="s">
        <v>258</v>
      </c>
      <c r="S45" s="84" t="s">
        <v>487</v>
      </c>
      <c r="T45" s="84" t="s">
        <v>487</v>
      </c>
      <c r="U45" s="84" t="s">
        <v>281</v>
      </c>
      <c r="V45" s="84" t="s">
        <v>261</v>
      </c>
      <c r="W45" s="84">
        <v>541</v>
      </c>
      <c r="X45" s="38" t="s">
        <v>262</v>
      </c>
      <c r="Y45" s="84">
        <v>352670112</v>
      </c>
      <c r="Z45" s="38" t="s">
        <v>488</v>
      </c>
      <c r="AA45" s="108" t="s">
        <v>586</v>
      </c>
      <c r="AB45" s="84">
        <v>42000</v>
      </c>
      <c r="AC45" s="108" t="s">
        <v>265</v>
      </c>
      <c r="AD45" s="84">
        <v>24</v>
      </c>
      <c r="AE45" s="84" t="s">
        <v>319</v>
      </c>
      <c r="AF45" s="84" t="s">
        <v>587</v>
      </c>
      <c r="AG45" s="108" t="s">
        <v>588</v>
      </c>
      <c r="AH45" s="84" t="s">
        <v>304</v>
      </c>
      <c r="AI45" s="108" t="s">
        <v>573</v>
      </c>
      <c r="AJ45" s="84">
        <v>2240</v>
      </c>
      <c r="AK45" s="84">
        <v>2240</v>
      </c>
      <c r="AL45" s="108" t="s">
        <v>414</v>
      </c>
      <c r="AM45" s="84">
        <v>5316.43</v>
      </c>
      <c r="AN45" s="112">
        <v>3643.57</v>
      </c>
      <c r="AO45" s="112">
        <v>8960</v>
      </c>
      <c r="AP45" s="112">
        <v>36683.57</v>
      </c>
      <c r="AQ45" s="112">
        <v>8648.43</v>
      </c>
      <c r="AR45" s="112">
        <v>45332</v>
      </c>
      <c r="AS45" s="112">
        <v>36683.57</v>
      </c>
      <c r="AT45" s="112">
        <v>8648.43</v>
      </c>
      <c r="AU45" s="112">
        <v>45332</v>
      </c>
      <c r="AV45" s="84">
        <v>31</v>
      </c>
      <c r="AW45" s="84"/>
      <c r="AX45" s="84"/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487</v>
      </c>
      <c r="BG45" s="84"/>
      <c r="BH45" s="114" t="s">
        <v>275</v>
      </c>
      <c r="BI45" s="38" t="s">
        <v>110</v>
      </c>
      <c r="BJ45" s="85">
        <v>46093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783</v>
      </c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59775</v>
      </c>
      <c r="J46" s="38" t="s">
        <v>446</v>
      </c>
      <c r="K46" s="84">
        <v>59775</v>
      </c>
      <c r="L46" s="84" t="s">
        <v>254</v>
      </c>
      <c r="M46" s="38" t="s">
        <v>255</v>
      </c>
      <c r="N46" s="84">
        <v>162321</v>
      </c>
      <c r="O46" s="84" t="s">
        <v>459</v>
      </c>
      <c r="P46" s="84">
        <v>663447</v>
      </c>
      <c r="Q46" s="38" t="s">
        <v>486</v>
      </c>
      <c r="R46" s="38" t="s">
        <v>258</v>
      </c>
      <c r="S46" s="84" t="s">
        <v>489</v>
      </c>
      <c r="T46" s="84" t="s">
        <v>489</v>
      </c>
      <c r="U46" s="84" t="s">
        <v>281</v>
      </c>
      <c r="V46" s="84" t="s">
        <v>261</v>
      </c>
      <c r="W46" s="84">
        <v>541</v>
      </c>
      <c r="X46" s="38" t="s">
        <v>262</v>
      </c>
      <c r="Y46" s="84">
        <v>352670381</v>
      </c>
      <c r="Z46" s="38" t="s">
        <v>490</v>
      </c>
      <c r="AA46" s="108" t="s">
        <v>586</v>
      </c>
      <c r="AB46" s="84">
        <v>42000</v>
      </c>
      <c r="AC46" s="108" t="s">
        <v>265</v>
      </c>
      <c r="AD46" s="84">
        <v>24</v>
      </c>
      <c r="AE46" s="84" t="s">
        <v>319</v>
      </c>
      <c r="AF46" s="84" t="s">
        <v>587</v>
      </c>
      <c r="AG46" s="108" t="s">
        <v>588</v>
      </c>
      <c r="AH46" s="84" t="s">
        <v>304</v>
      </c>
      <c r="AI46" s="108" t="s">
        <v>573</v>
      </c>
      <c r="AJ46" s="84">
        <v>2240</v>
      </c>
      <c r="AK46" s="84">
        <v>2240</v>
      </c>
      <c r="AL46" s="108" t="s">
        <v>589</v>
      </c>
      <c r="AM46" s="84">
        <v>17999.04</v>
      </c>
      <c r="AN46" s="112">
        <v>8880.9599999999991</v>
      </c>
      <c r="AO46" s="112">
        <v>26880</v>
      </c>
      <c r="AP46" s="112">
        <v>24000.959999999999</v>
      </c>
      <c r="AQ46" s="112">
        <v>3411.04</v>
      </c>
      <c r="AR46" s="112">
        <v>27412</v>
      </c>
      <c r="AS46" s="112">
        <v>24000.959999999999</v>
      </c>
      <c r="AT46" s="112">
        <v>3411.04</v>
      </c>
      <c r="AU46" s="112">
        <v>27412</v>
      </c>
      <c r="AV46" s="84">
        <v>31</v>
      </c>
      <c r="AW46" s="84"/>
      <c r="AX46" s="84"/>
      <c r="AY46" s="108"/>
      <c r="AZ46" s="84"/>
      <c r="BA46" s="84"/>
      <c r="BB46" s="84" t="s">
        <v>272</v>
      </c>
      <c r="BC46" s="84"/>
      <c r="BD46" s="108" t="s">
        <v>307</v>
      </c>
      <c r="BE46" s="84">
        <v>42000</v>
      </c>
      <c r="BF46" s="38" t="s">
        <v>489</v>
      </c>
      <c r="BG46" s="84"/>
      <c r="BH46" s="114" t="s">
        <v>275</v>
      </c>
      <c r="BI46" s="38" t="s">
        <v>110</v>
      </c>
      <c r="BJ46" s="85">
        <v>46093</v>
      </c>
      <c r="BK46" s="84"/>
      <c r="BL46" s="38" t="s">
        <v>115</v>
      </c>
      <c r="BM46" s="115" t="s">
        <v>130</v>
      </c>
      <c r="BN46" s="116" t="s">
        <v>199</v>
      </c>
      <c r="BO46" s="84" t="s">
        <v>246</v>
      </c>
      <c r="BP46" s="84"/>
      <c r="BQ46" s="117"/>
      <c r="BR46" s="118" t="s">
        <v>784</v>
      </c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59775</v>
      </c>
      <c r="J47" s="38" t="s">
        <v>446</v>
      </c>
      <c r="K47" s="84">
        <v>59775</v>
      </c>
      <c r="L47" s="84" t="s">
        <v>254</v>
      </c>
      <c r="M47" s="38" t="s">
        <v>255</v>
      </c>
      <c r="N47" s="84">
        <v>435508</v>
      </c>
      <c r="O47" s="84" t="s">
        <v>491</v>
      </c>
      <c r="P47" s="84">
        <v>680533</v>
      </c>
      <c r="Q47" s="38" t="s">
        <v>492</v>
      </c>
      <c r="R47" s="38" t="s">
        <v>258</v>
      </c>
      <c r="S47" s="84" t="s">
        <v>493</v>
      </c>
      <c r="T47" s="84" t="s">
        <v>493</v>
      </c>
      <c r="U47" s="84" t="s">
        <v>281</v>
      </c>
      <c r="V47" s="84" t="s">
        <v>261</v>
      </c>
      <c r="W47" s="84">
        <v>541</v>
      </c>
      <c r="X47" s="38" t="s">
        <v>262</v>
      </c>
      <c r="Y47" s="84">
        <v>353094413</v>
      </c>
      <c r="Z47" s="38" t="s">
        <v>494</v>
      </c>
      <c r="AA47" s="108" t="s">
        <v>590</v>
      </c>
      <c r="AB47" s="84">
        <v>42000</v>
      </c>
      <c r="AC47" s="108" t="s">
        <v>544</v>
      </c>
      <c r="AD47" s="84">
        <v>24</v>
      </c>
      <c r="AE47" s="84" t="s">
        <v>319</v>
      </c>
      <c r="AF47" s="84" t="s">
        <v>591</v>
      </c>
      <c r="AG47" s="108" t="s">
        <v>592</v>
      </c>
      <c r="AH47" s="84" t="s">
        <v>304</v>
      </c>
      <c r="AI47" s="108" t="s">
        <v>593</v>
      </c>
      <c r="AJ47" s="84">
        <v>2240</v>
      </c>
      <c r="AK47" s="84">
        <v>2240</v>
      </c>
      <c r="AL47" s="108" t="s">
        <v>594</v>
      </c>
      <c r="AM47" s="84">
        <v>40758</v>
      </c>
      <c r="AN47" s="112">
        <v>12262</v>
      </c>
      <c r="AO47" s="112">
        <v>53020</v>
      </c>
      <c r="AP47" s="112">
        <v>1242</v>
      </c>
      <c r="AQ47" s="112">
        <v>0</v>
      </c>
      <c r="AR47" s="112">
        <v>1242</v>
      </c>
      <c r="AS47" s="112">
        <v>1242</v>
      </c>
      <c r="AT47" s="112">
        <v>0</v>
      </c>
      <c r="AU47" s="112">
        <v>1242</v>
      </c>
      <c r="AV47" s="84">
        <v>29</v>
      </c>
      <c r="AW47" s="84"/>
      <c r="AX47" s="84"/>
      <c r="AY47" s="108"/>
      <c r="AZ47" s="84"/>
      <c r="BA47" s="84"/>
      <c r="BB47" s="84" t="s">
        <v>272</v>
      </c>
      <c r="BC47" s="84"/>
      <c r="BD47" s="108" t="s">
        <v>307</v>
      </c>
      <c r="BE47" s="84">
        <v>42000</v>
      </c>
      <c r="BF47" s="38" t="s">
        <v>493</v>
      </c>
      <c r="BG47" s="84"/>
      <c r="BH47" s="114" t="s">
        <v>275</v>
      </c>
      <c r="BI47" s="38" t="s">
        <v>110</v>
      </c>
      <c r="BJ47" s="85">
        <v>46093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785</v>
      </c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59775</v>
      </c>
      <c r="J48" s="38" t="s">
        <v>446</v>
      </c>
      <c r="K48" s="84">
        <v>59775</v>
      </c>
      <c r="L48" s="84" t="s">
        <v>254</v>
      </c>
      <c r="M48" s="38" t="s">
        <v>255</v>
      </c>
      <c r="N48" s="84">
        <v>435508</v>
      </c>
      <c r="O48" s="84" t="s">
        <v>491</v>
      </c>
      <c r="P48" s="84">
        <v>680533</v>
      </c>
      <c r="Q48" s="38" t="s">
        <v>492</v>
      </c>
      <c r="R48" s="38" t="s">
        <v>258</v>
      </c>
      <c r="S48" s="84" t="s">
        <v>495</v>
      </c>
      <c r="T48" s="84" t="s">
        <v>495</v>
      </c>
      <c r="U48" s="84" t="s">
        <v>281</v>
      </c>
      <c r="V48" s="84" t="s">
        <v>261</v>
      </c>
      <c r="W48" s="84">
        <v>541</v>
      </c>
      <c r="X48" s="38" t="s">
        <v>262</v>
      </c>
      <c r="Y48" s="84">
        <v>353094974</v>
      </c>
      <c r="Z48" s="38" t="s">
        <v>496</v>
      </c>
      <c r="AA48" s="108" t="s">
        <v>590</v>
      </c>
      <c r="AB48" s="84">
        <v>42000</v>
      </c>
      <c r="AC48" s="108" t="s">
        <v>544</v>
      </c>
      <c r="AD48" s="84">
        <v>24</v>
      </c>
      <c r="AE48" s="84" t="s">
        <v>319</v>
      </c>
      <c r="AF48" s="84" t="s">
        <v>591</v>
      </c>
      <c r="AG48" s="108" t="s">
        <v>592</v>
      </c>
      <c r="AH48" s="84" t="s">
        <v>304</v>
      </c>
      <c r="AI48" s="108" t="s">
        <v>593</v>
      </c>
      <c r="AJ48" s="84">
        <v>2240</v>
      </c>
      <c r="AK48" s="84">
        <v>2240</v>
      </c>
      <c r="AL48" s="108" t="s">
        <v>595</v>
      </c>
      <c r="AM48" s="84">
        <v>33021.17</v>
      </c>
      <c r="AN48" s="112">
        <v>11778.83</v>
      </c>
      <c r="AO48" s="112">
        <v>44800</v>
      </c>
      <c r="AP48" s="112">
        <v>8978.83</v>
      </c>
      <c r="AQ48" s="112">
        <v>483.17</v>
      </c>
      <c r="AR48" s="112">
        <v>9462</v>
      </c>
      <c r="AS48" s="112">
        <v>8978.83</v>
      </c>
      <c r="AT48" s="112">
        <v>483.17</v>
      </c>
      <c r="AU48" s="112">
        <v>9462</v>
      </c>
      <c r="AV48" s="84">
        <v>29</v>
      </c>
      <c r="AW48" s="84"/>
      <c r="AX48" s="84"/>
      <c r="AY48" s="108"/>
      <c r="AZ48" s="84"/>
      <c r="BA48" s="84"/>
      <c r="BB48" s="84" t="s">
        <v>272</v>
      </c>
      <c r="BC48" s="84"/>
      <c r="BD48" s="108" t="s">
        <v>445</v>
      </c>
      <c r="BE48" s="84">
        <v>42000</v>
      </c>
      <c r="BF48" s="38" t="s">
        <v>495</v>
      </c>
      <c r="BG48" s="84"/>
      <c r="BH48" s="114" t="s">
        <v>275</v>
      </c>
      <c r="BI48" s="38" t="s">
        <v>110</v>
      </c>
      <c r="BJ48" s="85">
        <v>46093</v>
      </c>
      <c r="BK48" s="84"/>
      <c r="BL48" s="38" t="s">
        <v>115</v>
      </c>
      <c r="BM48" s="115" t="s">
        <v>130</v>
      </c>
      <c r="BN48" s="116" t="s">
        <v>199</v>
      </c>
      <c r="BO48" s="84" t="s">
        <v>246</v>
      </c>
      <c r="BP48" s="84"/>
      <c r="BQ48" s="117"/>
      <c r="BR48" s="118" t="s">
        <v>784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59775</v>
      </c>
      <c r="J49" s="38" t="s">
        <v>446</v>
      </c>
      <c r="K49" s="84">
        <v>59775</v>
      </c>
      <c r="L49" s="84" t="s">
        <v>254</v>
      </c>
      <c r="M49" s="38" t="s">
        <v>255</v>
      </c>
      <c r="N49" s="84">
        <v>362937</v>
      </c>
      <c r="O49" s="84" t="s">
        <v>452</v>
      </c>
      <c r="P49" s="84">
        <v>747303</v>
      </c>
      <c r="Q49" s="38" t="s">
        <v>463</v>
      </c>
      <c r="R49" s="38" t="s">
        <v>362</v>
      </c>
      <c r="S49" s="84" t="s">
        <v>464</v>
      </c>
      <c r="T49" s="84" t="s">
        <v>464</v>
      </c>
      <c r="U49" s="84" t="s">
        <v>338</v>
      </c>
      <c r="V49" s="84" t="s">
        <v>261</v>
      </c>
      <c r="W49" s="84">
        <v>0</v>
      </c>
      <c r="X49" s="38" t="s">
        <v>262</v>
      </c>
      <c r="Y49" s="84">
        <v>354122834</v>
      </c>
      <c r="Z49" s="38" t="s">
        <v>465</v>
      </c>
      <c r="AA49" s="108" t="s">
        <v>596</v>
      </c>
      <c r="AB49" s="84">
        <v>30000</v>
      </c>
      <c r="AC49" s="108" t="s">
        <v>544</v>
      </c>
      <c r="AD49" s="84">
        <v>18</v>
      </c>
      <c r="AE49" s="84" t="s">
        <v>402</v>
      </c>
      <c r="AF49" s="84" t="s">
        <v>565</v>
      </c>
      <c r="AG49" s="108" t="s">
        <v>566</v>
      </c>
      <c r="AH49" s="84" t="s">
        <v>304</v>
      </c>
      <c r="AI49" s="108" t="s">
        <v>597</v>
      </c>
      <c r="AJ49" s="84">
        <v>2020</v>
      </c>
      <c r="AK49" s="84">
        <v>2020</v>
      </c>
      <c r="AL49" s="108" t="s">
        <v>598</v>
      </c>
      <c r="AM49" s="84">
        <v>20632.53</v>
      </c>
      <c r="AN49" s="112">
        <v>5627.47</v>
      </c>
      <c r="AO49" s="112">
        <v>26260</v>
      </c>
      <c r="AP49" s="112">
        <v>9367.4699999999993</v>
      </c>
      <c r="AQ49" s="112">
        <v>605.53</v>
      </c>
      <c r="AR49" s="112">
        <v>9973</v>
      </c>
      <c r="AS49" s="112">
        <v>9367.4699999999993</v>
      </c>
      <c r="AT49" s="112">
        <v>605.53</v>
      </c>
      <c r="AU49" s="112">
        <v>9973</v>
      </c>
      <c r="AV49" s="84">
        <v>27</v>
      </c>
      <c r="AW49" s="84"/>
      <c r="AX49" s="84"/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464</v>
      </c>
      <c r="BG49" s="84"/>
      <c r="BH49" s="114" t="s">
        <v>275</v>
      </c>
      <c r="BI49" s="38" t="s">
        <v>110</v>
      </c>
      <c r="BJ49" s="85">
        <v>46093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785</v>
      </c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59775</v>
      </c>
      <c r="J50" s="38" t="s">
        <v>446</v>
      </c>
      <c r="K50" s="84">
        <v>59775</v>
      </c>
      <c r="L50" s="84" t="s">
        <v>254</v>
      </c>
      <c r="M50" s="38" t="s">
        <v>255</v>
      </c>
      <c r="N50" s="84">
        <v>164164</v>
      </c>
      <c r="O50" s="84" t="s">
        <v>447</v>
      </c>
      <c r="P50" s="84">
        <v>220178</v>
      </c>
      <c r="Q50" s="38" t="s">
        <v>448</v>
      </c>
      <c r="R50" s="38" t="s">
        <v>258</v>
      </c>
      <c r="S50" s="84" t="s">
        <v>497</v>
      </c>
      <c r="T50" s="84" t="s">
        <v>497</v>
      </c>
      <c r="U50" s="84" t="s">
        <v>338</v>
      </c>
      <c r="V50" s="84" t="s">
        <v>261</v>
      </c>
      <c r="W50" s="84">
        <v>0</v>
      </c>
      <c r="X50" s="38" t="s">
        <v>262</v>
      </c>
      <c r="Y50" s="84">
        <v>354172654</v>
      </c>
      <c r="Z50" s="38" t="s">
        <v>498</v>
      </c>
      <c r="AA50" s="108" t="s">
        <v>599</v>
      </c>
      <c r="AB50" s="84">
        <v>52000</v>
      </c>
      <c r="AC50" s="108" t="s">
        <v>544</v>
      </c>
      <c r="AD50" s="84">
        <v>24</v>
      </c>
      <c r="AE50" s="84" t="s">
        <v>600</v>
      </c>
      <c r="AF50" s="84" t="s">
        <v>545</v>
      </c>
      <c r="AG50" s="108" t="s">
        <v>601</v>
      </c>
      <c r="AH50" s="84" t="s">
        <v>269</v>
      </c>
      <c r="AI50" s="108" t="s">
        <v>417</v>
      </c>
      <c r="AJ50" s="84">
        <v>2780</v>
      </c>
      <c r="AK50" s="84">
        <v>2780</v>
      </c>
      <c r="AL50" s="108" t="s">
        <v>602</v>
      </c>
      <c r="AM50" s="84">
        <v>26050.48</v>
      </c>
      <c r="AN50" s="112">
        <v>12869.52</v>
      </c>
      <c r="AO50" s="112">
        <v>38920</v>
      </c>
      <c r="AP50" s="112">
        <v>25949.52</v>
      </c>
      <c r="AQ50" s="112">
        <v>3202.48</v>
      </c>
      <c r="AR50" s="112">
        <v>29152</v>
      </c>
      <c r="AS50" s="112">
        <v>25949.52</v>
      </c>
      <c r="AT50" s="112">
        <v>3202.48</v>
      </c>
      <c r="AU50" s="112">
        <v>29152</v>
      </c>
      <c r="AV50" s="84">
        <v>26</v>
      </c>
      <c r="AW50" s="84"/>
      <c r="AX50" s="84"/>
      <c r="AY50" s="108"/>
      <c r="AZ50" s="84"/>
      <c r="BA50" s="84"/>
      <c r="BB50" s="84" t="s">
        <v>272</v>
      </c>
      <c r="BC50" s="84"/>
      <c r="BD50" s="108" t="s">
        <v>444</v>
      </c>
      <c r="BE50" s="84">
        <v>52000</v>
      </c>
      <c r="BF50" s="38" t="s">
        <v>497</v>
      </c>
      <c r="BG50" s="84"/>
      <c r="BH50" s="114" t="s">
        <v>275</v>
      </c>
      <c r="BI50" s="38" t="s">
        <v>110</v>
      </c>
      <c r="BJ50" s="85">
        <v>46093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785</v>
      </c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59775</v>
      </c>
      <c r="J51" s="38" t="s">
        <v>446</v>
      </c>
      <c r="K51" s="84">
        <v>59775</v>
      </c>
      <c r="L51" s="84" t="s">
        <v>254</v>
      </c>
      <c r="M51" s="38" t="s">
        <v>255</v>
      </c>
      <c r="N51" s="84">
        <v>162321</v>
      </c>
      <c r="O51" s="84" t="s">
        <v>459</v>
      </c>
      <c r="P51" s="84">
        <v>221216</v>
      </c>
      <c r="Q51" s="38" t="s">
        <v>460</v>
      </c>
      <c r="R51" s="38" t="s">
        <v>362</v>
      </c>
      <c r="S51" s="84" t="s">
        <v>461</v>
      </c>
      <c r="T51" s="84" t="s">
        <v>461</v>
      </c>
      <c r="U51" s="84" t="s">
        <v>281</v>
      </c>
      <c r="V51" s="84" t="s">
        <v>261</v>
      </c>
      <c r="W51" s="84">
        <v>0</v>
      </c>
      <c r="X51" s="38" t="s">
        <v>262</v>
      </c>
      <c r="Y51" s="84">
        <v>354257146</v>
      </c>
      <c r="Z51" s="38" t="s">
        <v>462</v>
      </c>
      <c r="AA51" s="108" t="s">
        <v>603</v>
      </c>
      <c r="AB51" s="84">
        <v>30000</v>
      </c>
      <c r="AC51" s="108" t="s">
        <v>265</v>
      </c>
      <c r="AD51" s="84">
        <v>18</v>
      </c>
      <c r="AE51" s="84" t="s">
        <v>402</v>
      </c>
      <c r="AF51" s="84" t="s">
        <v>560</v>
      </c>
      <c r="AG51" s="108" t="s">
        <v>561</v>
      </c>
      <c r="AH51" s="84" t="s">
        <v>304</v>
      </c>
      <c r="AI51" s="108" t="s">
        <v>417</v>
      </c>
      <c r="AJ51" s="84">
        <v>2020</v>
      </c>
      <c r="AK51" s="84">
        <v>2020</v>
      </c>
      <c r="AL51" s="108" t="s">
        <v>604</v>
      </c>
      <c r="AM51" s="84">
        <v>21842.45</v>
      </c>
      <c r="AN51" s="112">
        <v>6437.55</v>
      </c>
      <c r="AO51" s="112">
        <v>28280</v>
      </c>
      <c r="AP51" s="112">
        <v>8157.55</v>
      </c>
      <c r="AQ51" s="112">
        <v>440.45</v>
      </c>
      <c r="AR51" s="112">
        <v>8598</v>
      </c>
      <c r="AS51" s="112">
        <v>8157.55</v>
      </c>
      <c r="AT51" s="112">
        <v>440.45</v>
      </c>
      <c r="AU51" s="112">
        <v>8598</v>
      </c>
      <c r="AV51" s="84">
        <v>26</v>
      </c>
      <c r="AW51" s="84"/>
      <c r="AX51" s="84"/>
      <c r="AY51" s="108"/>
      <c r="AZ51" s="84"/>
      <c r="BA51" s="84"/>
      <c r="BB51" s="84" t="s">
        <v>272</v>
      </c>
      <c r="BC51" s="84"/>
      <c r="BD51" s="108" t="s">
        <v>444</v>
      </c>
      <c r="BE51" s="84">
        <v>30000</v>
      </c>
      <c r="BF51" s="38" t="s">
        <v>461</v>
      </c>
      <c r="BG51" s="84"/>
      <c r="BH51" s="114" t="s">
        <v>275</v>
      </c>
      <c r="BI51" s="38" t="s">
        <v>110</v>
      </c>
      <c r="BJ51" s="85">
        <v>46093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783</v>
      </c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59775</v>
      </c>
      <c r="J52" s="38" t="s">
        <v>446</v>
      </c>
      <c r="K52" s="84">
        <v>59775</v>
      </c>
      <c r="L52" s="84" t="s">
        <v>254</v>
      </c>
      <c r="M52" s="38" t="s">
        <v>255</v>
      </c>
      <c r="N52" s="84">
        <v>435508</v>
      </c>
      <c r="O52" s="84" t="s">
        <v>491</v>
      </c>
      <c r="P52" s="84">
        <v>754655</v>
      </c>
      <c r="Q52" s="38" t="s">
        <v>499</v>
      </c>
      <c r="R52" s="38" t="s">
        <v>258</v>
      </c>
      <c r="S52" s="84" t="s">
        <v>500</v>
      </c>
      <c r="T52" s="84" t="s">
        <v>500</v>
      </c>
      <c r="U52" s="84" t="s">
        <v>281</v>
      </c>
      <c r="V52" s="84" t="s">
        <v>261</v>
      </c>
      <c r="W52" s="84">
        <v>0</v>
      </c>
      <c r="X52" s="38" t="s">
        <v>262</v>
      </c>
      <c r="Y52" s="84">
        <v>354661004</v>
      </c>
      <c r="Z52" s="38" t="s">
        <v>501</v>
      </c>
      <c r="AA52" s="108" t="s">
        <v>605</v>
      </c>
      <c r="AB52" s="84">
        <v>42000</v>
      </c>
      <c r="AC52" s="108" t="s">
        <v>544</v>
      </c>
      <c r="AD52" s="84">
        <v>24</v>
      </c>
      <c r="AE52" s="84" t="s">
        <v>319</v>
      </c>
      <c r="AF52" s="84" t="s">
        <v>606</v>
      </c>
      <c r="AG52" s="108" t="s">
        <v>607</v>
      </c>
      <c r="AH52" s="84" t="s">
        <v>304</v>
      </c>
      <c r="AI52" s="108" t="s">
        <v>608</v>
      </c>
      <c r="AJ52" s="84">
        <v>2240</v>
      </c>
      <c r="AK52" s="84">
        <v>2240</v>
      </c>
      <c r="AL52" s="108" t="s">
        <v>609</v>
      </c>
      <c r="AM52" s="84">
        <v>32664.41</v>
      </c>
      <c r="AN52" s="112">
        <v>12135.59</v>
      </c>
      <c r="AO52" s="112">
        <v>44800</v>
      </c>
      <c r="AP52" s="112">
        <v>9335.59</v>
      </c>
      <c r="AQ52" s="112">
        <v>538.41</v>
      </c>
      <c r="AR52" s="112">
        <v>9874</v>
      </c>
      <c r="AS52" s="112">
        <v>9335.59</v>
      </c>
      <c r="AT52" s="112">
        <v>538.41</v>
      </c>
      <c r="AU52" s="112">
        <v>9874</v>
      </c>
      <c r="AV52" s="84">
        <v>25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500</v>
      </c>
      <c r="BG52" s="84"/>
      <c r="BH52" s="114" t="s">
        <v>275</v>
      </c>
      <c r="BI52" s="38" t="s">
        <v>110</v>
      </c>
      <c r="BJ52" s="85">
        <v>46093</v>
      </c>
      <c r="BK52" s="84"/>
      <c r="BL52" s="38" t="s">
        <v>115</v>
      </c>
      <c r="BM52" s="115" t="s">
        <v>130</v>
      </c>
      <c r="BN52" s="116" t="s">
        <v>199</v>
      </c>
      <c r="BO52" s="84" t="s">
        <v>246</v>
      </c>
      <c r="BP52" s="84"/>
      <c r="BQ52" s="117"/>
      <c r="BR52" s="118" t="s">
        <v>784</v>
      </c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59775</v>
      </c>
      <c r="J53" s="38" t="s">
        <v>446</v>
      </c>
      <c r="K53" s="84">
        <v>59775</v>
      </c>
      <c r="L53" s="84" t="s">
        <v>254</v>
      </c>
      <c r="M53" s="38" t="s">
        <v>255</v>
      </c>
      <c r="N53" s="84">
        <v>164164</v>
      </c>
      <c r="O53" s="84" t="s">
        <v>447</v>
      </c>
      <c r="P53" s="84">
        <v>220178</v>
      </c>
      <c r="Q53" s="38" t="s">
        <v>448</v>
      </c>
      <c r="R53" s="38" t="s">
        <v>258</v>
      </c>
      <c r="S53" s="84" t="s">
        <v>502</v>
      </c>
      <c r="T53" s="84" t="s">
        <v>502</v>
      </c>
      <c r="U53" s="84" t="s">
        <v>281</v>
      </c>
      <c r="V53" s="84" t="s">
        <v>261</v>
      </c>
      <c r="W53" s="84">
        <v>541</v>
      </c>
      <c r="X53" s="38" t="s">
        <v>262</v>
      </c>
      <c r="Y53" s="84">
        <v>354675847</v>
      </c>
      <c r="Z53" s="38" t="s">
        <v>503</v>
      </c>
      <c r="AA53" s="108" t="s">
        <v>610</v>
      </c>
      <c r="AB53" s="84">
        <v>31000</v>
      </c>
      <c r="AC53" s="108" t="s">
        <v>544</v>
      </c>
      <c r="AD53" s="84">
        <v>24</v>
      </c>
      <c r="AE53" s="84" t="s">
        <v>319</v>
      </c>
      <c r="AF53" s="84" t="s">
        <v>606</v>
      </c>
      <c r="AG53" s="108" t="s">
        <v>611</v>
      </c>
      <c r="AH53" s="84" t="s">
        <v>304</v>
      </c>
      <c r="AI53" s="108" t="s">
        <v>612</v>
      </c>
      <c r="AJ53" s="84">
        <v>1650</v>
      </c>
      <c r="AK53" s="84">
        <v>1650</v>
      </c>
      <c r="AL53" s="108" t="s">
        <v>613</v>
      </c>
      <c r="AM53" s="84">
        <v>6904</v>
      </c>
      <c r="AN53" s="112">
        <v>4711</v>
      </c>
      <c r="AO53" s="112">
        <v>11615</v>
      </c>
      <c r="AP53" s="112">
        <v>24096</v>
      </c>
      <c r="AQ53" s="112">
        <v>4862</v>
      </c>
      <c r="AR53" s="112">
        <v>28958</v>
      </c>
      <c r="AS53" s="112">
        <v>24096</v>
      </c>
      <c r="AT53" s="112">
        <v>4862</v>
      </c>
      <c r="AU53" s="112">
        <v>28958</v>
      </c>
      <c r="AV53" s="84">
        <v>26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502</v>
      </c>
      <c r="BG53" s="84"/>
      <c r="BH53" s="114" t="s">
        <v>275</v>
      </c>
      <c r="BI53" s="38" t="s">
        <v>110</v>
      </c>
      <c r="BJ53" s="85">
        <v>46093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785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59775</v>
      </c>
      <c r="J54" s="38" t="s">
        <v>446</v>
      </c>
      <c r="K54" s="84">
        <v>59775</v>
      </c>
      <c r="L54" s="84" t="s">
        <v>254</v>
      </c>
      <c r="M54" s="38" t="s">
        <v>255</v>
      </c>
      <c r="N54" s="84">
        <v>435508</v>
      </c>
      <c r="O54" s="84" t="s">
        <v>491</v>
      </c>
      <c r="P54" s="84">
        <v>754655</v>
      </c>
      <c r="Q54" s="38" t="s">
        <v>499</v>
      </c>
      <c r="R54" s="38" t="s">
        <v>258</v>
      </c>
      <c r="S54" s="84" t="s">
        <v>504</v>
      </c>
      <c r="T54" s="84" t="s">
        <v>504</v>
      </c>
      <c r="U54" s="84" t="s">
        <v>281</v>
      </c>
      <c r="V54" s="84" t="s">
        <v>261</v>
      </c>
      <c r="W54" s="84">
        <v>0</v>
      </c>
      <c r="X54" s="38" t="s">
        <v>262</v>
      </c>
      <c r="Y54" s="84">
        <v>354705007</v>
      </c>
      <c r="Z54" s="38" t="s">
        <v>505</v>
      </c>
      <c r="AA54" s="108" t="s">
        <v>610</v>
      </c>
      <c r="AB54" s="84">
        <v>32000</v>
      </c>
      <c r="AC54" s="108" t="s">
        <v>544</v>
      </c>
      <c r="AD54" s="84">
        <v>24</v>
      </c>
      <c r="AE54" s="84" t="s">
        <v>319</v>
      </c>
      <c r="AF54" s="84" t="s">
        <v>606</v>
      </c>
      <c r="AG54" s="108" t="s">
        <v>611</v>
      </c>
      <c r="AH54" s="84" t="s">
        <v>304</v>
      </c>
      <c r="AI54" s="108" t="s">
        <v>608</v>
      </c>
      <c r="AJ54" s="84">
        <v>1710</v>
      </c>
      <c r="AK54" s="84">
        <v>1710</v>
      </c>
      <c r="AL54" s="108" t="s">
        <v>614</v>
      </c>
      <c r="AM54" s="84">
        <v>29784.77</v>
      </c>
      <c r="AN54" s="112">
        <v>9545.23</v>
      </c>
      <c r="AO54" s="112">
        <v>39330</v>
      </c>
      <c r="AP54" s="112">
        <v>2215.23</v>
      </c>
      <c r="AQ54" s="112">
        <v>53.77</v>
      </c>
      <c r="AR54" s="112">
        <v>2269</v>
      </c>
      <c r="AS54" s="112">
        <v>2215.23</v>
      </c>
      <c r="AT54" s="112">
        <v>53.77</v>
      </c>
      <c r="AU54" s="112">
        <v>2269</v>
      </c>
      <c r="AV54" s="84">
        <v>25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504</v>
      </c>
      <c r="BG54" s="84"/>
      <c r="BH54" s="114" t="s">
        <v>275</v>
      </c>
      <c r="BI54" s="38" t="s">
        <v>110</v>
      </c>
      <c r="BJ54" s="85">
        <v>46093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785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59775</v>
      </c>
      <c r="J55" s="38" t="s">
        <v>446</v>
      </c>
      <c r="K55" s="84">
        <v>59775</v>
      </c>
      <c r="L55" s="84" t="s">
        <v>254</v>
      </c>
      <c r="M55" s="38" t="s">
        <v>255</v>
      </c>
      <c r="N55" s="84">
        <v>164164</v>
      </c>
      <c r="O55" s="84" t="s">
        <v>447</v>
      </c>
      <c r="P55" s="84">
        <v>220186</v>
      </c>
      <c r="Q55" s="38" t="s">
        <v>506</v>
      </c>
      <c r="R55" s="38" t="s">
        <v>258</v>
      </c>
      <c r="S55" s="84" t="s">
        <v>507</v>
      </c>
      <c r="T55" s="84" t="s">
        <v>507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354818442</v>
      </c>
      <c r="Z55" s="38" t="s">
        <v>508</v>
      </c>
      <c r="AA55" s="108" t="s">
        <v>615</v>
      </c>
      <c r="AB55" s="84">
        <v>42000</v>
      </c>
      <c r="AC55" s="108" t="s">
        <v>544</v>
      </c>
      <c r="AD55" s="84">
        <v>24</v>
      </c>
      <c r="AE55" s="84" t="s">
        <v>319</v>
      </c>
      <c r="AF55" s="84" t="s">
        <v>616</v>
      </c>
      <c r="AG55" s="108" t="s">
        <v>617</v>
      </c>
      <c r="AH55" s="84" t="s">
        <v>304</v>
      </c>
      <c r="AI55" s="108" t="s">
        <v>618</v>
      </c>
      <c r="AJ55" s="84">
        <v>2240</v>
      </c>
      <c r="AK55" s="84">
        <v>2240</v>
      </c>
      <c r="AL55" s="108" t="s">
        <v>619</v>
      </c>
      <c r="AM55" s="84">
        <v>14508.26</v>
      </c>
      <c r="AN55" s="112">
        <v>7891.74</v>
      </c>
      <c r="AO55" s="112">
        <v>22400</v>
      </c>
      <c r="AP55" s="112">
        <v>27491.74</v>
      </c>
      <c r="AQ55" s="112">
        <v>4551.26</v>
      </c>
      <c r="AR55" s="112">
        <v>32043</v>
      </c>
      <c r="AS55" s="112">
        <v>27491.74</v>
      </c>
      <c r="AT55" s="112">
        <v>4551.26</v>
      </c>
      <c r="AU55" s="112">
        <v>32043</v>
      </c>
      <c r="AV55" s="84">
        <v>25</v>
      </c>
      <c r="AW55" s="84"/>
      <c r="AX55" s="84"/>
      <c r="AY55" s="108"/>
      <c r="AZ55" s="84"/>
      <c r="BA55" s="84"/>
      <c r="BB55" s="84" t="s">
        <v>272</v>
      </c>
      <c r="BC55" s="84"/>
      <c r="BD55" s="108" t="s">
        <v>307</v>
      </c>
      <c r="BE55" s="84">
        <v>42000</v>
      </c>
      <c r="BF55" s="38" t="s">
        <v>507</v>
      </c>
      <c r="BG55" s="84"/>
      <c r="BH55" s="114" t="s">
        <v>275</v>
      </c>
      <c r="BI55" s="38" t="s">
        <v>110</v>
      </c>
      <c r="BJ55" s="85">
        <v>46093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783</v>
      </c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59775</v>
      </c>
      <c r="J56" s="38" t="s">
        <v>446</v>
      </c>
      <c r="K56" s="84">
        <v>59775</v>
      </c>
      <c r="L56" s="84" t="s">
        <v>254</v>
      </c>
      <c r="M56" s="38" t="s">
        <v>255</v>
      </c>
      <c r="N56" s="84">
        <v>362937</v>
      </c>
      <c r="O56" s="84" t="s">
        <v>452</v>
      </c>
      <c r="P56" s="84">
        <v>523816</v>
      </c>
      <c r="Q56" s="38" t="s">
        <v>453</v>
      </c>
      <c r="R56" s="38" t="s">
        <v>258</v>
      </c>
      <c r="S56" s="84" t="s">
        <v>509</v>
      </c>
      <c r="T56" s="84" t="s">
        <v>509</v>
      </c>
      <c r="U56" s="84" t="s">
        <v>281</v>
      </c>
      <c r="V56" s="84" t="s">
        <v>261</v>
      </c>
      <c r="W56" s="84">
        <v>0</v>
      </c>
      <c r="X56" s="38" t="s">
        <v>262</v>
      </c>
      <c r="Y56" s="84">
        <v>354892207</v>
      </c>
      <c r="Z56" s="38" t="s">
        <v>510</v>
      </c>
      <c r="AA56" s="108" t="s">
        <v>620</v>
      </c>
      <c r="AB56" s="84">
        <v>42000</v>
      </c>
      <c r="AC56" s="108" t="s">
        <v>544</v>
      </c>
      <c r="AD56" s="84">
        <v>24</v>
      </c>
      <c r="AE56" s="84" t="s">
        <v>319</v>
      </c>
      <c r="AF56" s="84" t="s">
        <v>621</v>
      </c>
      <c r="AG56" s="108" t="s">
        <v>622</v>
      </c>
      <c r="AH56" s="84" t="s">
        <v>304</v>
      </c>
      <c r="AI56" s="108" t="s">
        <v>553</v>
      </c>
      <c r="AJ56" s="84">
        <v>2240</v>
      </c>
      <c r="AK56" s="84">
        <v>2240</v>
      </c>
      <c r="AL56" s="108" t="s">
        <v>623</v>
      </c>
      <c r="AM56" s="84">
        <v>37152.19</v>
      </c>
      <c r="AN56" s="112">
        <v>12127.81</v>
      </c>
      <c r="AO56" s="112">
        <v>49280</v>
      </c>
      <c r="AP56" s="112">
        <v>4847.8100000000004</v>
      </c>
      <c r="AQ56" s="112">
        <v>169.19</v>
      </c>
      <c r="AR56" s="112">
        <v>5017</v>
      </c>
      <c r="AS56" s="112">
        <v>4847.8100000000004</v>
      </c>
      <c r="AT56" s="112">
        <v>169.19</v>
      </c>
      <c r="AU56" s="112">
        <v>5017</v>
      </c>
      <c r="AV56" s="84">
        <v>25</v>
      </c>
      <c r="AW56" s="84"/>
      <c r="AX56" s="84"/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509</v>
      </c>
      <c r="BG56" s="84"/>
      <c r="BH56" s="114" t="s">
        <v>275</v>
      </c>
      <c r="BI56" s="38" t="s">
        <v>110</v>
      </c>
      <c r="BJ56" s="85">
        <v>46093</v>
      </c>
      <c r="BK56" s="84"/>
      <c r="BL56" s="38" t="s">
        <v>115</v>
      </c>
      <c r="BM56" s="115" t="s">
        <v>130</v>
      </c>
      <c r="BN56" s="116" t="s">
        <v>199</v>
      </c>
      <c r="BO56" s="84" t="s">
        <v>246</v>
      </c>
      <c r="BP56" s="84"/>
      <c r="BQ56" s="117"/>
      <c r="BR56" s="118" t="s">
        <v>784</v>
      </c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59775</v>
      </c>
      <c r="J57" s="38" t="s">
        <v>446</v>
      </c>
      <c r="K57" s="84">
        <v>59775</v>
      </c>
      <c r="L57" s="84" t="s">
        <v>254</v>
      </c>
      <c r="M57" s="38" t="s">
        <v>255</v>
      </c>
      <c r="N57" s="84">
        <v>164164</v>
      </c>
      <c r="O57" s="84" t="s">
        <v>447</v>
      </c>
      <c r="P57" s="84">
        <v>220178</v>
      </c>
      <c r="Q57" s="38" t="s">
        <v>448</v>
      </c>
      <c r="R57" s="38" t="s">
        <v>258</v>
      </c>
      <c r="S57" s="84" t="s">
        <v>511</v>
      </c>
      <c r="T57" s="84" t="s">
        <v>511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355415305</v>
      </c>
      <c r="Z57" s="38" t="s">
        <v>512</v>
      </c>
      <c r="AA57" s="108" t="s">
        <v>624</v>
      </c>
      <c r="AB57" s="84">
        <v>42000</v>
      </c>
      <c r="AC57" s="108" t="s">
        <v>544</v>
      </c>
      <c r="AD57" s="84">
        <v>24</v>
      </c>
      <c r="AE57" s="84" t="s">
        <v>319</v>
      </c>
      <c r="AF57" s="84" t="s">
        <v>625</v>
      </c>
      <c r="AG57" s="108" t="s">
        <v>626</v>
      </c>
      <c r="AH57" s="84" t="s">
        <v>304</v>
      </c>
      <c r="AI57" s="108" t="s">
        <v>627</v>
      </c>
      <c r="AJ57" s="84">
        <v>2240</v>
      </c>
      <c r="AK57" s="84">
        <v>2240</v>
      </c>
      <c r="AL57" s="108" t="s">
        <v>628</v>
      </c>
      <c r="AM57" s="84">
        <v>38982.25</v>
      </c>
      <c r="AN57" s="112">
        <v>12537.75</v>
      </c>
      <c r="AO57" s="112">
        <v>51520</v>
      </c>
      <c r="AP57" s="112">
        <v>3017.75</v>
      </c>
      <c r="AQ57" s="112">
        <v>58.25</v>
      </c>
      <c r="AR57" s="112">
        <v>3076</v>
      </c>
      <c r="AS57" s="112">
        <v>3017.75</v>
      </c>
      <c r="AT57" s="112">
        <v>58.25</v>
      </c>
      <c r="AU57" s="112">
        <v>3076</v>
      </c>
      <c r="AV57" s="84">
        <v>24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511</v>
      </c>
      <c r="BG57" s="84"/>
      <c r="BH57" s="114" t="s">
        <v>275</v>
      </c>
      <c r="BI57" s="38" t="s">
        <v>110</v>
      </c>
      <c r="BJ57" s="85">
        <v>46093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785</v>
      </c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59775</v>
      </c>
      <c r="J58" s="38" t="s">
        <v>446</v>
      </c>
      <c r="K58" s="84">
        <v>59775</v>
      </c>
      <c r="L58" s="84" t="s">
        <v>254</v>
      </c>
      <c r="M58" s="38" t="s">
        <v>255</v>
      </c>
      <c r="N58" s="84">
        <v>162321</v>
      </c>
      <c r="O58" s="84" t="s">
        <v>459</v>
      </c>
      <c r="P58" s="84">
        <v>658679</v>
      </c>
      <c r="Q58" s="38" t="s">
        <v>470</v>
      </c>
      <c r="R58" s="38" t="s">
        <v>362</v>
      </c>
      <c r="S58" s="84" t="s">
        <v>475</v>
      </c>
      <c r="T58" s="84" t="s">
        <v>475</v>
      </c>
      <c r="U58" s="84" t="s">
        <v>281</v>
      </c>
      <c r="V58" s="84" t="s">
        <v>261</v>
      </c>
      <c r="W58" s="84">
        <v>0</v>
      </c>
      <c r="X58" s="38" t="s">
        <v>262</v>
      </c>
      <c r="Y58" s="84">
        <v>355711916</v>
      </c>
      <c r="Z58" s="38" t="s">
        <v>476</v>
      </c>
      <c r="AA58" s="108" t="s">
        <v>629</v>
      </c>
      <c r="AB58" s="84">
        <v>15000</v>
      </c>
      <c r="AC58" s="108" t="s">
        <v>265</v>
      </c>
      <c r="AD58" s="84">
        <v>18</v>
      </c>
      <c r="AE58" s="84" t="s">
        <v>402</v>
      </c>
      <c r="AF58" s="84" t="s">
        <v>576</v>
      </c>
      <c r="AG58" s="108" t="s">
        <v>577</v>
      </c>
      <c r="AH58" s="84" t="s">
        <v>304</v>
      </c>
      <c r="AI58" s="108" t="s">
        <v>581</v>
      </c>
      <c r="AJ58" s="84">
        <v>1010</v>
      </c>
      <c r="AK58" s="84">
        <v>1010</v>
      </c>
      <c r="AL58" s="108" t="s">
        <v>630</v>
      </c>
      <c r="AM58" s="84">
        <v>3599.99</v>
      </c>
      <c r="AN58" s="112">
        <v>1450.01</v>
      </c>
      <c r="AO58" s="112">
        <v>5050</v>
      </c>
      <c r="AP58" s="112">
        <v>11400.01</v>
      </c>
      <c r="AQ58" s="112">
        <v>1707.99</v>
      </c>
      <c r="AR58" s="112">
        <v>13108</v>
      </c>
      <c r="AS58" s="112">
        <v>11400.01</v>
      </c>
      <c r="AT58" s="112">
        <v>1707.99</v>
      </c>
      <c r="AU58" s="112">
        <v>13108</v>
      </c>
      <c r="AV58" s="84">
        <v>24</v>
      </c>
      <c r="AW58" s="84"/>
      <c r="AX58" s="84"/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475</v>
      </c>
      <c r="BG58" s="84"/>
      <c r="BH58" s="114" t="s">
        <v>275</v>
      </c>
      <c r="BI58" s="38" t="s">
        <v>110</v>
      </c>
      <c r="BJ58" s="85">
        <v>46093</v>
      </c>
      <c r="BK58" s="84"/>
      <c r="BL58" s="38" t="s">
        <v>115</v>
      </c>
      <c r="BM58" s="115" t="s">
        <v>130</v>
      </c>
      <c r="BN58" s="116" t="s">
        <v>199</v>
      </c>
      <c r="BO58" s="84" t="s">
        <v>246</v>
      </c>
      <c r="BP58" s="84"/>
      <c r="BQ58" s="117"/>
      <c r="BR58" s="118" t="s">
        <v>784</v>
      </c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59775</v>
      </c>
      <c r="J59" s="38" t="s">
        <v>446</v>
      </c>
      <c r="K59" s="84">
        <v>59775</v>
      </c>
      <c r="L59" s="84" t="s">
        <v>254</v>
      </c>
      <c r="M59" s="38" t="s">
        <v>255</v>
      </c>
      <c r="N59" s="84">
        <v>162321</v>
      </c>
      <c r="O59" s="84" t="s">
        <v>459</v>
      </c>
      <c r="P59" s="84">
        <v>217688</v>
      </c>
      <c r="Q59" s="38" t="s">
        <v>479</v>
      </c>
      <c r="R59" s="38" t="s">
        <v>362</v>
      </c>
      <c r="S59" s="84" t="s">
        <v>480</v>
      </c>
      <c r="T59" s="84" t="s">
        <v>480</v>
      </c>
      <c r="U59" s="84" t="s">
        <v>281</v>
      </c>
      <c r="V59" s="84" t="s">
        <v>261</v>
      </c>
      <c r="W59" s="84">
        <v>0</v>
      </c>
      <c r="X59" s="38" t="s">
        <v>262</v>
      </c>
      <c r="Y59" s="84">
        <v>355713332</v>
      </c>
      <c r="Z59" s="38" t="s">
        <v>481</v>
      </c>
      <c r="AA59" s="108" t="s">
        <v>629</v>
      </c>
      <c r="AB59" s="84">
        <v>15000</v>
      </c>
      <c r="AC59" s="108" t="s">
        <v>265</v>
      </c>
      <c r="AD59" s="84">
        <v>18</v>
      </c>
      <c r="AE59" s="84" t="s">
        <v>402</v>
      </c>
      <c r="AF59" s="84" t="s">
        <v>576</v>
      </c>
      <c r="AG59" s="108" t="s">
        <v>577</v>
      </c>
      <c r="AH59" s="84" t="s">
        <v>304</v>
      </c>
      <c r="AI59" s="108" t="s">
        <v>581</v>
      </c>
      <c r="AJ59" s="84">
        <v>1010</v>
      </c>
      <c r="AK59" s="84">
        <v>1010</v>
      </c>
      <c r="AL59" s="108" t="s">
        <v>630</v>
      </c>
      <c r="AM59" s="84">
        <v>3599.99</v>
      </c>
      <c r="AN59" s="112">
        <v>1450.01</v>
      </c>
      <c r="AO59" s="112">
        <v>5050</v>
      </c>
      <c r="AP59" s="112">
        <v>11400.01</v>
      </c>
      <c r="AQ59" s="112">
        <v>1707.99</v>
      </c>
      <c r="AR59" s="112">
        <v>13108</v>
      </c>
      <c r="AS59" s="112">
        <v>11400.01</v>
      </c>
      <c r="AT59" s="112">
        <v>1707.99</v>
      </c>
      <c r="AU59" s="112">
        <v>13108</v>
      </c>
      <c r="AV59" s="84">
        <v>24</v>
      </c>
      <c r="AW59" s="84"/>
      <c r="AX59" s="84"/>
      <c r="AY59" s="108"/>
      <c r="AZ59" s="84"/>
      <c r="BA59" s="84"/>
      <c r="BB59" s="84" t="s">
        <v>272</v>
      </c>
      <c r="BC59" s="84"/>
      <c r="BD59" s="108" t="s">
        <v>443</v>
      </c>
      <c r="BE59" s="84">
        <v>15000</v>
      </c>
      <c r="BF59" s="38" t="s">
        <v>480</v>
      </c>
      <c r="BG59" s="84"/>
      <c r="BH59" s="114" t="s">
        <v>275</v>
      </c>
      <c r="BI59" s="38" t="s">
        <v>110</v>
      </c>
      <c r="BJ59" s="85">
        <v>46093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783</v>
      </c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59775</v>
      </c>
      <c r="J60" s="38" t="s">
        <v>446</v>
      </c>
      <c r="K60" s="84">
        <v>59775</v>
      </c>
      <c r="L60" s="84" t="s">
        <v>254</v>
      </c>
      <c r="M60" s="38" t="s">
        <v>255</v>
      </c>
      <c r="N60" s="84">
        <v>162321</v>
      </c>
      <c r="O60" s="84" t="s">
        <v>459</v>
      </c>
      <c r="P60" s="84">
        <v>658679</v>
      </c>
      <c r="Q60" s="38" t="s">
        <v>470</v>
      </c>
      <c r="R60" s="38" t="s">
        <v>362</v>
      </c>
      <c r="S60" s="84" t="s">
        <v>477</v>
      </c>
      <c r="T60" s="84" t="s">
        <v>477</v>
      </c>
      <c r="U60" s="84" t="s">
        <v>281</v>
      </c>
      <c r="V60" s="84" t="s">
        <v>261</v>
      </c>
      <c r="W60" s="84">
        <v>0</v>
      </c>
      <c r="X60" s="38" t="s">
        <v>262</v>
      </c>
      <c r="Y60" s="84">
        <v>355713557</v>
      </c>
      <c r="Z60" s="38" t="s">
        <v>478</v>
      </c>
      <c r="AA60" s="108" t="s">
        <v>629</v>
      </c>
      <c r="AB60" s="84">
        <v>15000</v>
      </c>
      <c r="AC60" s="108" t="s">
        <v>265</v>
      </c>
      <c r="AD60" s="84">
        <v>18</v>
      </c>
      <c r="AE60" s="84" t="s">
        <v>402</v>
      </c>
      <c r="AF60" s="84" t="s">
        <v>576</v>
      </c>
      <c r="AG60" s="108" t="s">
        <v>577</v>
      </c>
      <c r="AH60" s="84" t="s">
        <v>304</v>
      </c>
      <c r="AI60" s="108" t="s">
        <v>581</v>
      </c>
      <c r="AJ60" s="84">
        <v>1010</v>
      </c>
      <c r="AK60" s="84">
        <v>1010</v>
      </c>
      <c r="AL60" s="108" t="s">
        <v>630</v>
      </c>
      <c r="AM60" s="84">
        <v>3599.99</v>
      </c>
      <c r="AN60" s="112">
        <v>1450.01</v>
      </c>
      <c r="AO60" s="112">
        <v>5050</v>
      </c>
      <c r="AP60" s="112">
        <v>11400.01</v>
      </c>
      <c r="AQ60" s="112">
        <v>1707.99</v>
      </c>
      <c r="AR60" s="112">
        <v>13108</v>
      </c>
      <c r="AS60" s="112">
        <v>11400.01</v>
      </c>
      <c r="AT60" s="112">
        <v>1707.99</v>
      </c>
      <c r="AU60" s="112">
        <v>13108</v>
      </c>
      <c r="AV60" s="84">
        <v>24</v>
      </c>
      <c r="AW60" s="84"/>
      <c r="AX60" s="84"/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477</v>
      </c>
      <c r="BG60" s="84"/>
      <c r="BH60" s="114" t="s">
        <v>275</v>
      </c>
      <c r="BI60" s="38" t="s">
        <v>110</v>
      </c>
      <c r="BJ60" s="85">
        <v>46093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785</v>
      </c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59775</v>
      </c>
      <c r="J61" s="38" t="s">
        <v>446</v>
      </c>
      <c r="K61" s="84">
        <v>59775</v>
      </c>
      <c r="L61" s="84" t="s">
        <v>254</v>
      </c>
      <c r="M61" s="38" t="s">
        <v>255</v>
      </c>
      <c r="N61" s="84">
        <v>162321</v>
      </c>
      <c r="O61" s="84" t="s">
        <v>459</v>
      </c>
      <c r="P61" s="84">
        <v>658679</v>
      </c>
      <c r="Q61" s="38" t="s">
        <v>470</v>
      </c>
      <c r="R61" s="38" t="s">
        <v>362</v>
      </c>
      <c r="S61" s="84" t="s">
        <v>473</v>
      </c>
      <c r="T61" s="84" t="s">
        <v>473</v>
      </c>
      <c r="U61" s="84" t="s">
        <v>281</v>
      </c>
      <c r="V61" s="84" t="s">
        <v>261</v>
      </c>
      <c r="W61" s="84">
        <v>0</v>
      </c>
      <c r="X61" s="38" t="s">
        <v>262</v>
      </c>
      <c r="Y61" s="84">
        <v>355713818</v>
      </c>
      <c r="Z61" s="38" t="s">
        <v>474</v>
      </c>
      <c r="AA61" s="108" t="s">
        <v>629</v>
      </c>
      <c r="AB61" s="84">
        <v>15000</v>
      </c>
      <c r="AC61" s="108" t="s">
        <v>265</v>
      </c>
      <c r="AD61" s="84">
        <v>18</v>
      </c>
      <c r="AE61" s="84" t="s">
        <v>402</v>
      </c>
      <c r="AF61" s="84" t="s">
        <v>576</v>
      </c>
      <c r="AG61" s="108" t="s">
        <v>577</v>
      </c>
      <c r="AH61" s="84" t="s">
        <v>304</v>
      </c>
      <c r="AI61" s="108" t="s">
        <v>581</v>
      </c>
      <c r="AJ61" s="84">
        <v>1010</v>
      </c>
      <c r="AK61" s="84">
        <v>1010</v>
      </c>
      <c r="AL61" s="108" t="s">
        <v>311</v>
      </c>
      <c r="AM61" s="84">
        <v>5197.91</v>
      </c>
      <c r="AN61" s="112">
        <v>1872.09</v>
      </c>
      <c r="AO61" s="112">
        <v>7070</v>
      </c>
      <c r="AP61" s="112">
        <v>9802.09</v>
      </c>
      <c r="AQ61" s="112">
        <v>1285.9100000000001</v>
      </c>
      <c r="AR61" s="112">
        <v>11088</v>
      </c>
      <c r="AS61" s="112">
        <v>9802.09</v>
      </c>
      <c r="AT61" s="112">
        <v>1285.9100000000001</v>
      </c>
      <c r="AU61" s="112">
        <v>11088</v>
      </c>
      <c r="AV61" s="84">
        <v>24</v>
      </c>
      <c r="AW61" s="84"/>
      <c r="AX61" s="84"/>
      <c r="AY61" s="108"/>
      <c r="AZ61" s="84"/>
      <c r="BA61" s="84"/>
      <c r="BB61" s="84" t="s">
        <v>272</v>
      </c>
      <c r="BC61" s="84"/>
      <c r="BD61" s="108" t="s">
        <v>315</v>
      </c>
      <c r="BE61" s="84">
        <v>15000</v>
      </c>
      <c r="BF61" s="38" t="s">
        <v>473</v>
      </c>
      <c r="BG61" s="84"/>
      <c r="BH61" s="114" t="s">
        <v>275</v>
      </c>
      <c r="BI61" s="38" t="s">
        <v>110</v>
      </c>
      <c r="BJ61" s="85">
        <v>46093</v>
      </c>
      <c r="BK61" s="84"/>
      <c r="BL61" s="38" t="s">
        <v>115</v>
      </c>
      <c r="BM61" s="115" t="s">
        <v>130</v>
      </c>
      <c r="BN61" s="116" t="s">
        <v>199</v>
      </c>
      <c r="BO61" s="84" t="s">
        <v>246</v>
      </c>
      <c r="BP61" s="84"/>
      <c r="BQ61" s="117"/>
      <c r="BR61" s="118" t="s">
        <v>784</v>
      </c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59775</v>
      </c>
      <c r="J62" s="38" t="s">
        <v>446</v>
      </c>
      <c r="K62" s="84">
        <v>59775</v>
      </c>
      <c r="L62" s="84" t="s">
        <v>254</v>
      </c>
      <c r="M62" s="38" t="s">
        <v>255</v>
      </c>
      <c r="N62" s="84">
        <v>162321</v>
      </c>
      <c r="O62" s="84" t="s">
        <v>459</v>
      </c>
      <c r="P62" s="84">
        <v>217688</v>
      </c>
      <c r="Q62" s="38" t="s">
        <v>479</v>
      </c>
      <c r="R62" s="38" t="s">
        <v>362</v>
      </c>
      <c r="S62" s="84" t="s">
        <v>482</v>
      </c>
      <c r="T62" s="84" t="s">
        <v>482</v>
      </c>
      <c r="U62" s="84" t="s">
        <v>281</v>
      </c>
      <c r="V62" s="84" t="s">
        <v>261</v>
      </c>
      <c r="W62" s="84">
        <v>0</v>
      </c>
      <c r="X62" s="38" t="s">
        <v>262</v>
      </c>
      <c r="Y62" s="84">
        <v>355714330</v>
      </c>
      <c r="Z62" s="38" t="s">
        <v>483</v>
      </c>
      <c r="AA62" s="108" t="s">
        <v>629</v>
      </c>
      <c r="AB62" s="84">
        <v>15000</v>
      </c>
      <c r="AC62" s="108" t="s">
        <v>265</v>
      </c>
      <c r="AD62" s="84">
        <v>18</v>
      </c>
      <c r="AE62" s="84" t="s">
        <v>402</v>
      </c>
      <c r="AF62" s="84" t="s">
        <v>576</v>
      </c>
      <c r="AG62" s="108" t="s">
        <v>577</v>
      </c>
      <c r="AH62" s="84" t="s">
        <v>304</v>
      </c>
      <c r="AI62" s="108" t="s">
        <v>581</v>
      </c>
      <c r="AJ62" s="84">
        <v>1010</v>
      </c>
      <c r="AK62" s="84">
        <v>1010</v>
      </c>
      <c r="AL62" s="108" t="s">
        <v>581</v>
      </c>
      <c r="AM62" s="84">
        <v>701.78</v>
      </c>
      <c r="AN62" s="112">
        <v>308.22000000000003</v>
      </c>
      <c r="AO62" s="112">
        <v>1010</v>
      </c>
      <c r="AP62" s="112">
        <v>14298.22</v>
      </c>
      <c r="AQ62" s="112">
        <v>2849.78</v>
      </c>
      <c r="AR62" s="112">
        <v>17148</v>
      </c>
      <c r="AS62" s="112">
        <v>14298.22</v>
      </c>
      <c r="AT62" s="112">
        <v>2849.78</v>
      </c>
      <c r="AU62" s="112">
        <v>17148</v>
      </c>
      <c r="AV62" s="84">
        <v>24</v>
      </c>
      <c r="AW62" s="84"/>
      <c r="AX62" s="84"/>
      <c r="AY62" s="108"/>
      <c r="AZ62" s="84"/>
      <c r="BA62" s="84"/>
      <c r="BB62" s="84" t="s">
        <v>272</v>
      </c>
      <c r="BC62" s="84"/>
      <c r="BD62" s="108" t="s">
        <v>443</v>
      </c>
      <c r="BE62" s="84">
        <v>15000</v>
      </c>
      <c r="BF62" s="38" t="s">
        <v>482</v>
      </c>
      <c r="BG62" s="84"/>
      <c r="BH62" s="114" t="s">
        <v>275</v>
      </c>
      <c r="BI62" s="38" t="s">
        <v>110</v>
      </c>
      <c r="BJ62" s="85">
        <v>46093</v>
      </c>
      <c r="BK62" s="84"/>
      <c r="BL62" s="38" t="s">
        <v>115</v>
      </c>
      <c r="BM62" s="115" t="s">
        <v>130</v>
      </c>
      <c r="BN62" s="116" t="s">
        <v>199</v>
      </c>
      <c r="BO62" s="84" t="s">
        <v>246</v>
      </c>
      <c r="BP62" s="84"/>
      <c r="BQ62" s="117"/>
      <c r="BR62" s="118" t="s">
        <v>784</v>
      </c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59775</v>
      </c>
      <c r="J63" s="38" t="s">
        <v>446</v>
      </c>
      <c r="K63" s="84">
        <v>59775</v>
      </c>
      <c r="L63" s="84" t="s">
        <v>254</v>
      </c>
      <c r="M63" s="38" t="s">
        <v>255</v>
      </c>
      <c r="N63" s="84">
        <v>162321</v>
      </c>
      <c r="O63" s="84" t="s">
        <v>459</v>
      </c>
      <c r="P63" s="84">
        <v>658679</v>
      </c>
      <c r="Q63" s="38" t="s">
        <v>470</v>
      </c>
      <c r="R63" s="38" t="s">
        <v>258</v>
      </c>
      <c r="S63" s="84" t="s">
        <v>513</v>
      </c>
      <c r="T63" s="84" t="s">
        <v>513</v>
      </c>
      <c r="U63" s="84" t="s">
        <v>281</v>
      </c>
      <c r="V63" s="84" t="s">
        <v>261</v>
      </c>
      <c r="W63" s="84">
        <v>0</v>
      </c>
      <c r="X63" s="38" t="s">
        <v>262</v>
      </c>
      <c r="Y63" s="84">
        <v>355830240</v>
      </c>
      <c r="Z63" s="38" t="s">
        <v>514</v>
      </c>
      <c r="AA63" s="108" t="s">
        <v>631</v>
      </c>
      <c r="AB63" s="84">
        <v>31000</v>
      </c>
      <c r="AC63" s="108" t="s">
        <v>265</v>
      </c>
      <c r="AD63" s="84">
        <v>24</v>
      </c>
      <c r="AE63" s="84" t="s">
        <v>319</v>
      </c>
      <c r="AF63" s="84" t="s">
        <v>632</v>
      </c>
      <c r="AG63" s="108" t="s">
        <v>633</v>
      </c>
      <c r="AH63" s="84" t="s">
        <v>634</v>
      </c>
      <c r="AI63" s="108" t="s">
        <v>400</v>
      </c>
      <c r="AJ63" s="84">
        <v>1650</v>
      </c>
      <c r="AK63" s="84">
        <v>1650</v>
      </c>
      <c r="AL63" s="108" t="s">
        <v>635</v>
      </c>
      <c r="AM63" s="84">
        <v>8059.57</v>
      </c>
      <c r="AN63" s="112">
        <v>5140.43</v>
      </c>
      <c r="AO63" s="112">
        <v>13200</v>
      </c>
      <c r="AP63" s="112">
        <v>22940.43</v>
      </c>
      <c r="AQ63" s="112">
        <v>4431.57</v>
      </c>
      <c r="AR63" s="112">
        <v>27372</v>
      </c>
      <c r="AS63" s="112">
        <v>20380</v>
      </c>
      <c r="AT63" s="112">
        <v>4370</v>
      </c>
      <c r="AU63" s="112">
        <v>24750</v>
      </c>
      <c r="AV63" s="84">
        <v>23</v>
      </c>
      <c r="AW63" s="84"/>
      <c r="AX63" s="84"/>
      <c r="AY63" s="108"/>
      <c r="AZ63" s="84"/>
      <c r="BA63" s="84"/>
      <c r="BB63" s="84" t="s">
        <v>272</v>
      </c>
      <c r="BC63" s="84"/>
      <c r="BD63" s="108" t="s">
        <v>307</v>
      </c>
      <c r="BE63" s="84">
        <v>31000</v>
      </c>
      <c r="BF63" s="38" t="s">
        <v>513</v>
      </c>
      <c r="BG63" s="84"/>
      <c r="BH63" s="114" t="s">
        <v>275</v>
      </c>
      <c r="BI63" s="38" t="s">
        <v>110</v>
      </c>
      <c r="BJ63" s="85">
        <v>46093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785</v>
      </c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59775</v>
      </c>
      <c r="J64" s="38" t="s">
        <v>446</v>
      </c>
      <c r="K64" s="84">
        <v>59775</v>
      </c>
      <c r="L64" s="84" t="s">
        <v>254</v>
      </c>
      <c r="M64" s="38" t="s">
        <v>255</v>
      </c>
      <c r="N64" s="84">
        <v>162321</v>
      </c>
      <c r="O64" s="84" t="s">
        <v>459</v>
      </c>
      <c r="P64" s="84">
        <v>658679</v>
      </c>
      <c r="Q64" s="38" t="s">
        <v>470</v>
      </c>
      <c r="R64" s="38" t="s">
        <v>258</v>
      </c>
      <c r="S64" s="84" t="s">
        <v>515</v>
      </c>
      <c r="T64" s="84" t="s">
        <v>515</v>
      </c>
      <c r="U64" s="84" t="s">
        <v>281</v>
      </c>
      <c r="V64" s="84" t="s">
        <v>261</v>
      </c>
      <c r="W64" s="84">
        <v>0</v>
      </c>
      <c r="X64" s="38" t="s">
        <v>262</v>
      </c>
      <c r="Y64" s="84">
        <v>355843009</v>
      </c>
      <c r="Z64" s="38" t="s">
        <v>516</v>
      </c>
      <c r="AA64" s="108" t="s">
        <v>631</v>
      </c>
      <c r="AB64" s="84">
        <v>31000</v>
      </c>
      <c r="AC64" s="108" t="s">
        <v>265</v>
      </c>
      <c r="AD64" s="84">
        <v>24</v>
      </c>
      <c r="AE64" s="84" t="s">
        <v>319</v>
      </c>
      <c r="AF64" s="84" t="s">
        <v>632</v>
      </c>
      <c r="AG64" s="108" t="s">
        <v>633</v>
      </c>
      <c r="AH64" s="84" t="s">
        <v>634</v>
      </c>
      <c r="AI64" s="108" t="s">
        <v>400</v>
      </c>
      <c r="AJ64" s="84">
        <v>1650</v>
      </c>
      <c r="AK64" s="84">
        <v>1650</v>
      </c>
      <c r="AL64" s="108" t="s">
        <v>434</v>
      </c>
      <c r="AM64" s="84">
        <v>4680.54</v>
      </c>
      <c r="AN64" s="112">
        <v>3569.46</v>
      </c>
      <c r="AO64" s="112">
        <v>8250</v>
      </c>
      <c r="AP64" s="112">
        <v>26319.46</v>
      </c>
      <c r="AQ64" s="112">
        <v>6002.54</v>
      </c>
      <c r="AR64" s="112">
        <v>32322</v>
      </c>
      <c r="AS64" s="112">
        <v>23759.03</v>
      </c>
      <c r="AT64" s="112">
        <v>5940.97</v>
      </c>
      <c r="AU64" s="112">
        <v>29700</v>
      </c>
      <c r="AV64" s="84">
        <v>23</v>
      </c>
      <c r="AW64" s="84"/>
      <c r="AX64" s="84"/>
      <c r="AY64" s="108"/>
      <c r="AZ64" s="84"/>
      <c r="BA64" s="84"/>
      <c r="BB64" s="84" t="s">
        <v>272</v>
      </c>
      <c r="BC64" s="84"/>
      <c r="BD64" s="108" t="s">
        <v>315</v>
      </c>
      <c r="BE64" s="84">
        <v>31000</v>
      </c>
      <c r="BF64" s="38" t="s">
        <v>515</v>
      </c>
      <c r="BG64" s="84"/>
      <c r="BH64" s="114" t="s">
        <v>275</v>
      </c>
      <c r="BI64" s="38" t="s">
        <v>110</v>
      </c>
      <c r="BJ64" s="85">
        <v>46093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785</v>
      </c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59775</v>
      </c>
      <c r="J65" s="38" t="s">
        <v>446</v>
      </c>
      <c r="K65" s="84">
        <v>59775</v>
      </c>
      <c r="L65" s="84" t="s">
        <v>254</v>
      </c>
      <c r="M65" s="38" t="s">
        <v>255</v>
      </c>
      <c r="N65" s="84">
        <v>362937</v>
      </c>
      <c r="O65" s="84" t="s">
        <v>452</v>
      </c>
      <c r="P65" s="84">
        <v>747303</v>
      </c>
      <c r="Q65" s="38" t="s">
        <v>463</v>
      </c>
      <c r="R65" s="38" t="s">
        <v>258</v>
      </c>
      <c r="S65" s="84" t="s">
        <v>517</v>
      </c>
      <c r="T65" s="84" t="s">
        <v>517</v>
      </c>
      <c r="U65" s="84" t="s">
        <v>281</v>
      </c>
      <c r="V65" s="84" t="s">
        <v>261</v>
      </c>
      <c r="W65" s="84">
        <v>0</v>
      </c>
      <c r="X65" s="38" t="s">
        <v>262</v>
      </c>
      <c r="Y65" s="84">
        <v>356154311</v>
      </c>
      <c r="Z65" s="38" t="s">
        <v>518</v>
      </c>
      <c r="AA65" s="108" t="s">
        <v>636</v>
      </c>
      <c r="AB65" s="84">
        <v>42000</v>
      </c>
      <c r="AC65" s="108" t="s">
        <v>544</v>
      </c>
      <c r="AD65" s="84">
        <v>24</v>
      </c>
      <c r="AE65" s="84" t="s">
        <v>319</v>
      </c>
      <c r="AF65" s="84" t="s">
        <v>637</v>
      </c>
      <c r="AG65" s="108" t="s">
        <v>638</v>
      </c>
      <c r="AH65" s="84" t="s">
        <v>634</v>
      </c>
      <c r="AI65" s="108" t="s">
        <v>639</v>
      </c>
      <c r="AJ65" s="84">
        <v>2240</v>
      </c>
      <c r="AK65" s="84">
        <v>2240</v>
      </c>
      <c r="AL65" s="108" t="s">
        <v>640</v>
      </c>
      <c r="AM65" s="84">
        <v>12231.47</v>
      </c>
      <c r="AN65" s="112">
        <v>7208.53</v>
      </c>
      <c r="AO65" s="112">
        <v>19440</v>
      </c>
      <c r="AP65" s="112">
        <v>29768.53</v>
      </c>
      <c r="AQ65" s="112">
        <v>5213.47</v>
      </c>
      <c r="AR65" s="112">
        <v>34982</v>
      </c>
      <c r="AS65" s="112">
        <v>26922.07</v>
      </c>
      <c r="AT65" s="112">
        <v>5157.93</v>
      </c>
      <c r="AU65" s="112">
        <v>32080</v>
      </c>
      <c r="AV65" s="84">
        <v>23</v>
      </c>
      <c r="AW65" s="84"/>
      <c r="AX65" s="84"/>
      <c r="AY65" s="108"/>
      <c r="AZ65" s="84"/>
      <c r="BA65" s="84"/>
      <c r="BB65" s="84" t="s">
        <v>272</v>
      </c>
      <c r="BC65" s="84"/>
      <c r="BD65" s="108" t="s">
        <v>315</v>
      </c>
      <c r="BE65" s="84">
        <v>42000</v>
      </c>
      <c r="BF65" s="38" t="s">
        <v>517</v>
      </c>
      <c r="BG65" s="84"/>
      <c r="BH65" s="114" t="s">
        <v>275</v>
      </c>
      <c r="BI65" s="38" t="s">
        <v>110</v>
      </c>
      <c r="BJ65" s="85">
        <v>46093</v>
      </c>
      <c r="BK65" s="84"/>
      <c r="BL65" s="38" t="s">
        <v>115</v>
      </c>
      <c r="BM65" s="115" t="s">
        <v>130</v>
      </c>
      <c r="BN65" s="116" t="s">
        <v>199</v>
      </c>
      <c r="BO65" s="84" t="s">
        <v>246</v>
      </c>
      <c r="BP65" s="84"/>
      <c r="BQ65" s="117"/>
      <c r="BR65" s="118" t="s">
        <v>784</v>
      </c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59775</v>
      </c>
      <c r="J66" s="38" t="s">
        <v>446</v>
      </c>
      <c r="K66" s="84">
        <v>59775</v>
      </c>
      <c r="L66" s="84" t="s">
        <v>254</v>
      </c>
      <c r="M66" s="38" t="s">
        <v>255</v>
      </c>
      <c r="N66" s="84">
        <v>162991</v>
      </c>
      <c r="O66" s="84" t="s">
        <v>519</v>
      </c>
      <c r="P66" s="84">
        <v>218597</v>
      </c>
      <c r="Q66" s="38" t="s">
        <v>520</v>
      </c>
      <c r="R66" s="38" t="s">
        <v>258</v>
      </c>
      <c r="S66" s="84" t="s">
        <v>521</v>
      </c>
      <c r="T66" s="84" t="s">
        <v>521</v>
      </c>
      <c r="U66" s="84" t="s">
        <v>281</v>
      </c>
      <c r="V66" s="84" t="s">
        <v>261</v>
      </c>
      <c r="W66" s="84">
        <v>0</v>
      </c>
      <c r="X66" s="38" t="s">
        <v>262</v>
      </c>
      <c r="Y66" s="84">
        <v>356341479</v>
      </c>
      <c r="Z66" s="38" t="s">
        <v>522</v>
      </c>
      <c r="AA66" s="108" t="s">
        <v>423</v>
      </c>
      <c r="AB66" s="84">
        <v>73000</v>
      </c>
      <c r="AC66" s="108" t="s">
        <v>265</v>
      </c>
      <c r="AD66" s="84">
        <v>30</v>
      </c>
      <c r="AE66" s="84" t="s">
        <v>266</v>
      </c>
      <c r="AF66" s="84" t="s">
        <v>641</v>
      </c>
      <c r="AG66" s="108" t="s">
        <v>268</v>
      </c>
      <c r="AH66" s="84" t="s">
        <v>269</v>
      </c>
      <c r="AI66" s="108" t="s">
        <v>425</v>
      </c>
      <c r="AJ66" s="84">
        <v>3300</v>
      </c>
      <c r="AK66" s="84">
        <v>3300</v>
      </c>
      <c r="AL66" s="108" t="s">
        <v>642</v>
      </c>
      <c r="AM66" s="84">
        <v>5994.4</v>
      </c>
      <c r="AN66" s="112">
        <v>7205.6</v>
      </c>
      <c r="AO66" s="112">
        <v>13200</v>
      </c>
      <c r="AP66" s="112">
        <v>67005.600000000006</v>
      </c>
      <c r="AQ66" s="112">
        <v>21003.4</v>
      </c>
      <c r="AR66" s="112">
        <v>88009</v>
      </c>
      <c r="AS66" s="112">
        <v>41083.61</v>
      </c>
      <c r="AT66" s="112">
        <v>18316.39</v>
      </c>
      <c r="AU66" s="112">
        <v>59400</v>
      </c>
      <c r="AV66" s="84">
        <v>22</v>
      </c>
      <c r="AW66" s="84"/>
      <c r="AX66" s="84"/>
      <c r="AY66" s="108"/>
      <c r="AZ66" s="84"/>
      <c r="BA66" s="84"/>
      <c r="BB66" s="84" t="s">
        <v>272</v>
      </c>
      <c r="BC66" s="84"/>
      <c r="BD66" s="108" t="s">
        <v>315</v>
      </c>
      <c r="BE66" s="84">
        <v>73000</v>
      </c>
      <c r="BF66" s="38" t="s">
        <v>521</v>
      </c>
      <c r="BG66" s="84"/>
      <c r="BH66" s="114" t="s">
        <v>275</v>
      </c>
      <c r="BI66" s="38" t="s">
        <v>110</v>
      </c>
      <c r="BJ66" s="85">
        <v>46093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783</v>
      </c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59775</v>
      </c>
      <c r="J67" s="38" t="s">
        <v>446</v>
      </c>
      <c r="K67" s="84">
        <v>59775</v>
      </c>
      <c r="L67" s="84" t="s">
        <v>254</v>
      </c>
      <c r="M67" s="38" t="s">
        <v>255</v>
      </c>
      <c r="N67" s="84">
        <v>162321</v>
      </c>
      <c r="O67" s="84" t="s">
        <v>459</v>
      </c>
      <c r="P67" s="84">
        <v>663447</v>
      </c>
      <c r="Q67" s="38" t="s">
        <v>486</v>
      </c>
      <c r="R67" s="38" t="s">
        <v>258</v>
      </c>
      <c r="S67" s="84" t="s">
        <v>523</v>
      </c>
      <c r="T67" s="84" t="s">
        <v>523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358521560</v>
      </c>
      <c r="Z67" s="38" t="s">
        <v>524</v>
      </c>
      <c r="AA67" s="108" t="s">
        <v>643</v>
      </c>
      <c r="AB67" s="84">
        <v>54000</v>
      </c>
      <c r="AC67" s="108" t="s">
        <v>265</v>
      </c>
      <c r="AD67" s="84">
        <v>24</v>
      </c>
      <c r="AE67" s="84" t="s">
        <v>301</v>
      </c>
      <c r="AF67" s="84" t="s">
        <v>587</v>
      </c>
      <c r="AG67" s="108" t="s">
        <v>588</v>
      </c>
      <c r="AH67" s="84" t="s">
        <v>304</v>
      </c>
      <c r="AI67" s="108" t="s">
        <v>305</v>
      </c>
      <c r="AJ67" s="84">
        <v>2880</v>
      </c>
      <c r="AK67" s="84">
        <v>2880</v>
      </c>
      <c r="AL67" s="108"/>
      <c r="AM67" s="84">
        <v>0</v>
      </c>
      <c r="AN67" s="112">
        <v>0</v>
      </c>
      <c r="AO67" s="112">
        <v>0</v>
      </c>
      <c r="AP67" s="112">
        <v>54000</v>
      </c>
      <c r="AQ67" s="112">
        <v>15054</v>
      </c>
      <c r="AR67" s="112">
        <v>69054</v>
      </c>
      <c r="AS67" s="112">
        <v>33047.050000000003</v>
      </c>
      <c r="AT67" s="112">
        <v>13032.95</v>
      </c>
      <c r="AU67" s="112">
        <v>46080</v>
      </c>
      <c r="AV67" s="84">
        <v>16</v>
      </c>
      <c r="AW67" s="84"/>
      <c r="AX67" s="84"/>
      <c r="AY67" s="108"/>
      <c r="AZ67" s="84"/>
      <c r="BA67" s="84"/>
      <c r="BB67" s="84" t="s">
        <v>272</v>
      </c>
      <c r="BC67" s="84"/>
      <c r="BD67" s="108" t="s">
        <v>315</v>
      </c>
      <c r="BE67" s="84">
        <v>54000</v>
      </c>
      <c r="BF67" s="38" t="s">
        <v>523</v>
      </c>
      <c r="BG67" s="84"/>
      <c r="BH67" s="114" t="s">
        <v>275</v>
      </c>
      <c r="BI67" s="38" t="s">
        <v>110</v>
      </c>
      <c r="BJ67" s="85">
        <v>46093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785</v>
      </c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59775</v>
      </c>
      <c r="J68" s="38" t="s">
        <v>446</v>
      </c>
      <c r="K68" s="84">
        <v>59775</v>
      </c>
      <c r="L68" s="84" t="s">
        <v>254</v>
      </c>
      <c r="M68" s="38" t="s">
        <v>255</v>
      </c>
      <c r="N68" s="84">
        <v>164164</v>
      </c>
      <c r="O68" s="84" t="s">
        <v>447</v>
      </c>
      <c r="P68" s="84">
        <v>220186</v>
      </c>
      <c r="Q68" s="38" t="s">
        <v>506</v>
      </c>
      <c r="R68" s="38" t="s">
        <v>258</v>
      </c>
      <c r="S68" s="84" t="s">
        <v>525</v>
      </c>
      <c r="T68" s="84" t="s">
        <v>525</v>
      </c>
      <c r="U68" s="84" t="s">
        <v>281</v>
      </c>
      <c r="V68" s="84" t="s">
        <v>261</v>
      </c>
      <c r="W68" s="84">
        <v>0</v>
      </c>
      <c r="X68" s="38" t="s">
        <v>262</v>
      </c>
      <c r="Y68" s="84">
        <v>358521561</v>
      </c>
      <c r="Z68" s="38" t="s">
        <v>526</v>
      </c>
      <c r="AA68" s="108" t="s">
        <v>644</v>
      </c>
      <c r="AB68" s="84">
        <v>20000</v>
      </c>
      <c r="AC68" s="108" t="s">
        <v>544</v>
      </c>
      <c r="AD68" s="84">
        <v>18</v>
      </c>
      <c r="AE68" s="84" t="s">
        <v>266</v>
      </c>
      <c r="AF68" s="84" t="s">
        <v>645</v>
      </c>
      <c r="AG68" s="108" t="s">
        <v>546</v>
      </c>
      <c r="AH68" s="84" t="s">
        <v>269</v>
      </c>
      <c r="AI68" s="108" t="s">
        <v>646</v>
      </c>
      <c r="AJ68" s="84">
        <v>1330</v>
      </c>
      <c r="AK68" s="84">
        <v>1330</v>
      </c>
      <c r="AL68" s="108" t="s">
        <v>647</v>
      </c>
      <c r="AM68" s="84">
        <v>2719.5</v>
      </c>
      <c r="AN68" s="112">
        <v>1270.5</v>
      </c>
      <c r="AO68" s="112">
        <v>3990</v>
      </c>
      <c r="AP68" s="112">
        <v>17280.5</v>
      </c>
      <c r="AQ68" s="112">
        <v>2767.5</v>
      </c>
      <c r="AR68" s="112">
        <v>20048</v>
      </c>
      <c r="AS68" s="112">
        <v>14602.17</v>
      </c>
      <c r="AT68" s="112">
        <v>2687.83</v>
      </c>
      <c r="AU68" s="112">
        <v>17290</v>
      </c>
      <c r="AV68" s="84">
        <v>16</v>
      </c>
      <c r="AW68" s="84"/>
      <c r="AX68" s="84"/>
      <c r="AY68" s="108"/>
      <c r="AZ68" s="84"/>
      <c r="BA68" s="84"/>
      <c r="BB68" s="84" t="s">
        <v>272</v>
      </c>
      <c r="BC68" s="84"/>
      <c r="BD68" s="108" t="s">
        <v>307</v>
      </c>
      <c r="BE68" s="84">
        <v>20000</v>
      </c>
      <c r="BF68" s="38" t="s">
        <v>525</v>
      </c>
      <c r="BG68" s="84"/>
      <c r="BH68" s="114" t="s">
        <v>275</v>
      </c>
      <c r="BI68" s="38" t="s">
        <v>110</v>
      </c>
      <c r="BJ68" s="85">
        <v>46093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785</v>
      </c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59775</v>
      </c>
      <c r="J69" s="38" t="s">
        <v>446</v>
      </c>
      <c r="K69" s="84">
        <v>59775</v>
      </c>
      <c r="L69" s="84" t="s">
        <v>254</v>
      </c>
      <c r="M69" s="38" t="s">
        <v>255</v>
      </c>
      <c r="N69" s="84">
        <v>350126</v>
      </c>
      <c r="O69" s="84" t="s">
        <v>466</v>
      </c>
      <c r="P69" s="84">
        <v>495876</v>
      </c>
      <c r="Q69" s="38" t="s">
        <v>467</v>
      </c>
      <c r="R69" s="38" t="s">
        <v>258</v>
      </c>
      <c r="S69" s="84" t="s">
        <v>527</v>
      </c>
      <c r="T69" s="84" t="s">
        <v>527</v>
      </c>
      <c r="U69" s="84" t="s">
        <v>281</v>
      </c>
      <c r="V69" s="84" t="s">
        <v>261</v>
      </c>
      <c r="W69" s="84">
        <v>0</v>
      </c>
      <c r="X69" s="38" t="s">
        <v>262</v>
      </c>
      <c r="Y69" s="84">
        <v>358521562</v>
      </c>
      <c r="Z69" s="38" t="s">
        <v>528</v>
      </c>
      <c r="AA69" s="108" t="s">
        <v>311</v>
      </c>
      <c r="AB69" s="84">
        <v>14000</v>
      </c>
      <c r="AC69" s="108" t="s">
        <v>570</v>
      </c>
      <c r="AD69" s="84">
        <v>18</v>
      </c>
      <c r="AE69" s="84" t="s">
        <v>301</v>
      </c>
      <c r="AF69" s="84" t="s">
        <v>648</v>
      </c>
      <c r="AG69" s="108" t="s">
        <v>649</v>
      </c>
      <c r="AH69" s="84" t="s">
        <v>304</v>
      </c>
      <c r="AI69" s="108" t="s">
        <v>650</v>
      </c>
      <c r="AJ69" s="84">
        <v>940</v>
      </c>
      <c r="AK69" s="84">
        <v>940</v>
      </c>
      <c r="AL69" s="108" t="s">
        <v>651</v>
      </c>
      <c r="AM69" s="84">
        <v>10405.450000000001</v>
      </c>
      <c r="AN69" s="112">
        <v>2754.55</v>
      </c>
      <c r="AO69" s="112">
        <v>13160</v>
      </c>
      <c r="AP69" s="112">
        <v>3594.55</v>
      </c>
      <c r="AQ69" s="112">
        <v>186.45</v>
      </c>
      <c r="AR69" s="112">
        <v>3781</v>
      </c>
      <c r="AS69" s="112">
        <v>2652.05</v>
      </c>
      <c r="AT69" s="112">
        <v>167.95</v>
      </c>
      <c r="AU69" s="112">
        <v>2820</v>
      </c>
      <c r="AV69" s="84">
        <v>17</v>
      </c>
      <c r="AW69" s="84"/>
      <c r="AX69" s="84"/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527</v>
      </c>
      <c r="BG69" s="84"/>
      <c r="BH69" s="114" t="s">
        <v>275</v>
      </c>
      <c r="BI69" s="38" t="s">
        <v>110</v>
      </c>
      <c r="BJ69" s="85">
        <v>46093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785</v>
      </c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59775</v>
      </c>
      <c r="J70" s="38" t="s">
        <v>446</v>
      </c>
      <c r="K70" s="84">
        <v>59775</v>
      </c>
      <c r="L70" s="84" t="s">
        <v>254</v>
      </c>
      <c r="M70" s="38" t="s">
        <v>255</v>
      </c>
      <c r="N70" s="84">
        <v>362937</v>
      </c>
      <c r="O70" s="84" t="s">
        <v>452</v>
      </c>
      <c r="P70" s="84">
        <v>523626</v>
      </c>
      <c r="Q70" s="38" t="s">
        <v>529</v>
      </c>
      <c r="R70" s="38" t="s">
        <v>258</v>
      </c>
      <c r="S70" s="84" t="s">
        <v>530</v>
      </c>
      <c r="T70" s="84" t="s">
        <v>530</v>
      </c>
      <c r="U70" s="84" t="s">
        <v>281</v>
      </c>
      <c r="V70" s="84" t="s">
        <v>261</v>
      </c>
      <c r="W70" s="84">
        <v>0</v>
      </c>
      <c r="X70" s="38" t="s">
        <v>262</v>
      </c>
      <c r="Y70" s="84">
        <v>358521567</v>
      </c>
      <c r="Z70" s="38" t="s">
        <v>531</v>
      </c>
      <c r="AA70" s="108" t="s">
        <v>644</v>
      </c>
      <c r="AB70" s="84">
        <v>29000</v>
      </c>
      <c r="AC70" s="108" t="s">
        <v>544</v>
      </c>
      <c r="AD70" s="84">
        <v>18</v>
      </c>
      <c r="AE70" s="84" t="s">
        <v>301</v>
      </c>
      <c r="AF70" s="84" t="s">
        <v>652</v>
      </c>
      <c r="AG70" s="108" t="s">
        <v>653</v>
      </c>
      <c r="AH70" s="84" t="s">
        <v>304</v>
      </c>
      <c r="AI70" s="108" t="s">
        <v>654</v>
      </c>
      <c r="AJ70" s="84">
        <v>1950</v>
      </c>
      <c r="AK70" s="84">
        <v>1950</v>
      </c>
      <c r="AL70" s="108"/>
      <c r="AM70" s="84">
        <v>0</v>
      </c>
      <c r="AN70" s="112">
        <v>0</v>
      </c>
      <c r="AO70" s="112">
        <v>0</v>
      </c>
      <c r="AP70" s="112">
        <v>29000</v>
      </c>
      <c r="AQ70" s="112">
        <v>6250</v>
      </c>
      <c r="AR70" s="112">
        <v>35250</v>
      </c>
      <c r="AS70" s="112">
        <v>25073.919999999998</v>
      </c>
      <c r="AT70" s="112">
        <v>6126.08</v>
      </c>
      <c r="AU70" s="112">
        <v>31200</v>
      </c>
      <c r="AV70" s="84">
        <v>16</v>
      </c>
      <c r="AW70" s="84"/>
      <c r="AX70" s="84"/>
      <c r="AY70" s="108"/>
      <c r="AZ70" s="84"/>
      <c r="BA70" s="84"/>
      <c r="BB70" s="84" t="s">
        <v>272</v>
      </c>
      <c r="BC70" s="84"/>
      <c r="BD70" s="108" t="s">
        <v>315</v>
      </c>
      <c r="BE70" s="84">
        <v>29000</v>
      </c>
      <c r="BF70" s="38" t="s">
        <v>530</v>
      </c>
      <c r="BG70" s="84"/>
      <c r="BH70" s="114" t="s">
        <v>275</v>
      </c>
      <c r="BI70" s="38" t="s">
        <v>110</v>
      </c>
      <c r="BJ70" s="85">
        <v>46093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785</v>
      </c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59775</v>
      </c>
      <c r="J71" s="38" t="s">
        <v>446</v>
      </c>
      <c r="K71" s="84">
        <v>59775</v>
      </c>
      <c r="L71" s="84" t="s">
        <v>254</v>
      </c>
      <c r="M71" s="38" t="s">
        <v>255</v>
      </c>
      <c r="N71" s="84">
        <v>362937</v>
      </c>
      <c r="O71" s="84" t="s">
        <v>452</v>
      </c>
      <c r="P71" s="84">
        <v>747303</v>
      </c>
      <c r="Q71" s="38" t="s">
        <v>463</v>
      </c>
      <c r="R71" s="38" t="s">
        <v>258</v>
      </c>
      <c r="S71" s="84" t="s">
        <v>532</v>
      </c>
      <c r="T71" s="84" t="s">
        <v>532</v>
      </c>
      <c r="U71" s="84" t="s">
        <v>281</v>
      </c>
      <c r="V71" s="84" t="s">
        <v>261</v>
      </c>
      <c r="W71" s="84">
        <v>0</v>
      </c>
      <c r="X71" s="38" t="s">
        <v>262</v>
      </c>
      <c r="Y71" s="84">
        <v>358521568</v>
      </c>
      <c r="Z71" s="38" t="s">
        <v>533</v>
      </c>
      <c r="AA71" s="108" t="s">
        <v>644</v>
      </c>
      <c r="AB71" s="84">
        <v>40000</v>
      </c>
      <c r="AC71" s="108" t="s">
        <v>544</v>
      </c>
      <c r="AD71" s="84">
        <v>24</v>
      </c>
      <c r="AE71" s="84" t="s">
        <v>301</v>
      </c>
      <c r="AF71" s="84" t="s">
        <v>616</v>
      </c>
      <c r="AG71" s="108" t="s">
        <v>655</v>
      </c>
      <c r="AH71" s="84" t="s">
        <v>304</v>
      </c>
      <c r="AI71" s="108" t="s">
        <v>654</v>
      </c>
      <c r="AJ71" s="84">
        <v>2130</v>
      </c>
      <c r="AK71" s="84">
        <v>2130</v>
      </c>
      <c r="AL71" s="108"/>
      <c r="AM71" s="84">
        <v>0</v>
      </c>
      <c r="AN71" s="112">
        <v>0</v>
      </c>
      <c r="AO71" s="112">
        <v>0</v>
      </c>
      <c r="AP71" s="112">
        <v>40000</v>
      </c>
      <c r="AQ71" s="112">
        <v>11513</v>
      </c>
      <c r="AR71" s="112">
        <v>51513</v>
      </c>
      <c r="AS71" s="112">
        <v>24109.8</v>
      </c>
      <c r="AT71" s="112">
        <v>9970.2000000000007</v>
      </c>
      <c r="AU71" s="112">
        <v>34080</v>
      </c>
      <c r="AV71" s="84">
        <v>16</v>
      </c>
      <c r="AW71" s="84"/>
      <c r="AX71" s="84"/>
      <c r="AY71" s="108"/>
      <c r="AZ71" s="84"/>
      <c r="BA71" s="84"/>
      <c r="BB71" s="84" t="s">
        <v>272</v>
      </c>
      <c r="BC71" s="84"/>
      <c r="BD71" s="108" t="s">
        <v>315</v>
      </c>
      <c r="BE71" s="84">
        <v>40000</v>
      </c>
      <c r="BF71" s="38" t="s">
        <v>532</v>
      </c>
      <c r="BG71" s="84"/>
      <c r="BH71" s="114" t="s">
        <v>275</v>
      </c>
      <c r="BI71" s="38" t="s">
        <v>110</v>
      </c>
      <c r="BJ71" s="85">
        <v>46093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785</v>
      </c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59775</v>
      </c>
      <c r="J72" s="38" t="s">
        <v>446</v>
      </c>
      <c r="K72" s="84">
        <v>59775</v>
      </c>
      <c r="L72" s="84" t="s">
        <v>254</v>
      </c>
      <c r="M72" s="38" t="s">
        <v>255</v>
      </c>
      <c r="N72" s="84">
        <v>435508</v>
      </c>
      <c r="O72" s="84" t="s">
        <v>491</v>
      </c>
      <c r="P72" s="84">
        <v>680533</v>
      </c>
      <c r="Q72" s="38" t="s">
        <v>492</v>
      </c>
      <c r="R72" s="38" t="s">
        <v>258</v>
      </c>
      <c r="S72" s="84" t="s">
        <v>534</v>
      </c>
      <c r="T72" s="84" t="s">
        <v>534</v>
      </c>
      <c r="U72" s="84" t="s">
        <v>281</v>
      </c>
      <c r="V72" s="84" t="s">
        <v>261</v>
      </c>
      <c r="W72" s="84">
        <v>0</v>
      </c>
      <c r="X72" s="38" t="s">
        <v>262</v>
      </c>
      <c r="Y72" s="84">
        <v>358521570</v>
      </c>
      <c r="Z72" s="38" t="s">
        <v>535</v>
      </c>
      <c r="AA72" s="108" t="s">
        <v>311</v>
      </c>
      <c r="AB72" s="84">
        <v>33000</v>
      </c>
      <c r="AC72" s="108" t="s">
        <v>544</v>
      </c>
      <c r="AD72" s="84">
        <v>24</v>
      </c>
      <c r="AE72" s="84" t="s">
        <v>301</v>
      </c>
      <c r="AF72" s="84" t="s">
        <v>591</v>
      </c>
      <c r="AG72" s="108" t="s">
        <v>592</v>
      </c>
      <c r="AH72" s="84" t="s">
        <v>304</v>
      </c>
      <c r="AI72" s="108" t="s">
        <v>650</v>
      </c>
      <c r="AJ72" s="84">
        <v>1760</v>
      </c>
      <c r="AK72" s="84">
        <v>1760</v>
      </c>
      <c r="AL72" s="108"/>
      <c r="AM72" s="84">
        <v>0</v>
      </c>
      <c r="AN72" s="112">
        <v>0</v>
      </c>
      <c r="AO72" s="112">
        <v>0</v>
      </c>
      <c r="AP72" s="112">
        <v>33000</v>
      </c>
      <c r="AQ72" s="112">
        <v>9261</v>
      </c>
      <c r="AR72" s="112">
        <v>42261</v>
      </c>
      <c r="AS72" s="112">
        <v>21613.919999999998</v>
      </c>
      <c r="AT72" s="112">
        <v>8306.08</v>
      </c>
      <c r="AU72" s="112">
        <v>29920</v>
      </c>
      <c r="AV72" s="84">
        <v>17</v>
      </c>
      <c r="AW72" s="84"/>
      <c r="AX72" s="84"/>
      <c r="AY72" s="108"/>
      <c r="AZ72" s="84"/>
      <c r="BA72" s="84"/>
      <c r="BB72" s="84" t="s">
        <v>272</v>
      </c>
      <c r="BC72" s="84"/>
      <c r="BD72" s="108" t="s">
        <v>315</v>
      </c>
      <c r="BE72" s="84">
        <v>33000</v>
      </c>
      <c r="BF72" s="38" t="s">
        <v>534</v>
      </c>
      <c r="BG72" s="84"/>
      <c r="BH72" s="114" t="s">
        <v>275</v>
      </c>
      <c r="BI72" s="38" t="s">
        <v>110</v>
      </c>
      <c r="BJ72" s="85">
        <v>46093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785</v>
      </c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59775</v>
      </c>
      <c r="J73" s="38" t="s">
        <v>446</v>
      </c>
      <c r="K73" s="84">
        <v>59775</v>
      </c>
      <c r="L73" s="84" t="s">
        <v>254</v>
      </c>
      <c r="M73" s="38" t="s">
        <v>255</v>
      </c>
      <c r="N73" s="84">
        <v>162321</v>
      </c>
      <c r="O73" s="84" t="s">
        <v>459</v>
      </c>
      <c r="P73" s="84">
        <v>658679</v>
      </c>
      <c r="Q73" s="38" t="s">
        <v>470</v>
      </c>
      <c r="R73" s="38" t="s">
        <v>258</v>
      </c>
      <c r="S73" s="84" t="s">
        <v>536</v>
      </c>
      <c r="T73" s="84" t="s">
        <v>536</v>
      </c>
      <c r="U73" s="84" t="s">
        <v>281</v>
      </c>
      <c r="V73" s="84" t="s">
        <v>261</v>
      </c>
      <c r="W73" s="84">
        <v>0</v>
      </c>
      <c r="X73" s="38" t="s">
        <v>262</v>
      </c>
      <c r="Y73" s="84">
        <v>358842531</v>
      </c>
      <c r="Z73" s="38" t="s">
        <v>537</v>
      </c>
      <c r="AA73" s="108" t="s">
        <v>656</v>
      </c>
      <c r="AB73" s="84">
        <v>30000</v>
      </c>
      <c r="AC73" s="108" t="s">
        <v>265</v>
      </c>
      <c r="AD73" s="84">
        <v>18</v>
      </c>
      <c r="AE73" s="84" t="s">
        <v>301</v>
      </c>
      <c r="AF73" s="84" t="s">
        <v>583</v>
      </c>
      <c r="AG73" s="108" t="s">
        <v>657</v>
      </c>
      <c r="AH73" s="84" t="s">
        <v>304</v>
      </c>
      <c r="AI73" s="108" t="s">
        <v>658</v>
      </c>
      <c r="AJ73" s="84">
        <v>2010</v>
      </c>
      <c r="AK73" s="84">
        <v>2010</v>
      </c>
      <c r="AL73" s="108"/>
      <c r="AM73" s="84">
        <v>0</v>
      </c>
      <c r="AN73" s="112">
        <v>0</v>
      </c>
      <c r="AO73" s="112">
        <v>0</v>
      </c>
      <c r="AP73" s="112">
        <v>30000</v>
      </c>
      <c r="AQ73" s="112">
        <v>6562</v>
      </c>
      <c r="AR73" s="112">
        <v>36562</v>
      </c>
      <c r="AS73" s="112">
        <v>23860.1</v>
      </c>
      <c r="AT73" s="112">
        <v>6289.9</v>
      </c>
      <c r="AU73" s="112">
        <v>30150</v>
      </c>
      <c r="AV73" s="84">
        <v>15</v>
      </c>
      <c r="AW73" s="84"/>
      <c r="AX73" s="84"/>
      <c r="AY73" s="108"/>
      <c r="AZ73" s="84"/>
      <c r="BA73" s="84"/>
      <c r="BB73" s="84" t="s">
        <v>272</v>
      </c>
      <c r="BC73" s="84"/>
      <c r="BD73" s="108" t="s">
        <v>307</v>
      </c>
      <c r="BE73" s="84">
        <v>30000</v>
      </c>
      <c r="BF73" s="38" t="s">
        <v>536</v>
      </c>
      <c r="BG73" s="84"/>
      <c r="BH73" s="114" t="s">
        <v>275</v>
      </c>
      <c r="BI73" s="38" t="s">
        <v>110</v>
      </c>
      <c r="BJ73" s="85">
        <v>46093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783</v>
      </c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59775</v>
      </c>
      <c r="J74" s="38" t="s">
        <v>446</v>
      </c>
      <c r="K74" s="84">
        <v>59775</v>
      </c>
      <c r="L74" s="84" t="s">
        <v>254</v>
      </c>
      <c r="M74" s="38" t="s">
        <v>255</v>
      </c>
      <c r="N74" s="84">
        <v>162321</v>
      </c>
      <c r="O74" s="84" t="s">
        <v>459</v>
      </c>
      <c r="P74" s="84">
        <v>663447</v>
      </c>
      <c r="Q74" s="38" t="s">
        <v>486</v>
      </c>
      <c r="R74" s="38" t="s">
        <v>258</v>
      </c>
      <c r="S74" s="84" t="s">
        <v>538</v>
      </c>
      <c r="T74" s="84" t="s">
        <v>538</v>
      </c>
      <c r="U74" s="84" t="s">
        <v>281</v>
      </c>
      <c r="V74" s="84" t="s">
        <v>261</v>
      </c>
      <c r="W74" s="84">
        <v>0</v>
      </c>
      <c r="X74" s="38" t="s">
        <v>262</v>
      </c>
      <c r="Y74" s="84">
        <v>358842532</v>
      </c>
      <c r="Z74" s="38" t="s">
        <v>539</v>
      </c>
      <c r="AA74" s="108" t="s">
        <v>329</v>
      </c>
      <c r="AB74" s="84">
        <v>30000</v>
      </c>
      <c r="AC74" s="108" t="s">
        <v>265</v>
      </c>
      <c r="AD74" s="84">
        <v>18</v>
      </c>
      <c r="AE74" s="84" t="s">
        <v>301</v>
      </c>
      <c r="AF74" s="84" t="s">
        <v>587</v>
      </c>
      <c r="AG74" s="108" t="s">
        <v>588</v>
      </c>
      <c r="AH74" s="84" t="s">
        <v>304</v>
      </c>
      <c r="AI74" s="108" t="s">
        <v>305</v>
      </c>
      <c r="AJ74" s="84">
        <v>2010</v>
      </c>
      <c r="AK74" s="84">
        <v>2010</v>
      </c>
      <c r="AL74" s="108" t="s">
        <v>659</v>
      </c>
      <c r="AM74" s="84">
        <v>2814.26</v>
      </c>
      <c r="AN74" s="112">
        <v>1205.74</v>
      </c>
      <c r="AO74" s="112">
        <v>4020</v>
      </c>
      <c r="AP74" s="112">
        <v>27185.74</v>
      </c>
      <c r="AQ74" s="112">
        <v>4915.26</v>
      </c>
      <c r="AR74" s="112">
        <v>32101</v>
      </c>
      <c r="AS74" s="112">
        <v>23352.51</v>
      </c>
      <c r="AT74" s="112">
        <v>4787.49</v>
      </c>
      <c r="AU74" s="112">
        <v>28140</v>
      </c>
      <c r="AV74" s="84">
        <v>16</v>
      </c>
      <c r="AW74" s="84"/>
      <c r="AX74" s="84"/>
      <c r="AY74" s="108"/>
      <c r="AZ74" s="84"/>
      <c r="BA74" s="84"/>
      <c r="BB74" s="84" t="s">
        <v>272</v>
      </c>
      <c r="BC74" s="84"/>
      <c r="BD74" s="108" t="s">
        <v>307</v>
      </c>
      <c r="BE74" s="84">
        <v>30000</v>
      </c>
      <c r="BF74" s="38" t="s">
        <v>538</v>
      </c>
      <c r="BG74" s="84"/>
      <c r="BH74" s="114" t="s">
        <v>275</v>
      </c>
      <c r="BI74" s="38" t="s">
        <v>110</v>
      </c>
      <c r="BJ74" s="85">
        <v>46093</v>
      </c>
      <c r="BK74" s="84"/>
      <c r="BL74" s="38" t="s">
        <v>115</v>
      </c>
      <c r="BM74" s="115" t="s">
        <v>130</v>
      </c>
      <c r="BN74" s="116" t="s">
        <v>199</v>
      </c>
      <c r="BO74" s="84" t="s">
        <v>246</v>
      </c>
      <c r="BP74" s="84"/>
      <c r="BQ74" s="117"/>
      <c r="BR74" s="118" t="s">
        <v>784</v>
      </c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59775</v>
      </c>
      <c r="J75" s="38" t="s">
        <v>446</v>
      </c>
      <c r="K75" s="84">
        <v>59775</v>
      </c>
      <c r="L75" s="84" t="s">
        <v>254</v>
      </c>
      <c r="M75" s="38" t="s">
        <v>255</v>
      </c>
      <c r="N75" s="84">
        <v>162321</v>
      </c>
      <c r="O75" s="84" t="s">
        <v>459</v>
      </c>
      <c r="P75" s="84">
        <v>663447</v>
      </c>
      <c r="Q75" s="38" t="s">
        <v>486</v>
      </c>
      <c r="R75" s="38" t="s">
        <v>258</v>
      </c>
      <c r="S75" s="84" t="s">
        <v>540</v>
      </c>
      <c r="T75" s="84" t="s">
        <v>540</v>
      </c>
      <c r="U75" s="84" t="s">
        <v>260</v>
      </c>
      <c r="V75" s="84" t="s">
        <v>261</v>
      </c>
      <c r="W75" s="84">
        <v>0</v>
      </c>
      <c r="X75" s="38" t="s">
        <v>262</v>
      </c>
      <c r="Y75" s="84">
        <v>358842533</v>
      </c>
      <c r="Z75" s="38" t="s">
        <v>541</v>
      </c>
      <c r="AA75" s="108" t="s">
        <v>329</v>
      </c>
      <c r="AB75" s="84">
        <v>30000</v>
      </c>
      <c r="AC75" s="108" t="s">
        <v>265</v>
      </c>
      <c r="AD75" s="84">
        <v>18</v>
      </c>
      <c r="AE75" s="84" t="s">
        <v>301</v>
      </c>
      <c r="AF75" s="84" t="s">
        <v>587</v>
      </c>
      <c r="AG75" s="108" t="s">
        <v>660</v>
      </c>
      <c r="AH75" s="84" t="s">
        <v>304</v>
      </c>
      <c r="AI75" s="108" t="s">
        <v>305</v>
      </c>
      <c r="AJ75" s="84">
        <v>2010</v>
      </c>
      <c r="AK75" s="84">
        <v>2010</v>
      </c>
      <c r="AL75" s="108" t="s">
        <v>585</v>
      </c>
      <c r="AM75" s="84">
        <v>2814.26</v>
      </c>
      <c r="AN75" s="112">
        <v>1205.74</v>
      </c>
      <c r="AO75" s="112">
        <v>4020</v>
      </c>
      <c r="AP75" s="112">
        <v>27185.74</v>
      </c>
      <c r="AQ75" s="112">
        <v>4915.26</v>
      </c>
      <c r="AR75" s="112">
        <v>32101</v>
      </c>
      <c r="AS75" s="112">
        <v>23352.51</v>
      </c>
      <c r="AT75" s="112">
        <v>4787.49</v>
      </c>
      <c r="AU75" s="112">
        <v>28140</v>
      </c>
      <c r="AV75" s="84">
        <v>16</v>
      </c>
      <c r="AW75" s="84"/>
      <c r="AX75" s="84"/>
      <c r="AY75" s="108"/>
      <c r="AZ75" s="84"/>
      <c r="BA75" s="84"/>
      <c r="BB75" s="84" t="s">
        <v>272</v>
      </c>
      <c r="BC75" s="84"/>
      <c r="BD75" s="108" t="s">
        <v>307</v>
      </c>
      <c r="BE75" s="84">
        <v>30000</v>
      </c>
      <c r="BF75" s="38" t="s">
        <v>540</v>
      </c>
      <c r="BG75" s="84"/>
      <c r="BH75" s="114" t="s">
        <v>275</v>
      </c>
      <c r="BI75" s="38" t="s">
        <v>110</v>
      </c>
      <c r="BJ75" s="85">
        <v>46093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785</v>
      </c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59775</v>
      </c>
      <c r="J76" s="38" t="s">
        <v>446</v>
      </c>
      <c r="K76" s="84">
        <v>59775</v>
      </c>
      <c r="L76" s="84" t="s">
        <v>254</v>
      </c>
      <c r="M76" s="38" t="s">
        <v>255</v>
      </c>
      <c r="N76" s="84">
        <v>350126</v>
      </c>
      <c r="O76" s="84" t="s">
        <v>466</v>
      </c>
      <c r="P76" s="84">
        <v>495876</v>
      </c>
      <c r="Q76" s="38" t="s">
        <v>467</v>
      </c>
      <c r="R76" s="38" t="s">
        <v>258</v>
      </c>
      <c r="S76" s="84" t="s">
        <v>542</v>
      </c>
      <c r="T76" s="84" t="s">
        <v>542</v>
      </c>
      <c r="U76" s="84" t="s">
        <v>281</v>
      </c>
      <c r="V76" s="84" t="s">
        <v>261</v>
      </c>
      <c r="W76" s="84">
        <v>0</v>
      </c>
      <c r="X76" s="38" t="s">
        <v>262</v>
      </c>
      <c r="Y76" s="84">
        <v>358842536</v>
      </c>
      <c r="Z76" s="38" t="s">
        <v>510</v>
      </c>
      <c r="AA76" s="108" t="s">
        <v>300</v>
      </c>
      <c r="AB76" s="84">
        <v>32000</v>
      </c>
      <c r="AC76" s="108" t="s">
        <v>570</v>
      </c>
      <c r="AD76" s="84">
        <v>24</v>
      </c>
      <c r="AE76" s="84" t="s">
        <v>301</v>
      </c>
      <c r="AF76" s="84" t="s">
        <v>661</v>
      </c>
      <c r="AG76" s="108" t="s">
        <v>662</v>
      </c>
      <c r="AH76" s="84" t="s">
        <v>304</v>
      </c>
      <c r="AI76" s="108" t="s">
        <v>663</v>
      </c>
      <c r="AJ76" s="84">
        <v>1700</v>
      </c>
      <c r="AK76" s="84">
        <v>1700</v>
      </c>
      <c r="AL76" s="108" t="s">
        <v>664</v>
      </c>
      <c r="AM76" s="84">
        <v>13030.8</v>
      </c>
      <c r="AN76" s="112">
        <v>5669.2</v>
      </c>
      <c r="AO76" s="112">
        <v>18700</v>
      </c>
      <c r="AP76" s="112">
        <v>18969.2</v>
      </c>
      <c r="AQ76" s="112">
        <v>2844.8</v>
      </c>
      <c r="AR76" s="112">
        <v>21814</v>
      </c>
      <c r="AS76" s="112">
        <v>6789.03</v>
      </c>
      <c r="AT76" s="112">
        <v>1710.97</v>
      </c>
      <c r="AU76" s="112">
        <v>8500</v>
      </c>
      <c r="AV76" s="84">
        <v>16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542</v>
      </c>
      <c r="BG76" s="84"/>
      <c r="BH76" s="114" t="s">
        <v>275</v>
      </c>
      <c r="BI76" s="38" t="s">
        <v>110</v>
      </c>
      <c r="BJ76" s="85">
        <v>46093</v>
      </c>
      <c r="BK76" s="84"/>
      <c r="BL76" s="38" t="s">
        <v>115</v>
      </c>
      <c r="BM76" s="115" t="s">
        <v>130</v>
      </c>
      <c r="BN76" s="116" t="s">
        <v>199</v>
      </c>
      <c r="BO76" s="84" t="s">
        <v>246</v>
      </c>
      <c r="BP76" s="84"/>
      <c r="BQ76" s="117"/>
      <c r="BR76" s="118" t="s">
        <v>784</v>
      </c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58299</v>
      </c>
      <c r="J77" s="38" t="s">
        <v>665</v>
      </c>
      <c r="K77" s="84">
        <v>58299</v>
      </c>
      <c r="L77" s="84" t="s">
        <v>254</v>
      </c>
      <c r="M77" s="38" t="s">
        <v>255</v>
      </c>
      <c r="N77" s="84">
        <v>95540</v>
      </c>
      <c r="O77" s="84" t="s">
        <v>666</v>
      </c>
      <c r="P77" s="84">
        <v>132840</v>
      </c>
      <c r="Q77" s="38" t="s">
        <v>667</v>
      </c>
      <c r="R77" s="38" t="s">
        <v>258</v>
      </c>
      <c r="S77" s="84" t="s">
        <v>668</v>
      </c>
      <c r="T77" s="84" t="s">
        <v>668</v>
      </c>
      <c r="U77" s="84" t="s">
        <v>281</v>
      </c>
      <c r="V77" s="84" t="s">
        <v>261</v>
      </c>
      <c r="W77" s="84">
        <v>541</v>
      </c>
      <c r="X77" s="38" t="s">
        <v>282</v>
      </c>
      <c r="Y77" s="84">
        <v>348838820</v>
      </c>
      <c r="Z77" s="38" t="s">
        <v>669</v>
      </c>
      <c r="AA77" s="108" t="s">
        <v>698</v>
      </c>
      <c r="AB77" s="84">
        <v>62828</v>
      </c>
      <c r="AC77" s="108" t="s">
        <v>699</v>
      </c>
      <c r="AD77" s="84">
        <v>24</v>
      </c>
      <c r="AE77" s="84" t="s">
        <v>600</v>
      </c>
      <c r="AF77" s="84" t="s">
        <v>700</v>
      </c>
      <c r="AG77" s="108" t="s">
        <v>701</v>
      </c>
      <c r="AH77" s="84" t="s">
        <v>269</v>
      </c>
      <c r="AI77" s="108" t="s">
        <v>702</v>
      </c>
      <c r="AJ77" s="84">
        <v>3477</v>
      </c>
      <c r="AK77" s="84">
        <v>3350</v>
      </c>
      <c r="AL77" s="108" t="s">
        <v>703</v>
      </c>
      <c r="AM77" s="84">
        <v>59542.8</v>
      </c>
      <c r="AN77" s="112">
        <v>17634.2</v>
      </c>
      <c r="AO77" s="112">
        <v>77177</v>
      </c>
      <c r="AP77" s="112">
        <v>3285.2</v>
      </c>
      <c r="AQ77" s="112">
        <v>64.8</v>
      </c>
      <c r="AR77" s="112">
        <v>3350</v>
      </c>
      <c r="AS77" s="112">
        <v>3285.2</v>
      </c>
      <c r="AT77" s="112">
        <v>64.8</v>
      </c>
      <c r="AU77" s="112">
        <v>3350</v>
      </c>
      <c r="AV77" s="84">
        <v>42</v>
      </c>
      <c r="AW77" s="84"/>
      <c r="AX77" s="84"/>
      <c r="AY77" s="108"/>
      <c r="AZ77" s="84"/>
      <c r="BA77" s="84"/>
      <c r="BB77" s="84" t="s">
        <v>272</v>
      </c>
      <c r="BC77" s="84"/>
      <c r="BD77" s="108" t="s">
        <v>444</v>
      </c>
      <c r="BE77" s="84">
        <v>62828</v>
      </c>
      <c r="BF77" s="38" t="s">
        <v>668</v>
      </c>
      <c r="BG77" s="84"/>
      <c r="BH77" s="114" t="s">
        <v>275</v>
      </c>
      <c r="BI77" s="38" t="s">
        <v>110</v>
      </c>
      <c r="BJ77" s="85">
        <v>46095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785</v>
      </c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58299</v>
      </c>
      <c r="J78" s="38" t="s">
        <v>665</v>
      </c>
      <c r="K78" s="84">
        <v>58299</v>
      </c>
      <c r="L78" s="84" t="s">
        <v>254</v>
      </c>
      <c r="M78" s="38" t="s">
        <v>255</v>
      </c>
      <c r="N78" s="84">
        <v>161401</v>
      </c>
      <c r="O78" s="84" t="s">
        <v>670</v>
      </c>
      <c r="P78" s="84">
        <v>411006</v>
      </c>
      <c r="Q78" s="38" t="s">
        <v>671</v>
      </c>
      <c r="R78" s="38" t="s">
        <v>258</v>
      </c>
      <c r="S78" s="84" t="s">
        <v>672</v>
      </c>
      <c r="T78" s="84" t="s">
        <v>672</v>
      </c>
      <c r="U78" s="84" t="s">
        <v>281</v>
      </c>
      <c r="V78" s="84" t="s">
        <v>261</v>
      </c>
      <c r="W78" s="84">
        <v>541</v>
      </c>
      <c r="X78" s="38" t="s">
        <v>282</v>
      </c>
      <c r="Y78" s="84">
        <v>349282106</v>
      </c>
      <c r="Z78" s="38" t="s">
        <v>673</v>
      </c>
      <c r="AA78" s="108" t="s">
        <v>318</v>
      </c>
      <c r="AB78" s="84">
        <v>33602</v>
      </c>
      <c r="AC78" s="108" t="s">
        <v>699</v>
      </c>
      <c r="AD78" s="84">
        <v>24</v>
      </c>
      <c r="AE78" s="84" t="s">
        <v>319</v>
      </c>
      <c r="AF78" s="84" t="s">
        <v>302</v>
      </c>
      <c r="AG78" s="108" t="s">
        <v>303</v>
      </c>
      <c r="AH78" s="84" t="s">
        <v>304</v>
      </c>
      <c r="AI78" s="108" t="s">
        <v>704</v>
      </c>
      <c r="AJ78" s="84">
        <v>2127</v>
      </c>
      <c r="AK78" s="84">
        <v>1800</v>
      </c>
      <c r="AL78" s="108" t="s">
        <v>311</v>
      </c>
      <c r="AM78" s="84">
        <v>26766.29</v>
      </c>
      <c r="AN78" s="112">
        <v>9560.7099999999991</v>
      </c>
      <c r="AO78" s="112">
        <v>36327</v>
      </c>
      <c r="AP78" s="112">
        <v>6835.71</v>
      </c>
      <c r="AQ78" s="112">
        <v>364.29</v>
      </c>
      <c r="AR78" s="112">
        <v>7200</v>
      </c>
      <c r="AS78" s="112">
        <v>6835.71</v>
      </c>
      <c r="AT78" s="112">
        <v>364.29</v>
      </c>
      <c r="AU78" s="112">
        <v>7200</v>
      </c>
      <c r="AV78" s="84">
        <v>41</v>
      </c>
      <c r="AW78" s="84"/>
      <c r="AX78" s="84"/>
      <c r="AY78" s="108"/>
      <c r="AZ78" s="84"/>
      <c r="BA78" s="84"/>
      <c r="BB78" s="84" t="s">
        <v>272</v>
      </c>
      <c r="BC78" s="84"/>
      <c r="BD78" s="108" t="s">
        <v>443</v>
      </c>
      <c r="BE78" s="84">
        <v>33602</v>
      </c>
      <c r="BF78" s="38" t="s">
        <v>672</v>
      </c>
      <c r="BG78" s="84"/>
      <c r="BH78" s="114" t="s">
        <v>275</v>
      </c>
      <c r="BI78" s="38" t="s">
        <v>110</v>
      </c>
      <c r="BJ78" s="85">
        <v>46095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782</v>
      </c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58299</v>
      </c>
      <c r="J79" s="38" t="s">
        <v>665</v>
      </c>
      <c r="K79" s="84">
        <v>58299</v>
      </c>
      <c r="L79" s="84" t="s">
        <v>254</v>
      </c>
      <c r="M79" s="38" t="s">
        <v>255</v>
      </c>
      <c r="N79" s="84">
        <v>95540</v>
      </c>
      <c r="O79" s="84" t="s">
        <v>666</v>
      </c>
      <c r="P79" s="84">
        <v>504805</v>
      </c>
      <c r="Q79" s="38" t="s">
        <v>674</v>
      </c>
      <c r="R79" s="38" t="s">
        <v>258</v>
      </c>
      <c r="S79" s="84" t="s">
        <v>675</v>
      </c>
      <c r="T79" s="84" t="s">
        <v>675</v>
      </c>
      <c r="U79" s="84" t="s">
        <v>281</v>
      </c>
      <c r="V79" s="84" t="s">
        <v>261</v>
      </c>
      <c r="W79" s="84">
        <v>541</v>
      </c>
      <c r="X79" s="38" t="s">
        <v>262</v>
      </c>
      <c r="Y79" s="84">
        <v>350782528</v>
      </c>
      <c r="Z79" s="38" t="s">
        <v>676</v>
      </c>
      <c r="AA79" s="108" t="s">
        <v>705</v>
      </c>
      <c r="AB79" s="84">
        <v>41952</v>
      </c>
      <c r="AC79" s="108" t="s">
        <v>699</v>
      </c>
      <c r="AD79" s="84">
        <v>24</v>
      </c>
      <c r="AE79" s="84" t="s">
        <v>319</v>
      </c>
      <c r="AF79" s="84" t="s">
        <v>706</v>
      </c>
      <c r="AG79" s="108" t="s">
        <v>707</v>
      </c>
      <c r="AH79" s="84" t="s">
        <v>304</v>
      </c>
      <c r="AI79" s="108" t="s">
        <v>708</v>
      </c>
      <c r="AJ79" s="84">
        <v>2256</v>
      </c>
      <c r="AK79" s="84">
        <v>2250</v>
      </c>
      <c r="AL79" s="108" t="s">
        <v>434</v>
      </c>
      <c r="AM79" s="84">
        <v>29383.11</v>
      </c>
      <c r="AN79" s="112">
        <v>11122.89</v>
      </c>
      <c r="AO79" s="112">
        <v>40506</v>
      </c>
      <c r="AP79" s="112">
        <v>12568.89</v>
      </c>
      <c r="AQ79" s="112">
        <v>931.11</v>
      </c>
      <c r="AR79" s="112">
        <v>13500</v>
      </c>
      <c r="AS79" s="112">
        <v>12568.89</v>
      </c>
      <c r="AT79" s="112">
        <v>931.11</v>
      </c>
      <c r="AU79" s="112">
        <v>13500</v>
      </c>
      <c r="AV79" s="84">
        <v>36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675</v>
      </c>
      <c r="BG79" s="84"/>
      <c r="BH79" s="114" t="s">
        <v>275</v>
      </c>
      <c r="BI79" s="38" t="s">
        <v>110</v>
      </c>
      <c r="BJ79" s="85">
        <v>46095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785</v>
      </c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58299</v>
      </c>
      <c r="J80" s="38" t="s">
        <v>665</v>
      </c>
      <c r="K80" s="84">
        <v>58299</v>
      </c>
      <c r="L80" s="84" t="s">
        <v>254</v>
      </c>
      <c r="M80" s="38" t="s">
        <v>255</v>
      </c>
      <c r="N80" s="84">
        <v>169657</v>
      </c>
      <c r="O80" s="84" t="s">
        <v>677</v>
      </c>
      <c r="P80" s="84">
        <v>227851</v>
      </c>
      <c r="Q80" s="38" t="s">
        <v>678</v>
      </c>
      <c r="R80" s="38" t="s">
        <v>258</v>
      </c>
      <c r="S80" s="84" t="s">
        <v>679</v>
      </c>
      <c r="T80" s="84" t="s">
        <v>679</v>
      </c>
      <c r="U80" s="84" t="s">
        <v>281</v>
      </c>
      <c r="V80" s="84" t="s">
        <v>261</v>
      </c>
      <c r="W80" s="84">
        <v>541</v>
      </c>
      <c r="X80" s="38" t="s">
        <v>262</v>
      </c>
      <c r="Y80" s="84">
        <v>351278138</v>
      </c>
      <c r="Z80" s="38" t="s">
        <v>680</v>
      </c>
      <c r="AA80" s="108" t="s">
        <v>709</v>
      </c>
      <c r="AB80" s="84">
        <v>24767</v>
      </c>
      <c r="AC80" s="108" t="s">
        <v>710</v>
      </c>
      <c r="AD80" s="84">
        <v>12</v>
      </c>
      <c r="AE80" s="84" t="s">
        <v>319</v>
      </c>
      <c r="AF80" s="84" t="s">
        <v>711</v>
      </c>
      <c r="AG80" s="108" t="s">
        <v>712</v>
      </c>
      <c r="AH80" s="84" t="s">
        <v>304</v>
      </c>
      <c r="AI80" s="108" t="s">
        <v>713</v>
      </c>
      <c r="AJ80" s="84">
        <v>2052</v>
      </c>
      <c r="AK80" s="84">
        <v>2400</v>
      </c>
      <c r="AL80" s="108" t="s">
        <v>714</v>
      </c>
      <c r="AM80" s="84">
        <v>24367</v>
      </c>
      <c r="AN80" s="112">
        <v>3685</v>
      </c>
      <c r="AO80" s="112">
        <v>28052</v>
      </c>
      <c r="AP80" s="112">
        <v>400</v>
      </c>
      <c r="AQ80" s="112">
        <v>0</v>
      </c>
      <c r="AR80" s="112">
        <v>400</v>
      </c>
      <c r="AS80" s="112">
        <v>400</v>
      </c>
      <c r="AT80" s="112">
        <v>0</v>
      </c>
      <c r="AU80" s="112">
        <v>400</v>
      </c>
      <c r="AV80" s="84">
        <v>35</v>
      </c>
      <c r="AW80" s="84"/>
      <c r="AX80" s="84"/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679</v>
      </c>
      <c r="BG80" s="84"/>
      <c r="BH80" s="114" t="s">
        <v>275</v>
      </c>
      <c r="BI80" s="38" t="s">
        <v>110</v>
      </c>
      <c r="BJ80" s="85">
        <v>46095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785</v>
      </c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58299</v>
      </c>
      <c r="J81" s="38" t="s">
        <v>665</v>
      </c>
      <c r="K81" s="84">
        <v>58299</v>
      </c>
      <c r="L81" s="84" t="s">
        <v>254</v>
      </c>
      <c r="M81" s="38" t="s">
        <v>255</v>
      </c>
      <c r="N81" s="84">
        <v>95540</v>
      </c>
      <c r="O81" s="84" t="s">
        <v>666</v>
      </c>
      <c r="P81" s="84">
        <v>506053</v>
      </c>
      <c r="Q81" s="38" t="s">
        <v>681</v>
      </c>
      <c r="R81" s="38" t="s">
        <v>258</v>
      </c>
      <c r="S81" s="84" t="s">
        <v>682</v>
      </c>
      <c r="T81" s="84" t="s">
        <v>682</v>
      </c>
      <c r="U81" s="84" t="s">
        <v>281</v>
      </c>
      <c r="V81" s="84" t="s">
        <v>261</v>
      </c>
      <c r="W81" s="84">
        <v>541</v>
      </c>
      <c r="X81" s="38" t="s">
        <v>262</v>
      </c>
      <c r="Y81" s="84">
        <v>351603675</v>
      </c>
      <c r="Z81" s="38" t="s">
        <v>683</v>
      </c>
      <c r="AA81" s="108" t="s">
        <v>715</v>
      </c>
      <c r="AB81" s="84">
        <v>42000</v>
      </c>
      <c r="AC81" s="108" t="s">
        <v>699</v>
      </c>
      <c r="AD81" s="84">
        <v>24</v>
      </c>
      <c r="AE81" s="84" t="s">
        <v>319</v>
      </c>
      <c r="AF81" s="84" t="s">
        <v>716</v>
      </c>
      <c r="AG81" s="108" t="s">
        <v>717</v>
      </c>
      <c r="AH81" s="84" t="s">
        <v>304</v>
      </c>
      <c r="AI81" s="108" t="s">
        <v>718</v>
      </c>
      <c r="AJ81" s="84">
        <v>2250</v>
      </c>
      <c r="AK81" s="84">
        <v>2250</v>
      </c>
      <c r="AL81" s="108" t="s">
        <v>719</v>
      </c>
      <c r="AM81" s="84">
        <v>25014.58</v>
      </c>
      <c r="AN81" s="112">
        <v>10985.42</v>
      </c>
      <c r="AO81" s="112">
        <v>36000</v>
      </c>
      <c r="AP81" s="112">
        <v>16985.419999999998</v>
      </c>
      <c r="AQ81" s="112">
        <v>1678.58</v>
      </c>
      <c r="AR81" s="112">
        <v>18664</v>
      </c>
      <c r="AS81" s="112">
        <v>16985.419999999998</v>
      </c>
      <c r="AT81" s="112">
        <v>1678.58</v>
      </c>
      <c r="AU81" s="112">
        <v>18664</v>
      </c>
      <c r="AV81" s="84">
        <v>33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682</v>
      </c>
      <c r="BG81" s="84"/>
      <c r="BH81" s="114" t="s">
        <v>275</v>
      </c>
      <c r="BI81" s="38" t="s">
        <v>110</v>
      </c>
      <c r="BJ81" s="85">
        <v>46095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785</v>
      </c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58299</v>
      </c>
      <c r="J82" s="38" t="s">
        <v>665</v>
      </c>
      <c r="K82" s="84">
        <v>58299</v>
      </c>
      <c r="L82" s="84" t="s">
        <v>254</v>
      </c>
      <c r="M82" s="38" t="s">
        <v>255</v>
      </c>
      <c r="N82" s="84">
        <v>95540</v>
      </c>
      <c r="O82" s="84" t="s">
        <v>666</v>
      </c>
      <c r="P82" s="84">
        <v>506053</v>
      </c>
      <c r="Q82" s="38" t="s">
        <v>681</v>
      </c>
      <c r="R82" s="38" t="s">
        <v>258</v>
      </c>
      <c r="S82" s="84" t="s">
        <v>684</v>
      </c>
      <c r="T82" s="84" t="s">
        <v>684</v>
      </c>
      <c r="U82" s="84" t="s">
        <v>338</v>
      </c>
      <c r="V82" s="84" t="s">
        <v>261</v>
      </c>
      <c r="W82" s="84">
        <v>541</v>
      </c>
      <c r="X82" s="38" t="s">
        <v>262</v>
      </c>
      <c r="Y82" s="84">
        <v>351636196</v>
      </c>
      <c r="Z82" s="38" t="s">
        <v>685</v>
      </c>
      <c r="AA82" s="108" t="s">
        <v>715</v>
      </c>
      <c r="AB82" s="84">
        <v>35000</v>
      </c>
      <c r="AC82" s="108" t="s">
        <v>699</v>
      </c>
      <c r="AD82" s="84">
        <v>24</v>
      </c>
      <c r="AE82" s="84" t="s">
        <v>319</v>
      </c>
      <c r="AF82" s="84" t="s">
        <v>716</v>
      </c>
      <c r="AG82" s="108" t="s">
        <v>717</v>
      </c>
      <c r="AH82" s="84" t="s">
        <v>304</v>
      </c>
      <c r="AI82" s="108" t="s">
        <v>718</v>
      </c>
      <c r="AJ82" s="84">
        <v>1900</v>
      </c>
      <c r="AK82" s="84">
        <v>1900</v>
      </c>
      <c r="AL82" s="108" t="s">
        <v>613</v>
      </c>
      <c r="AM82" s="84">
        <v>26254.66</v>
      </c>
      <c r="AN82" s="112">
        <v>9910.34</v>
      </c>
      <c r="AO82" s="112">
        <v>36165</v>
      </c>
      <c r="AP82" s="112">
        <v>8745.34</v>
      </c>
      <c r="AQ82" s="112">
        <v>474.66</v>
      </c>
      <c r="AR82" s="112">
        <v>9220</v>
      </c>
      <c r="AS82" s="112">
        <v>8745.34</v>
      </c>
      <c r="AT82" s="112">
        <v>474.66</v>
      </c>
      <c r="AU82" s="112">
        <v>9220</v>
      </c>
      <c r="AV82" s="84">
        <v>33</v>
      </c>
      <c r="AW82" s="84"/>
      <c r="AX82" s="84"/>
      <c r="AY82" s="108"/>
      <c r="AZ82" s="84"/>
      <c r="BA82" s="84"/>
      <c r="BB82" s="84" t="s">
        <v>272</v>
      </c>
      <c r="BC82" s="84"/>
      <c r="BD82" s="108" t="s">
        <v>307</v>
      </c>
      <c r="BE82" s="84">
        <v>35000</v>
      </c>
      <c r="BF82" s="38" t="s">
        <v>684</v>
      </c>
      <c r="BG82" s="84"/>
      <c r="BH82" s="114" t="s">
        <v>275</v>
      </c>
      <c r="BI82" s="38" t="s">
        <v>110</v>
      </c>
      <c r="BJ82" s="85">
        <v>46095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/>
      <c r="BQ82" s="117"/>
      <c r="BR82" s="118" t="s">
        <v>782</v>
      </c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58299</v>
      </c>
      <c r="J83" s="38" t="s">
        <v>665</v>
      </c>
      <c r="K83" s="84">
        <v>58299</v>
      </c>
      <c r="L83" s="84" t="s">
        <v>254</v>
      </c>
      <c r="M83" s="38" t="s">
        <v>255</v>
      </c>
      <c r="N83" s="84">
        <v>95540</v>
      </c>
      <c r="O83" s="84" t="s">
        <v>666</v>
      </c>
      <c r="P83" s="84">
        <v>506053</v>
      </c>
      <c r="Q83" s="38" t="s">
        <v>681</v>
      </c>
      <c r="R83" s="38" t="s">
        <v>362</v>
      </c>
      <c r="S83" s="84" t="s">
        <v>682</v>
      </c>
      <c r="T83" s="84" t="s">
        <v>682</v>
      </c>
      <c r="U83" s="84" t="s">
        <v>260</v>
      </c>
      <c r="V83" s="84" t="s">
        <v>261</v>
      </c>
      <c r="W83" s="84">
        <v>541</v>
      </c>
      <c r="X83" s="38" t="s">
        <v>262</v>
      </c>
      <c r="Y83" s="84">
        <v>353791482</v>
      </c>
      <c r="Z83" s="38" t="s">
        <v>683</v>
      </c>
      <c r="AA83" s="108" t="s">
        <v>720</v>
      </c>
      <c r="AB83" s="84">
        <v>21000</v>
      </c>
      <c r="AC83" s="108" t="s">
        <v>699</v>
      </c>
      <c r="AD83" s="84">
        <v>18</v>
      </c>
      <c r="AE83" s="84" t="s">
        <v>402</v>
      </c>
      <c r="AF83" s="84" t="s">
        <v>716</v>
      </c>
      <c r="AG83" s="108" t="s">
        <v>717</v>
      </c>
      <c r="AH83" s="84" t="s">
        <v>304</v>
      </c>
      <c r="AI83" s="108" t="s">
        <v>721</v>
      </c>
      <c r="AJ83" s="84">
        <v>1410</v>
      </c>
      <c r="AK83" s="84">
        <v>1410</v>
      </c>
      <c r="AL83" s="108" t="s">
        <v>722</v>
      </c>
      <c r="AM83" s="84">
        <v>20927</v>
      </c>
      <c r="AN83" s="112">
        <v>4643</v>
      </c>
      <c r="AO83" s="112">
        <v>25570</v>
      </c>
      <c r="AP83" s="112">
        <v>73</v>
      </c>
      <c r="AQ83" s="112">
        <v>0</v>
      </c>
      <c r="AR83" s="112">
        <v>73</v>
      </c>
      <c r="AS83" s="112">
        <v>73</v>
      </c>
      <c r="AT83" s="112">
        <v>0</v>
      </c>
      <c r="AU83" s="112">
        <v>73</v>
      </c>
      <c r="AV83" s="84">
        <v>27</v>
      </c>
      <c r="AW83" s="84"/>
      <c r="AX83" s="84"/>
      <c r="AY83" s="108"/>
      <c r="AZ83" s="84"/>
      <c r="BA83" s="84"/>
      <c r="BB83" s="84" t="s">
        <v>272</v>
      </c>
      <c r="BC83" s="84"/>
      <c r="BD83" s="108" t="s">
        <v>307</v>
      </c>
      <c r="BE83" s="84">
        <v>21000</v>
      </c>
      <c r="BF83" s="38" t="s">
        <v>682</v>
      </c>
      <c r="BG83" s="84"/>
      <c r="BH83" s="114" t="s">
        <v>275</v>
      </c>
      <c r="BI83" s="38" t="s">
        <v>110</v>
      </c>
      <c r="BJ83" s="85">
        <v>46095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785</v>
      </c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58299</v>
      </c>
      <c r="J84" s="38" t="s">
        <v>665</v>
      </c>
      <c r="K84" s="84">
        <v>58299</v>
      </c>
      <c r="L84" s="84" t="s">
        <v>254</v>
      </c>
      <c r="M84" s="38" t="s">
        <v>255</v>
      </c>
      <c r="N84" s="84">
        <v>95540</v>
      </c>
      <c r="O84" s="84" t="s">
        <v>666</v>
      </c>
      <c r="P84" s="84">
        <v>132840</v>
      </c>
      <c r="Q84" s="38" t="s">
        <v>667</v>
      </c>
      <c r="R84" s="38" t="s">
        <v>362</v>
      </c>
      <c r="S84" s="84" t="s">
        <v>668</v>
      </c>
      <c r="T84" s="84" t="s">
        <v>668</v>
      </c>
      <c r="U84" s="84" t="s">
        <v>281</v>
      </c>
      <c r="V84" s="84" t="s">
        <v>261</v>
      </c>
      <c r="W84" s="84">
        <v>0</v>
      </c>
      <c r="X84" s="38" t="s">
        <v>262</v>
      </c>
      <c r="Y84" s="84">
        <v>355914469</v>
      </c>
      <c r="Z84" s="38" t="s">
        <v>669</v>
      </c>
      <c r="AA84" s="108" t="s">
        <v>723</v>
      </c>
      <c r="AB84" s="84">
        <v>21000</v>
      </c>
      <c r="AC84" s="108" t="s">
        <v>699</v>
      </c>
      <c r="AD84" s="84">
        <v>18</v>
      </c>
      <c r="AE84" s="84" t="s">
        <v>402</v>
      </c>
      <c r="AF84" s="84" t="s">
        <v>700</v>
      </c>
      <c r="AG84" s="108" t="s">
        <v>701</v>
      </c>
      <c r="AH84" s="84" t="s">
        <v>269</v>
      </c>
      <c r="AI84" s="108" t="s">
        <v>639</v>
      </c>
      <c r="AJ84" s="84">
        <v>1410</v>
      </c>
      <c r="AK84" s="84">
        <v>1410</v>
      </c>
      <c r="AL84" s="108" t="s">
        <v>724</v>
      </c>
      <c r="AM84" s="84">
        <v>7930.47</v>
      </c>
      <c r="AN84" s="112">
        <v>3349.53</v>
      </c>
      <c r="AO84" s="112">
        <v>11280</v>
      </c>
      <c r="AP84" s="112">
        <v>13069.53</v>
      </c>
      <c r="AQ84" s="112">
        <v>1586.47</v>
      </c>
      <c r="AR84" s="112">
        <v>14656</v>
      </c>
      <c r="AS84" s="112">
        <v>13069.53</v>
      </c>
      <c r="AT84" s="112">
        <v>1586.47</v>
      </c>
      <c r="AU84" s="112">
        <v>14656</v>
      </c>
      <c r="AV84" s="84">
        <v>23</v>
      </c>
      <c r="AW84" s="84"/>
      <c r="AX84" s="84"/>
      <c r="AY84" s="108"/>
      <c r="AZ84" s="84"/>
      <c r="BA84" s="84"/>
      <c r="BB84" s="84" t="s">
        <v>272</v>
      </c>
      <c r="BC84" s="84"/>
      <c r="BD84" s="108" t="s">
        <v>315</v>
      </c>
      <c r="BE84" s="84">
        <v>21000</v>
      </c>
      <c r="BF84" s="38" t="s">
        <v>668</v>
      </c>
      <c r="BG84" s="84"/>
      <c r="BH84" s="114" t="s">
        <v>275</v>
      </c>
      <c r="BI84" s="38" t="s">
        <v>110</v>
      </c>
      <c r="BJ84" s="85">
        <v>46095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785</v>
      </c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58299</v>
      </c>
      <c r="J85" s="38" t="s">
        <v>665</v>
      </c>
      <c r="K85" s="84">
        <v>58299</v>
      </c>
      <c r="L85" s="84" t="s">
        <v>254</v>
      </c>
      <c r="M85" s="38" t="s">
        <v>255</v>
      </c>
      <c r="N85" s="84">
        <v>161401</v>
      </c>
      <c r="O85" s="84" t="s">
        <v>670</v>
      </c>
      <c r="P85" s="84">
        <v>411006</v>
      </c>
      <c r="Q85" s="38" t="s">
        <v>671</v>
      </c>
      <c r="R85" s="38" t="s">
        <v>258</v>
      </c>
      <c r="S85" s="84" t="s">
        <v>686</v>
      </c>
      <c r="T85" s="84" t="s">
        <v>686</v>
      </c>
      <c r="U85" s="84" t="s">
        <v>281</v>
      </c>
      <c r="V85" s="84" t="s">
        <v>261</v>
      </c>
      <c r="W85" s="84">
        <v>0</v>
      </c>
      <c r="X85" s="38" t="s">
        <v>262</v>
      </c>
      <c r="Y85" s="84">
        <v>357043159</v>
      </c>
      <c r="Z85" s="38" t="s">
        <v>687</v>
      </c>
      <c r="AA85" s="108" t="s">
        <v>725</v>
      </c>
      <c r="AB85" s="84">
        <v>40000</v>
      </c>
      <c r="AC85" s="108" t="s">
        <v>699</v>
      </c>
      <c r="AD85" s="84">
        <v>24</v>
      </c>
      <c r="AE85" s="84" t="s">
        <v>301</v>
      </c>
      <c r="AF85" s="84" t="s">
        <v>726</v>
      </c>
      <c r="AG85" s="108" t="s">
        <v>727</v>
      </c>
      <c r="AH85" s="84" t="s">
        <v>304</v>
      </c>
      <c r="AI85" s="108" t="s">
        <v>728</v>
      </c>
      <c r="AJ85" s="84">
        <v>2130</v>
      </c>
      <c r="AK85" s="84">
        <v>2130</v>
      </c>
      <c r="AL85" s="108" t="s">
        <v>719</v>
      </c>
      <c r="AM85" s="84">
        <v>5213.9399999999996</v>
      </c>
      <c r="AN85" s="112">
        <v>3306.06</v>
      </c>
      <c r="AO85" s="112">
        <v>8520</v>
      </c>
      <c r="AP85" s="112">
        <v>34786.06</v>
      </c>
      <c r="AQ85" s="112">
        <v>8237.94</v>
      </c>
      <c r="AR85" s="112">
        <v>43024</v>
      </c>
      <c r="AS85" s="112">
        <v>28254.15</v>
      </c>
      <c r="AT85" s="112">
        <v>7955.85</v>
      </c>
      <c r="AU85" s="112">
        <v>36210</v>
      </c>
      <c r="AV85" s="84">
        <v>21</v>
      </c>
      <c r="AW85" s="84"/>
      <c r="AX85" s="84"/>
      <c r="AY85" s="108"/>
      <c r="AZ85" s="84"/>
      <c r="BA85" s="84"/>
      <c r="BB85" s="84" t="s">
        <v>272</v>
      </c>
      <c r="BC85" s="84"/>
      <c r="BD85" s="108" t="s">
        <v>315</v>
      </c>
      <c r="BE85" s="84">
        <v>40000</v>
      </c>
      <c r="BF85" s="38" t="s">
        <v>686</v>
      </c>
      <c r="BG85" s="84"/>
      <c r="BH85" s="114" t="s">
        <v>275</v>
      </c>
      <c r="BI85" s="38" t="s">
        <v>110</v>
      </c>
      <c r="BJ85" s="85">
        <v>46095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785</v>
      </c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58299</v>
      </c>
      <c r="J86" s="38" t="s">
        <v>665</v>
      </c>
      <c r="K86" s="84">
        <v>58299</v>
      </c>
      <c r="L86" s="84" t="s">
        <v>254</v>
      </c>
      <c r="M86" s="38" t="s">
        <v>255</v>
      </c>
      <c r="N86" s="84">
        <v>161401</v>
      </c>
      <c r="O86" s="84" t="s">
        <v>670</v>
      </c>
      <c r="P86" s="84">
        <v>216563</v>
      </c>
      <c r="Q86" s="38" t="s">
        <v>688</v>
      </c>
      <c r="R86" s="38" t="s">
        <v>258</v>
      </c>
      <c r="S86" s="84" t="s">
        <v>689</v>
      </c>
      <c r="T86" s="84" t="s">
        <v>689</v>
      </c>
      <c r="U86" s="84" t="s">
        <v>281</v>
      </c>
      <c r="V86" s="84" t="s">
        <v>261</v>
      </c>
      <c r="W86" s="84">
        <v>0</v>
      </c>
      <c r="X86" s="38" t="s">
        <v>262</v>
      </c>
      <c r="Y86" s="84">
        <v>357684686</v>
      </c>
      <c r="Z86" s="38" t="s">
        <v>690</v>
      </c>
      <c r="AA86" s="108" t="s">
        <v>729</v>
      </c>
      <c r="AB86" s="84">
        <v>18000</v>
      </c>
      <c r="AC86" s="108" t="s">
        <v>699</v>
      </c>
      <c r="AD86" s="84">
        <v>18</v>
      </c>
      <c r="AE86" s="84" t="s">
        <v>600</v>
      </c>
      <c r="AF86" s="84" t="s">
        <v>730</v>
      </c>
      <c r="AG86" s="108" t="s">
        <v>731</v>
      </c>
      <c r="AH86" s="84" t="s">
        <v>269</v>
      </c>
      <c r="AI86" s="108" t="s">
        <v>732</v>
      </c>
      <c r="AJ86" s="84">
        <v>1210</v>
      </c>
      <c r="AK86" s="84">
        <v>1210</v>
      </c>
      <c r="AL86" s="108" t="s">
        <v>598</v>
      </c>
      <c r="AM86" s="84">
        <v>5244.93</v>
      </c>
      <c r="AN86" s="112">
        <v>2015.07</v>
      </c>
      <c r="AO86" s="112">
        <v>7260</v>
      </c>
      <c r="AP86" s="112">
        <v>12755.07</v>
      </c>
      <c r="AQ86" s="112">
        <v>1821.93</v>
      </c>
      <c r="AR86" s="112">
        <v>14577</v>
      </c>
      <c r="AS86" s="112">
        <v>12755.07</v>
      </c>
      <c r="AT86" s="112">
        <v>1821.93</v>
      </c>
      <c r="AU86" s="112">
        <v>14577</v>
      </c>
      <c r="AV86" s="84">
        <v>20</v>
      </c>
      <c r="AW86" s="84"/>
      <c r="AX86" s="84"/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689</v>
      </c>
      <c r="BG86" s="84"/>
      <c r="BH86" s="114" t="s">
        <v>275</v>
      </c>
      <c r="BI86" s="38" t="s">
        <v>110</v>
      </c>
      <c r="BJ86" s="85">
        <v>46095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785</v>
      </c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58299</v>
      </c>
      <c r="J87" s="38" t="s">
        <v>665</v>
      </c>
      <c r="K87" s="84">
        <v>58299</v>
      </c>
      <c r="L87" s="84" t="s">
        <v>254</v>
      </c>
      <c r="M87" s="38" t="s">
        <v>255</v>
      </c>
      <c r="N87" s="84">
        <v>169657</v>
      </c>
      <c r="O87" s="84" t="s">
        <v>677</v>
      </c>
      <c r="P87" s="84">
        <v>496722</v>
      </c>
      <c r="Q87" s="38" t="s">
        <v>691</v>
      </c>
      <c r="R87" s="38" t="s">
        <v>258</v>
      </c>
      <c r="S87" s="84" t="s">
        <v>692</v>
      </c>
      <c r="T87" s="84" t="s">
        <v>692</v>
      </c>
      <c r="U87" s="84" t="s">
        <v>281</v>
      </c>
      <c r="V87" s="84" t="s">
        <v>261</v>
      </c>
      <c r="W87" s="84">
        <v>0</v>
      </c>
      <c r="X87" s="38" t="s">
        <v>262</v>
      </c>
      <c r="Y87" s="84">
        <v>358068589</v>
      </c>
      <c r="Z87" s="38" t="s">
        <v>693</v>
      </c>
      <c r="AA87" s="108" t="s">
        <v>434</v>
      </c>
      <c r="AB87" s="84">
        <v>80000</v>
      </c>
      <c r="AC87" s="108" t="s">
        <v>710</v>
      </c>
      <c r="AD87" s="84">
        <v>24</v>
      </c>
      <c r="AE87" s="84" t="s">
        <v>428</v>
      </c>
      <c r="AF87" s="84" t="s">
        <v>733</v>
      </c>
      <c r="AG87" s="108" t="s">
        <v>734</v>
      </c>
      <c r="AH87" s="84" t="s">
        <v>269</v>
      </c>
      <c r="AI87" s="108" t="s">
        <v>735</v>
      </c>
      <c r="AJ87" s="84">
        <v>4260</v>
      </c>
      <c r="AK87" s="84">
        <v>4260</v>
      </c>
      <c r="AL87" s="108" t="s">
        <v>736</v>
      </c>
      <c r="AM87" s="84">
        <v>28660.799999999999</v>
      </c>
      <c r="AN87" s="112">
        <v>13939.2</v>
      </c>
      <c r="AO87" s="112">
        <v>42600</v>
      </c>
      <c r="AP87" s="112">
        <v>51339.199999999997</v>
      </c>
      <c r="AQ87" s="112">
        <v>8400.7999999999993</v>
      </c>
      <c r="AR87" s="112">
        <v>59740</v>
      </c>
      <c r="AS87" s="112">
        <v>27434.66</v>
      </c>
      <c r="AT87" s="112">
        <v>6645.34</v>
      </c>
      <c r="AU87" s="112">
        <v>34080</v>
      </c>
      <c r="AV87" s="84">
        <v>18</v>
      </c>
      <c r="AW87" s="84"/>
      <c r="AX87" s="84"/>
      <c r="AY87" s="108"/>
      <c r="AZ87" s="84"/>
      <c r="BA87" s="84"/>
      <c r="BB87" s="84" t="s">
        <v>272</v>
      </c>
      <c r="BC87" s="84"/>
      <c r="BD87" s="108" t="s">
        <v>445</v>
      </c>
      <c r="BE87" s="84">
        <v>80000</v>
      </c>
      <c r="BF87" s="38" t="s">
        <v>692</v>
      </c>
      <c r="BG87" s="84"/>
      <c r="BH87" s="114" t="s">
        <v>275</v>
      </c>
      <c r="BI87" s="38" t="s">
        <v>110</v>
      </c>
      <c r="BJ87" s="85">
        <v>46095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785</v>
      </c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58299</v>
      </c>
      <c r="J88" s="38" t="s">
        <v>665</v>
      </c>
      <c r="K88" s="84">
        <v>58299</v>
      </c>
      <c r="L88" s="84" t="s">
        <v>254</v>
      </c>
      <c r="M88" s="38" t="s">
        <v>255</v>
      </c>
      <c r="N88" s="84">
        <v>169657</v>
      </c>
      <c r="O88" s="84" t="s">
        <v>677</v>
      </c>
      <c r="P88" s="84">
        <v>496722</v>
      </c>
      <c r="Q88" s="38" t="s">
        <v>691</v>
      </c>
      <c r="R88" s="38" t="s">
        <v>258</v>
      </c>
      <c r="S88" s="84" t="s">
        <v>694</v>
      </c>
      <c r="T88" s="84" t="s">
        <v>694</v>
      </c>
      <c r="U88" s="84" t="s">
        <v>281</v>
      </c>
      <c r="V88" s="84" t="s">
        <v>261</v>
      </c>
      <c r="W88" s="84">
        <v>0</v>
      </c>
      <c r="X88" s="38" t="s">
        <v>262</v>
      </c>
      <c r="Y88" s="84">
        <v>358068670</v>
      </c>
      <c r="Z88" s="38" t="s">
        <v>695</v>
      </c>
      <c r="AA88" s="108" t="s">
        <v>434</v>
      </c>
      <c r="AB88" s="84">
        <v>80000</v>
      </c>
      <c r="AC88" s="108" t="s">
        <v>710</v>
      </c>
      <c r="AD88" s="84">
        <v>30</v>
      </c>
      <c r="AE88" s="84" t="s">
        <v>428</v>
      </c>
      <c r="AF88" s="84" t="s">
        <v>733</v>
      </c>
      <c r="AG88" s="108" t="s">
        <v>734</v>
      </c>
      <c r="AH88" s="84" t="s">
        <v>269</v>
      </c>
      <c r="AI88" s="108" t="s">
        <v>735</v>
      </c>
      <c r="AJ88" s="84">
        <v>3600</v>
      </c>
      <c r="AK88" s="84">
        <v>3600</v>
      </c>
      <c r="AL88" s="108" t="s">
        <v>737</v>
      </c>
      <c r="AM88" s="84">
        <v>18983.84</v>
      </c>
      <c r="AN88" s="112">
        <v>13416.16</v>
      </c>
      <c r="AO88" s="112">
        <v>32400</v>
      </c>
      <c r="AP88" s="112">
        <v>61016.160000000003</v>
      </c>
      <c r="AQ88" s="112">
        <v>14830.84</v>
      </c>
      <c r="AR88" s="112">
        <v>75847</v>
      </c>
      <c r="AS88" s="112">
        <v>22911.48</v>
      </c>
      <c r="AT88" s="112">
        <v>9488.52</v>
      </c>
      <c r="AU88" s="112">
        <v>32400</v>
      </c>
      <c r="AV88" s="84">
        <v>18</v>
      </c>
      <c r="AW88" s="84"/>
      <c r="AX88" s="84"/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694</v>
      </c>
      <c r="BG88" s="84"/>
      <c r="BH88" s="114" t="s">
        <v>275</v>
      </c>
      <c r="BI88" s="38" t="s">
        <v>110</v>
      </c>
      <c r="BJ88" s="85">
        <v>46095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785</v>
      </c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58299</v>
      </c>
      <c r="J89" s="38" t="s">
        <v>665</v>
      </c>
      <c r="K89" s="84">
        <v>58299</v>
      </c>
      <c r="L89" s="84" t="s">
        <v>254</v>
      </c>
      <c r="M89" s="38" t="s">
        <v>255</v>
      </c>
      <c r="N89" s="84">
        <v>95540</v>
      </c>
      <c r="O89" s="84" t="s">
        <v>666</v>
      </c>
      <c r="P89" s="84">
        <v>506053</v>
      </c>
      <c r="Q89" s="38" t="s">
        <v>681</v>
      </c>
      <c r="R89" s="38" t="s">
        <v>258</v>
      </c>
      <c r="S89" s="84" t="s">
        <v>696</v>
      </c>
      <c r="T89" s="84" t="s">
        <v>696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358842404</v>
      </c>
      <c r="Z89" s="38" t="s">
        <v>697</v>
      </c>
      <c r="AA89" s="108" t="s">
        <v>738</v>
      </c>
      <c r="AB89" s="84">
        <v>35000</v>
      </c>
      <c r="AC89" s="108" t="s">
        <v>699</v>
      </c>
      <c r="AD89" s="84">
        <v>24</v>
      </c>
      <c r="AE89" s="84" t="s">
        <v>301</v>
      </c>
      <c r="AF89" s="84" t="s">
        <v>739</v>
      </c>
      <c r="AG89" s="108" t="s">
        <v>740</v>
      </c>
      <c r="AH89" s="84" t="s">
        <v>304</v>
      </c>
      <c r="AI89" s="108" t="s">
        <v>741</v>
      </c>
      <c r="AJ89" s="84">
        <v>1860</v>
      </c>
      <c r="AK89" s="84">
        <v>1860</v>
      </c>
      <c r="AL89" s="108"/>
      <c r="AM89" s="84">
        <v>0</v>
      </c>
      <c r="AN89" s="112">
        <v>0</v>
      </c>
      <c r="AO89" s="112">
        <v>0</v>
      </c>
      <c r="AP89" s="112">
        <v>35000</v>
      </c>
      <c r="AQ89" s="112">
        <v>10378</v>
      </c>
      <c r="AR89" s="112">
        <v>45378</v>
      </c>
      <c r="AS89" s="112">
        <v>19252.650000000001</v>
      </c>
      <c r="AT89" s="112">
        <v>8647.35</v>
      </c>
      <c r="AU89" s="112">
        <v>27900</v>
      </c>
      <c r="AV89" s="84">
        <v>15</v>
      </c>
      <c r="AW89" s="84"/>
      <c r="AX89" s="84"/>
      <c r="AY89" s="108"/>
      <c r="AZ89" s="84"/>
      <c r="BA89" s="84"/>
      <c r="BB89" s="84" t="s">
        <v>272</v>
      </c>
      <c r="BC89" s="84"/>
      <c r="BD89" s="108" t="s">
        <v>307</v>
      </c>
      <c r="BE89" s="84">
        <v>35000</v>
      </c>
      <c r="BF89" s="38" t="s">
        <v>696</v>
      </c>
      <c r="BG89" s="84"/>
      <c r="BH89" s="114" t="s">
        <v>275</v>
      </c>
      <c r="BI89" s="38" t="s">
        <v>110</v>
      </c>
      <c r="BJ89" s="85">
        <v>46095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/>
      <c r="BQ89" s="117"/>
      <c r="BR89" s="118" t="s">
        <v>785</v>
      </c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2026-03-23T10:16:47Z</dcterms:modified>
</cp:coreProperties>
</file>