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7CDDC045-BD50-4663-ADC8-57D3B131D7E9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ReportDetailed'!$A$5:$BI$10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3" l="1"/>
  <c r="U5" i="20" l="1"/>
  <c r="R7" i="24" l="1"/>
  <c r="R8" i="24"/>
  <c r="R9" i="24"/>
  <c r="R10" i="24"/>
  <c r="R11" i="24"/>
  <c r="R12" i="24"/>
  <c r="R13" i="24"/>
  <c r="R14" i="24"/>
  <c r="AA5" i="7"/>
  <c r="P6" i="24"/>
  <c r="R6" i="24" s="1"/>
  <c r="P7" i="24"/>
  <c r="P8" i="24"/>
  <c r="P9" i="24"/>
  <c r="P10" i="24"/>
  <c r="P11" i="24"/>
  <c r="P12" i="24"/>
  <c r="P13" i="24"/>
  <c r="P14" i="24"/>
  <c r="P5" i="24"/>
  <c r="R5" i="24" s="1"/>
  <c r="E18" i="23"/>
  <c r="E17" i="23"/>
  <c r="C17" i="23"/>
  <c r="E16" i="23"/>
  <c r="E15" i="23"/>
  <c r="E14" i="23"/>
  <c r="E13" i="23"/>
  <c r="E12" i="23"/>
  <c r="E10" i="23"/>
  <c r="C10" i="23"/>
  <c r="E19" i="23" l="1"/>
  <c r="C19" i="23"/>
  <c r="C23" i="23" s="1"/>
  <c r="U6" i="20" l="1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AA6" i="7"/>
</calcChain>
</file>

<file path=xl/sharedStrings.xml><?xml version="1.0" encoding="utf-8"?>
<sst xmlns="http://schemas.openxmlformats.org/spreadsheetml/2006/main" count="385" uniqueCount="256">
  <si>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</si>
  <si>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</si>
  <si>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</si>
  <si>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</si>
  <si>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</si>
  <si>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</si>
  <si>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</si>
  <si>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</si>
  <si>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</si>
  <si>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</si>
  <si>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</si>
  <si>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</si>
  <si>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</si>
  <si>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</si>
  <si>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</si>
  <si>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</si>
  <si>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</si>
  <si>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</si>
  <si>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</si>
  <si>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</si>
  <si>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</si>
  <si>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</si>
  <si>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</si>
  <si>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</si>
  <si>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</si>
  <si>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</si>
  <si>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</si>
  <si>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</si>
  <si>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</si>
  <si>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</si>
  <si>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</si>
  <si>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</si>
  <si>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</si>
  <si>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</si>
  <si>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</si>
  <si>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</si>
  <si>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</si>
  <si>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</si>
  <si>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</si>
  <si>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</si>
  <si>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</si>
  <si>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</si>
  <si>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</si>
  <si>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</si>
  <si>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</si>
  <si>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</si>
  <si>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</si>
  <si>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</si>
  <si>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</si>
  <si>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</si>
  <si>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</si>
  <si>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</si>
  <si>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</si>
  <si>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</si>
  <si>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</si>
  <si>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</si>
  <si>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</si>
  <si>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</si>
  <si>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</si>
  <si>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</si>
  <si>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</si>
  <si>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</si>
  <si>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</si>
  <si>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</si>
  <si>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</si>
  <si>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</si>
  <si>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</si>
  <si>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</si>
  <si>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</si>
  <si>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</si>
  <si>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</si>
  <si>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</si>
  <si>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</si>
  <si>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</si>
  <si>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</si>
  <si>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</si>
  <si>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</si>
  <si>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</si>
  <si>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</si>
  <si>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</si>
  <si>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</si>
  <si>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</si>
  <si>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</si>
  <si>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</si>
  <si>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</si>
  <si>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</si>
  <si>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</si>
  <si>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</si>
  <si>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</si>
  <si>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</si>
  <si>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</si>
  <si>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</si>
  <si>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</si>
  <si>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</si>
  <si>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</si>
  <si>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</si>
  <si>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</si>
  <si>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</si>
  <si>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</si>
  <si>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</si>
  <si>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</si>
  <si>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</si>
  <si>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</si>
  <si>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</si>
  <si>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</si>
  <si>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</si>
  <si>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</si>
  <si>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</si>
  <si>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</si>
  <si>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</si>
  <si>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</si>
  <si>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</si>
  <si>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</si>
  <si>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</si>
  <si>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</si>
  <si>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</si>
  <si>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</si>
  <si>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</si>
  <si>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</si>
  <si>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</si>
  <si>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</si>
  <si>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</si>
  <si>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</si>
  <si>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</si>
  <si>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</si>
  <si>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</si>
  <si>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</si>
  <si>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</si>
  <si>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</si>
  <si>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</si>
  <si>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</si>
  <si>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</si>
  <si>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</si>
  <si>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</si>
  <si>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</si>
  <si>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</si>
  <si>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</si>
  <si>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</si>
  <si>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</si>
  <si>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</si>
  <si>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</si>
  <si>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</si>
  <si>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</si>
  <si>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</si>
  <si>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</si>
  <si>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</si>
  <si>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</si>
  <si>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</si>
  <si>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</si>
  <si>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</si>
  <si>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</si>
  <si>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</si>
  <si>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</si>
  <si>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</si>
  <si>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</si>
  <si>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</si>
  <si>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</si>
  <si>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</si>
  <si>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</si>
  <si>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</si>
  <si>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</si>
  <si>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</si>
  <si>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</si>
  <si>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</si>
  <si>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</si>
  <si>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</si>
  <si>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</si>
  <si>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</si>
  <si>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</si>
  <si>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</si>
  <si>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</si>
  <si>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</si>
  <si>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</si>
  <si>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</si>
  <si>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</si>
  <si>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</si>
  <si>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</si>
  <si>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</si>
  <si>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</si>
  <si>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</si>
  <si>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</si>
  <si>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</si>
  <si>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Available</t>
  </si>
  <si>
    <t>North</t>
  </si>
  <si>
    <t>Chetana</t>
  </si>
  <si>
    <t>Open</t>
  </si>
  <si>
    <t>Patna</t>
  </si>
  <si>
    <t>Bihar-2</t>
  </si>
  <si>
    <t>Randhir Kumar</t>
  </si>
  <si>
    <t>SF0059879</t>
  </si>
  <si>
    <t>Branch Manager</t>
  </si>
  <si>
    <t>Dual Staff</t>
  </si>
  <si>
    <t>Available &amp; Updated</t>
  </si>
  <si>
    <t>BM</t>
  </si>
  <si>
    <t>1</t>
  </si>
  <si>
    <t>Randhir Kumar/SF0059879</t>
  </si>
  <si>
    <t>Visited</t>
  </si>
  <si>
    <t>04-May-2024</t>
  </si>
  <si>
    <t>Borrower</t>
  </si>
  <si>
    <t>Loan Card</t>
  </si>
  <si>
    <t>Yes</t>
  </si>
  <si>
    <t>Lakhisarai</t>
  </si>
  <si>
    <t>BH3202</t>
  </si>
  <si>
    <t>Surajgarha</t>
  </si>
  <si>
    <t>Ramchandrapur</t>
  </si>
  <si>
    <t>SF0091940</t>
  </si>
  <si>
    <t>Chandan Kumar</t>
  </si>
  <si>
    <t>618128</t>
  </si>
  <si>
    <t>618128 Rubi1</t>
  </si>
  <si>
    <t>SSF3777950</t>
  </si>
  <si>
    <t>Agriculture &amp; Farming</t>
  </si>
  <si>
    <t>CHULBULI DEVI</t>
  </si>
  <si>
    <t>20-Apr-2023</t>
  </si>
  <si>
    <t>Anandpur</t>
  </si>
  <si>
    <t>634195</t>
  </si>
  <si>
    <t>1111816</t>
  </si>
  <si>
    <t>SSF5649291</t>
  </si>
  <si>
    <t>KALPANA DEVI</t>
  </si>
  <si>
    <t>24-Feb-2024</t>
  </si>
  <si>
    <t>Shamho Tilathi</t>
  </si>
  <si>
    <t>706696</t>
  </si>
  <si>
    <t>1208333</t>
  </si>
  <si>
    <t>SID951375984667</t>
  </si>
  <si>
    <t>SANTI DEVI</t>
  </si>
  <si>
    <t>Tue</t>
  </si>
  <si>
    <t>Wed</t>
  </si>
  <si>
    <t>2</t>
  </si>
  <si>
    <t>08-Jun-2023</t>
  </si>
  <si>
    <t>08-Apr-2025</t>
  </si>
  <si>
    <t>03-Apr-2024</t>
  </si>
  <si>
    <t>13-Apr-2025</t>
  </si>
  <si>
    <t>05-Jun-2024</t>
  </si>
  <si>
    <t>02-Apr-2025</t>
  </si>
  <si>
    <t/>
  </si>
  <si>
    <t>EMI collected by Praveen Kumar/SF0082386 on 08/11/2024 but not posted on Fimo.</t>
  </si>
  <si>
    <t>EMI collected by Praveen Kumar/SF0082386 on 02/10/2024 but not posted on Fimo.</t>
  </si>
  <si>
    <t xml:space="preserve">Praveen Kumar/SF0082386 </t>
  </si>
  <si>
    <t>Installment</t>
  </si>
  <si>
    <t>Loan Officer</t>
  </si>
  <si>
    <t xml:space="preserve">SF0082386 </t>
  </si>
  <si>
    <t>Praveen Kumar</t>
  </si>
  <si>
    <t>FIR Not Filled</t>
  </si>
  <si>
    <t>Sanjay kumar</t>
  </si>
  <si>
    <t>SF0079825</t>
  </si>
  <si>
    <t>R</t>
  </si>
  <si>
    <t>L</t>
  </si>
  <si>
    <t>Jitendra Kumar</t>
  </si>
  <si>
    <t>SF0078897</t>
  </si>
  <si>
    <t>LO</t>
  </si>
  <si>
    <t>Q4 24-25</t>
  </si>
  <si>
    <t>Resigned-Exited</t>
  </si>
  <si>
    <t>Collection Misappropriation</t>
  </si>
  <si>
    <t>Completed-Report Submitted</t>
  </si>
  <si>
    <t>IA</t>
  </si>
  <si>
    <t>FN25-26-00372</t>
  </si>
  <si>
    <t>As per complaint it is observed that LO Praveen Kumar/SF0082386 collected Rs. 7960 from the 03 borrowers but same was not accounted in the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</si>
</sst>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hidden="1"/>
    </xf>
    <xf numFmtId="166" fontId="6" fillId="0" borderId="1" xfId="0" applyNumberFormat="1" applyFont="1" applyBorder="1" applyAlignment="1" applyProtection="1">
      <alignment horizontal="center" vertical="center" wrapText="1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0" fontId="29" fillId="0" borderId="15" xfId="0" applyFont="1" applyBorder="1" applyAlignment="1">
      <alignment horizontal="center" vertical="center" wrapText="1" readingOrder="1"/>
    </xf>
    <xf numFmtId="0" fontId="29" fillId="0" borderId="15" xfId="0" applyFont="1" applyBorder="1" applyAlignment="1">
      <alignment horizontal="center" vertical="center"/>
    </xf>
    <xf numFmtId="167" fontId="11" fillId="0" borderId="1" xfId="15" applyNumberFormat="1" applyFont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 wrapText="1" readingOrder="1"/>
    </xf>
    <xf numFmtId="172" fontId="30" fillId="0" borderId="15" xfId="0" applyNumberFormat="1" applyFont="1" applyBorder="1" applyAlignment="1">
      <alignment horizontal="center" vertical="center" wrapText="1" readingOrder="1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9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31" fillId="0" borderId="16" xfId="0" applyFont="1" applyBorder="1" applyAlignment="1">
      <alignment vertical="center"/>
    </xf>
    <xf numFmtId="14" fontId="30" fillId="0" borderId="15" xfId="0" applyNumberFormat="1" applyFont="1" applyBorder="1" applyAlignment="1">
      <alignment horizontal="center" vertical="center" wrapText="1" readingOrder="1"/>
    </xf>
    <xf numFmtId="167" fontId="6" fillId="0" borderId="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6"/>
  <sheetViews>
    <sheetView showGridLines="0" tabSelected="1" zoomScaleNormal="100" workbookViewId="0">
      <selection activeCell="J5" sqref="J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170</v>
      </c>
      <c r="S3" s="131" t="s">
        <v>15</v>
      </c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155</v>
      </c>
      <c r="O4" s="8" t="s">
        <v>156</v>
      </c>
      <c r="P4" s="5" t="s">
        <v>157</v>
      </c>
      <c r="Q4" s="5" t="s">
        <v>11</v>
      </c>
      <c r="R4" s="31" t="s">
        <v>137</v>
      </c>
      <c r="S4" s="5" t="s">
        <v>17</v>
      </c>
      <c r="T4" s="5" t="s">
        <v>158</v>
      </c>
      <c r="U4" s="5" t="s">
        <v>136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81</v>
      </c>
      <c r="AA4" s="5" t="s">
        <v>73</v>
      </c>
      <c r="AB4" s="5" t="s">
        <v>74</v>
      </c>
      <c r="AC4" s="5" t="s">
        <v>18</v>
      </c>
      <c r="AD4" s="5" t="s">
        <v>72</v>
      </c>
    </row>
    <row r="5" spans="1:30" ht="30" customHeight="1" x14ac:dyDescent="0.3">
      <c r="A5" s="4">
        <v>1</v>
      </c>
      <c r="B5" s="24" t="s">
        <v>249</v>
      </c>
      <c r="C5" s="117" t="s">
        <v>202</v>
      </c>
      <c r="D5" s="117" t="s">
        <v>203</v>
      </c>
      <c r="E5" s="117" t="s">
        <v>187</v>
      </c>
      <c r="F5" s="117" t="s">
        <v>183</v>
      </c>
      <c r="G5" s="116">
        <v>45772</v>
      </c>
      <c r="H5" s="27" t="s">
        <v>253</v>
      </c>
      <c r="I5" s="116">
        <v>45775</v>
      </c>
      <c r="J5" s="115" t="s">
        <v>254</v>
      </c>
      <c r="K5" s="22">
        <v>3</v>
      </c>
      <c r="L5" s="107">
        <v>7960</v>
      </c>
      <c r="M5" s="23">
        <v>0</v>
      </c>
      <c r="N5" s="13" t="s">
        <v>240</v>
      </c>
      <c r="O5" s="127" t="s">
        <v>238</v>
      </c>
      <c r="P5" s="127" t="s">
        <v>239</v>
      </c>
      <c r="Q5" s="21" t="s">
        <v>250</v>
      </c>
      <c r="R5" s="26">
        <v>45614</v>
      </c>
      <c r="S5" s="21" t="s">
        <v>251</v>
      </c>
      <c r="T5" s="21"/>
      <c r="U5" s="88" t="s">
        <v>252</v>
      </c>
      <c r="V5" s="26">
        <v>45798</v>
      </c>
      <c r="W5" s="26">
        <v>45798</v>
      </c>
      <c r="X5" s="29">
        <v>3</v>
      </c>
      <c r="Y5" s="107">
        <v>7960</v>
      </c>
      <c r="Z5" s="32">
        <v>0</v>
      </c>
      <c r="AA5" s="33">
        <f>Y5-Z5</f>
        <v>7960</v>
      </c>
      <c r="AB5" s="4">
        <v>3</v>
      </c>
      <c r="AC5" s="26">
        <v>45799</v>
      </c>
      <c r="AD5" s="89" t="s">
        <v>255</v>
      </c>
    </row>
    <row r="6" spans="1:30" ht="30" customHeight="1" x14ac:dyDescent="0.3">
      <c r="A6" s="4">
        <v>3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88"/>
      <c r="V6" s="26"/>
      <c r="W6" s="26"/>
      <c r="X6" s="29"/>
      <c r="Y6" s="104"/>
      <c r="Z6" s="32"/>
      <c r="AA6" s="33">
        <f t="shared" ref="AA6" si="0">Y6-Z6</f>
        <v>0</v>
      </c>
      <c r="AB6" s="4"/>
      <c r="AC6" s="26"/>
      <c r="AD6" s="89"/>
    </row>
  </sheetData>
  <autoFilter ref="A4:AD4" xr:uid="{6447815C-5695-4810-8A2C-5B6E268F4F7F}"/>
  <mergeCells count="1">
    <mergeCell ref="S3:AC3"/>
  </mergeCells>
  <phoneticPr fontId="14" type="noConversion"/>
  <conditionalFormatting sqref="J5">
    <cfRule type="duplicateValues" dxfId="12" priority="1"/>
    <cfRule type="duplicateValues" dxfId="11" priority="2"/>
  </conditionalFormatting>
  <dataValidations count="6">
    <dataValidation type="list" allowBlank="1" showInputMessage="1" showErrorMessage="1" sqref="S6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Q5:Q6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6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U5:U6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:B6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A4" sqref="A4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3" t="s">
        <v>2</v>
      </c>
      <c r="B1" s="134"/>
      <c r="C1" s="134"/>
      <c r="D1" s="134"/>
      <c r="E1" s="135"/>
    </row>
    <row r="2" spans="1:5" ht="18" x14ac:dyDescent="0.35">
      <c r="A2" s="54"/>
      <c r="B2" s="136" t="s">
        <v>3</v>
      </c>
      <c r="C2" s="136"/>
      <c r="D2" s="136"/>
      <c r="E2" s="55"/>
    </row>
    <row r="3" spans="1:5" ht="14.4" x14ac:dyDescent="0.3">
      <c r="A3" s="56" t="s">
        <v>1</v>
      </c>
      <c r="B3" s="56" t="s">
        <v>0</v>
      </c>
      <c r="C3" s="56" t="s">
        <v>99</v>
      </c>
      <c r="D3" s="56" t="s">
        <v>100</v>
      </c>
      <c r="E3" s="56" t="s">
        <v>101</v>
      </c>
    </row>
    <row r="4" spans="1:5" ht="24" customHeight="1" x14ac:dyDescent="0.3">
      <c r="A4" s="117" t="s">
        <v>202</v>
      </c>
      <c r="B4" s="117" t="s">
        <v>203</v>
      </c>
      <c r="C4" s="117" t="s">
        <v>201</v>
      </c>
      <c r="D4" s="117" t="s">
        <v>201</v>
      </c>
      <c r="E4" s="114" t="s">
        <v>186</v>
      </c>
    </row>
    <row r="5" spans="1:5" ht="35.25" customHeight="1" x14ac:dyDescent="0.3">
      <c r="A5" s="57" t="s">
        <v>5</v>
      </c>
      <c r="B5" s="57" t="s">
        <v>102</v>
      </c>
      <c r="C5" s="57" t="s">
        <v>103</v>
      </c>
      <c r="D5" s="57" t="s">
        <v>104</v>
      </c>
      <c r="E5" s="57" t="s">
        <v>105</v>
      </c>
    </row>
    <row r="6" spans="1:5" ht="25.5" customHeight="1" x14ac:dyDescent="0.3">
      <c r="A6" s="4" t="s">
        <v>187</v>
      </c>
      <c r="B6" s="58">
        <v>45768</v>
      </c>
      <c r="C6" s="111">
        <v>45733</v>
      </c>
      <c r="D6" s="58">
        <v>45768</v>
      </c>
      <c r="E6" s="59">
        <v>0.47916666666666669</v>
      </c>
    </row>
    <row r="7" spans="1:5" ht="15.6" x14ac:dyDescent="0.3">
      <c r="A7" s="137" t="s">
        <v>106</v>
      </c>
      <c r="B7" s="138"/>
      <c r="C7" s="138"/>
      <c r="D7" s="138"/>
      <c r="E7" s="138"/>
    </row>
    <row r="8" spans="1:5" ht="15" customHeight="1" x14ac:dyDescent="0.3">
      <c r="A8" s="139" t="s">
        <v>107</v>
      </c>
      <c r="B8" s="141" t="s">
        <v>161</v>
      </c>
      <c r="C8" s="142"/>
      <c r="D8" s="143" t="s">
        <v>108</v>
      </c>
      <c r="E8" s="144"/>
    </row>
    <row r="9" spans="1:5" ht="14.4" x14ac:dyDescent="0.3">
      <c r="A9" s="140"/>
      <c r="B9" s="60" t="s">
        <v>109</v>
      </c>
      <c r="C9" s="61" t="s">
        <v>110</v>
      </c>
      <c r="D9" s="61" t="s">
        <v>109</v>
      </c>
      <c r="E9" s="61" t="s">
        <v>110</v>
      </c>
    </row>
    <row r="10" spans="1:5" ht="14.4" x14ac:dyDescent="0.3">
      <c r="A10" s="62">
        <v>2000</v>
      </c>
      <c r="B10" s="63">
        <v>0</v>
      </c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3">
        <v>0</v>
      </c>
      <c r="C11" s="64"/>
      <c r="D11" s="66">
        <v>0</v>
      </c>
      <c r="E11" s="64">
        <f>D11*A11</f>
        <v>0</v>
      </c>
    </row>
    <row r="12" spans="1:5" ht="14.4" x14ac:dyDescent="0.3">
      <c r="A12" s="65">
        <v>200</v>
      </c>
      <c r="B12" s="63">
        <v>0</v>
      </c>
      <c r="C12" s="64"/>
      <c r="D12" s="66">
        <v>0</v>
      </c>
      <c r="E12" s="64">
        <f t="shared" ref="E12:E17" si="0">D12*A12</f>
        <v>0</v>
      </c>
    </row>
    <row r="13" spans="1:5" ht="14.4" x14ac:dyDescent="0.3">
      <c r="A13" s="65">
        <v>100</v>
      </c>
      <c r="B13" s="63">
        <v>0</v>
      </c>
      <c r="C13" s="64"/>
      <c r="D13" s="66">
        <v>0</v>
      </c>
      <c r="E13" s="64">
        <f t="shared" si="0"/>
        <v>0</v>
      </c>
    </row>
    <row r="14" spans="1:5" ht="14.4" x14ac:dyDescent="0.3">
      <c r="A14" s="65">
        <v>50</v>
      </c>
      <c r="B14" s="63">
        <v>0</v>
      </c>
      <c r="C14" s="64"/>
      <c r="D14" s="66">
        <v>0</v>
      </c>
      <c r="E14" s="64">
        <f t="shared" si="0"/>
        <v>0</v>
      </c>
    </row>
    <row r="15" spans="1:5" ht="14.4" x14ac:dyDescent="0.3">
      <c r="A15" s="65">
        <v>20</v>
      </c>
      <c r="B15" s="63">
        <v>0</v>
      </c>
      <c r="C15" s="64"/>
      <c r="D15" s="66">
        <v>0</v>
      </c>
      <c r="E15" s="64">
        <f t="shared" si="0"/>
        <v>0</v>
      </c>
    </row>
    <row r="16" spans="1:5" ht="14.4" x14ac:dyDescent="0.3">
      <c r="A16" s="65">
        <v>10</v>
      </c>
      <c r="B16" s="63">
        <v>0</v>
      </c>
      <c r="C16" s="64"/>
      <c r="D16" s="66">
        <v>0</v>
      </c>
      <c r="E16" s="64">
        <f t="shared" si="0"/>
        <v>0</v>
      </c>
    </row>
    <row r="17" spans="1:5" ht="14.4" x14ac:dyDescent="0.3">
      <c r="A17" s="65">
        <v>5</v>
      </c>
      <c r="B17" s="63">
        <v>0</v>
      </c>
      <c r="C17" s="64">
        <f t="shared" ref="C17" si="1">B17*A17</f>
        <v>0</v>
      </c>
      <c r="D17" s="66">
        <v>0</v>
      </c>
      <c r="E17" s="64">
        <f t="shared" si="0"/>
        <v>0</v>
      </c>
    </row>
    <row r="18" spans="1:5" ht="14.4" x14ac:dyDescent="0.3">
      <c r="A18" s="67" t="s">
        <v>111</v>
      </c>
      <c r="B18" s="68"/>
      <c r="C18" s="112">
        <v>10490</v>
      </c>
      <c r="D18" s="66">
        <v>0</v>
      </c>
      <c r="E18" s="69">
        <f>D18</f>
        <v>0</v>
      </c>
    </row>
    <row r="19" spans="1:5" ht="14.4" x14ac:dyDescent="0.3">
      <c r="A19" s="70"/>
      <c r="B19" s="71" t="s">
        <v>112</v>
      </c>
      <c r="C19" s="72">
        <f>SUM(C10:C18)</f>
        <v>10490</v>
      </c>
      <c r="D19" s="71" t="s">
        <v>112</v>
      </c>
      <c r="E19" s="72">
        <f>SUM(E10:E18)</f>
        <v>0</v>
      </c>
    </row>
    <row r="20" spans="1:5" ht="26.1" customHeight="1" x14ac:dyDescent="0.3">
      <c r="A20" s="145" t="s">
        <v>168</v>
      </c>
      <c r="B20" s="146"/>
      <c r="C20" s="73">
        <v>10490</v>
      </c>
      <c r="D20" s="74" t="s">
        <v>160</v>
      </c>
      <c r="E20" s="75">
        <v>0</v>
      </c>
    </row>
    <row r="21" spans="1:5" ht="26.1" customHeight="1" x14ac:dyDescent="0.3">
      <c r="A21" s="147" t="s">
        <v>143</v>
      </c>
      <c r="B21" s="148"/>
      <c r="C21" s="75">
        <v>0</v>
      </c>
      <c r="D21" s="74" t="s">
        <v>146</v>
      </c>
      <c r="E21" s="73">
        <v>10490</v>
      </c>
    </row>
    <row r="22" spans="1:5" ht="26.1" customHeight="1" x14ac:dyDescent="0.3">
      <c r="A22" s="147" t="s">
        <v>113</v>
      </c>
      <c r="B22" s="148"/>
      <c r="C22" s="75">
        <v>0</v>
      </c>
      <c r="D22" s="76" t="s">
        <v>114</v>
      </c>
      <c r="E22" s="75" t="s">
        <v>182</v>
      </c>
    </row>
    <row r="23" spans="1:5" ht="26.1" customHeight="1" x14ac:dyDescent="0.3">
      <c r="A23" s="147" t="s">
        <v>115</v>
      </c>
      <c r="B23" s="148"/>
      <c r="C23" s="102">
        <f>(C19+C21)-(E20+E21)-E19</f>
        <v>0</v>
      </c>
      <c r="D23" s="105" t="s">
        <v>169</v>
      </c>
      <c r="E23" s="106">
        <v>0</v>
      </c>
    </row>
    <row r="24" spans="1:5" ht="82.5" customHeight="1" x14ac:dyDescent="0.3">
      <c r="A24" s="74" t="s">
        <v>116</v>
      </c>
      <c r="B24" s="132"/>
      <c r="C24" s="132"/>
      <c r="D24" s="132"/>
      <c r="E24" s="132"/>
    </row>
    <row r="25" spans="1:5" ht="57.75" customHeight="1" x14ac:dyDescent="0.3">
      <c r="A25" s="77" t="s">
        <v>117</v>
      </c>
      <c r="B25" s="155"/>
      <c r="C25" s="155"/>
      <c r="D25" s="155"/>
      <c r="E25" s="155"/>
    </row>
    <row r="26" spans="1:5" ht="37.5" customHeight="1" x14ac:dyDescent="0.3">
      <c r="A26" s="78" t="s">
        <v>118</v>
      </c>
      <c r="B26" s="78" t="s">
        <v>119</v>
      </c>
      <c r="C26" s="78" t="s">
        <v>120</v>
      </c>
      <c r="D26" s="78" t="s">
        <v>121</v>
      </c>
      <c r="E26" s="78" t="s">
        <v>122</v>
      </c>
    </row>
    <row r="27" spans="1:5" ht="27.75" customHeight="1" x14ac:dyDescent="0.3">
      <c r="A27" s="110" t="s">
        <v>188</v>
      </c>
      <c r="B27" s="110" t="s">
        <v>189</v>
      </c>
      <c r="C27" s="130" t="s">
        <v>242</v>
      </c>
      <c r="D27" s="130" t="s">
        <v>243</v>
      </c>
      <c r="E27" s="113" t="s">
        <v>190</v>
      </c>
    </row>
    <row r="28" spans="1:5" ht="14.4" x14ac:dyDescent="0.3">
      <c r="A28" s="156" t="s">
        <v>123</v>
      </c>
      <c r="B28" s="156"/>
      <c r="C28" s="156" t="s">
        <v>124</v>
      </c>
      <c r="D28" s="156"/>
      <c r="E28" s="156"/>
    </row>
    <row r="29" spans="1:5" ht="14.4" x14ac:dyDescent="0.3">
      <c r="A29" s="157"/>
      <c r="B29" s="157"/>
      <c r="C29" s="158"/>
      <c r="D29" s="158"/>
      <c r="E29" s="158"/>
    </row>
    <row r="30" spans="1:5" ht="42.75" customHeight="1" x14ac:dyDescent="0.3">
      <c r="A30" s="157"/>
      <c r="B30" s="157"/>
      <c r="C30" s="158"/>
      <c r="D30" s="158"/>
      <c r="E30" s="158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125</v>
      </c>
      <c r="B32" s="120" t="s">
        <v>191</v>
      </c>
      <c r="C32" s="81" t="s">
        <v>126</v>
      </c>
      <c r="D32" s="159" t="s">
        <v>192</v>
      </c>
      <c r="E32" s="160"/>
    </row>
    <row r="33" spans="1:5" ht="18" customHeight="1" x14ac:dyDescent="0.3">
      <c r="A33" s="81" t="s">
        <v>127</v>
      </c>
      <c r="B33" s="120" t="s">
        <v>244</v>
      </c>
      <c r="C33" s="82" t="s">
        <v>128</v>
      </c>
      <c r="D33" s="149" t="s">
        <v>245</v>
      </c>
      <c r="E33" s="150"/>
    </row>
    <row r="34" spans="1:5" ht="27.6" x14ac:dyDescent="0.3">
      <c r="A34" s="82" t="s">
        <v>129</v>
      </c>
      <c r="B34" s="130" t="s">
        <v>242</v>
      </c>
      <c r="C34" s="82" t="s">
        <v>130</v>
      </c>
      <c r="D34" s="151" t="s">
        <v>246</v>
      </c>
      <c r="E34" s="152"/>
    </row>
    <row r="35" spans="1:5" ht="27.6" x14ac:dyDescent="0.3">
      <c r="A35" s="82" t="s">
        <v>131</v>
      </c>
      <c r="B35" s="130" t="s">
        <v>243</v>
      </c>
      <c r="C35" s="82" t="s">
        <v>132</v>
      </c>
      <c r="D35" s="151" t="s">
        <v>247</v>
      </c>
      <c r="E35" s="152"/>
    </row>
    <row r="36" spans="1:5" ht="25.5" customHeight="1" x14ac:dyDescent="0.3">
      <c r="A36" s="83" t="s">
        <v>133</v>
      </c>
      <c r="B36" s="119" t="s">
        <v>193</v>
      </c>
      <c r="C36" s="83" t="s">
        <v>134</v>
      </c>
      <c r="D36" s="153" t="s">
        <v>248</v>
      </c>
      <c r="E36" s="154"/>
    </row>
    <row r="37" spans="1:5" ht="15" customHeight="1" x14ac:dyDescent="0.3">
      <c r="A37" s="84"/>
      <c r="B37" s="85"/>
      <c r="C37" s="85"/>
      <c r="D37" s="85"/>
      <c r="E37" s="86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99A4523E-6986-4BDB-8ACC-62C22A2C266D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B91C2F7E-686D-4F07-8D0F-A5F1C92907F8}">
      <formula1>"Available,Not Available"</formula1>
    </dataValidation>
    <dataValidation type="list" allowBlank="1" showInputMessage="1" showErrorMessage="1" sqref="E27" xr:uid="{608AFA80-9693-4390-91F2-9BC7FC038A3E}">
      <formula1>"Branch Manager,Loan Officer,BQM,Cluster Manager,AVP,VP"</formula1>
    </dataValidation>
    <dataValidation type="list" allowBlank="1" showInputMessage="1" showErrorMessage="1" sqref="B32" xr:uid="{C4DCD007-FAFC-4CDD-A536-8FFFF42101FE}">
      <formula1>"Single Staff,Dual Staff"</formula1>
    </dataValidation>
    <dataValidation allowBlank="1" showErrorMessage="1" promptTitle="Date Format" prompt="DD-MM-YY" sqref="A6:D6" xr:uid="{DA6BD863-230D-4975-9A1F-FF439BADE1D7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5" sqref="H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</row>
    <row r="2" spans="1:20" ht="18" x14ac:dyDescent="0.3">
      <c r="A2" s="2" t="s">
        <v>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0" x14ac:dyDescent="0.3">
      <c r="A3" s="92" t="s">
        <v>138</v>
      </c>
      <c r="B3" s="93"/>
      <c r="C3" s="93"/>
      <c r="D3" s="93"/>
      <c r="E3" s="93"/>
      <c r="F3" s="93"/>
      <c r="G3" s="93"/>
      <c r="H3" s="161" t="s">
        <v>139</v>
      </c>
      <c r="I3" s="162"/>
      <c r="J3" s="162"/>
      <c r="K3" s="162"/>
      <c r="L3" s="162"/>
      <c r="M3" s="162"/>
      <c r="N3" s="162"/>
      <c r="O3" s="162"/>
      <c r="P3" s="162"/>
      <c r="Q3" s="162"/>
      <c r="R3" s="163"/>
      <c r="S3" s="99"/>
      <c r="T3" s="94"/>
    </row>
    <row r="4" spans="1:20" ht="41.4" x14ac:dyDescent="0.3">
      <c r="A4" s="95" t="s">
        <v>4</v>
      </c>
      <c r="B4" s="11" t="s">
        <v>140</v>
      </c>
      <c r="C4" s="11" t="s">
        <v>0</v>
      </c>
      <c r="D4" s="11" t="s">
        <v>154</v>
      </c>
      <c r="E4" s="11" t="s">
        <v>141</v>
      </c>
      <c r="F4" s="11" t="s">
        <v>153</v>
      </c>
      <c r="G4" s="11" t="s">
        <v>152</v>
      </c>
      <c r="H4" s="11" t="s">
        <v>142</v>
      </c>
      <c r="I4" s="11" t="s">
        <v>143</v>
      </c>
      <c r="J4" s="11" t="s">
        <v>144</v>
      </c>
      <c r="K4" s="11" t="s">
        <v>145</v>
      </c>
      <c r="L4" s="11" t="s">
        <v>150</v>
      </c>
      <c r="M4" s="11" t="s">
        <v>146</v>
      </c>
      <c r="N4" s="11" t="s">
        <v>147</v>
      </c>
      <c r="O4" s="11" t="s">
        <v>148</v>
      </c>
      <c r="P4" s="11" t="s">
        <v>162</v>
      </c>
      <c r="Q4" s="11" t="s">
        <v>149</v>
      </c>
      <c r="R4" s="11" t="s">
        <v>163</v>
      </c>
      <c r="S4" s="11" t="s">
        <v>159</v>
      </c>
      <c r="T4" s="100" t="s">
        <v>151</v>
      </c>
    </row>
    <row r="5" spans="1:20" x14ac:dyDescent="0.3">
      <c r="A5" s="96">
        <v>1</v>
      </c>
      <c r="B5" s="117" t="s">
        <v>202</v>
      </c>
      <c r="C5" s="117" t="s">
        <v>203</v>
      </c>
      <c r="D5" s="13" t="s">
        <v>240</v>
      </c>
      <c r="E5" s="127" t="s">
        <v>239</v>
      </c>
      <c r="F5" s="13" t="s">
        <v>238</v>
      </c>
      <c r="G5" s="115" t="s">
        <v>254</v>
      </c>
      <c r="H5" s="107">
        <v>0</v>
      </c>
      <c r="I5" s="107">
        <v>7960</v>
      </c>
      <c r="J5" s="107">
        <v>0</v>
      </c>
      <c r="K5" s="107">
        <v>0</v>
      </c>
      <c r="L5" s="107">
        <v>0</v>
      </c>
      <c r="M5" s="107">
        <v>0</v>
      </c>
      <c r="N5" s="107">
        <v>0</v>
      </c>
      <c r="O5" s="107">
        <v>0</v>
      </c>
      <c r="P5" s="33">
        <f>SUM(H5:O5)</f>
        <v>7960</v>
      </c>
      <c r="Q5" s="107"/>
      <c r="R5" s="33">
        <f>P5-Q5</f>
        <v>7960</v>
      </c>
      <c r="S5" s="98"/>
      <c r="T5" s="87" t="s">
        <v>241</v>
      </c>
    </row>
    <row r="6" spans="1:20" x14ac:dyDescent="0.3">
      <c r="A6" s="96">
        <v>2</v>
      </c>
      <c r="B6" s="117"/>
      <c r="C6" s="117"/>
      <c r="D6" s="13"/>
      <c r="E6" s="127"/>
      <c r="F6" s="13"/>
      <c r="G6" s="97"/>
      <c r="H6" s="107"/>
      <c r="I6" s="107"/>
      <c r="J6" s="107"/>
      <c r="K6" s="107"/>
      <c r="L6" s="107"/>
      <c r="M6" s="107"/>
      <c r="N6" s="107"/>
      <c r="O6" s="107"/>
      <c r="P6" s="33">
        <f t="shared" ref="P6:P14" si="0">SUM(H6:O6)</f>
        <v>0</v>
      </c>
      <c r="Q6" s="107"/>
      <c r="R6" s="33">
        <f t="shared" ref="R6:R14" si="1">P6-Q6</f>
        <v>0</v>
      </c>
      <c r="S6" s="98"/>
      <c r="T6" s="87"/>
    </row>
    <row r="7" spans="1:20" x14ac:dyDescent="0.3">
      <c r="A7" s="96">
        <v>3</v>
      </c>
      <c r="B7" s="117"/>
      <c r="C7" s="117"/>
      <c r="D7" s="13"/>
      <c r="E7" s="13"/>
      <c r="F7" s="13"/>
      <c r="G7" s="97"/>
      <c r="H7" s="107"/>
      <c r="I7" s="107"/>
      <c r="J7" s="107"/>
      <c r="K7" s="107"/>
      <c r="L7" s="107"/>
      <c r="M7" s="107"/>
      <c r="N7" s="107"/>
      <c r="O7" s="107"/>
      <c r="P7" s="33">
        <f t="shared" si="0"/>
        <v>0</v>
      </c>
      <c r="Q7" s="107"/>
      <c r="R7" s="33">
        <f t="shared" si="1"/>
        <v>0</v>
      </c>
      <c r="S7" s="98"/>
      <c r="T7" s="87"/>
    </row>
    <row r="8" spans="1:20" x14ac:dyDescent="0.3">
      <c r="A8" s="96">
        <v>4</v>
      </c>
      <c r="B8" s="117"/>
      <c r="C8" s="117"/>
      <c r="D8" s="13"/>
      <c r="E8" s="13"/>
      <c r="F8" s="13"/>
      <c r="G8" s="97"/>
      <c r="H8" s="107"/>
      <c r="I8" s="107"/>
      <c r="J8" s="107"/>
      <c r="K8" s="107"/>
      <c r="L8" s="107"/>
      <c r="M8" s="107"/>
      <c r="N8" s="107"/>
      <c r="O8" s="107"/>
      <c r="P8" s="33">
        <f t="shared" si="0"/>
        <v>0</v>
      </c>
      <c r="Q8" s="107"/>
      <c r="R8" s="33">
        <f t="shared" si="1"/>
        <v>0</v>
      </c>
      <c r="S8" s="98"/>
      <c r="T8" s="87"/>
    </row>
    <row r="9" spans="1:20" x14ac:dyDescent="0.3">
      <c r="A9" s="96">
        <v>5</v>
      </c>
      <c r="B9" s="3"/>
      <c r="C9" s="97"/>
      <c r="D9" s="13"/>
      <c r="E9" s="13"/>
      <c r="F9" s="13"/>
      <c r="G9" s="97"/>
      <c r="H9" s="107"/>
      <c r="I9" s="107"/>
      <c r="J9" s="107"/>
      <c r="K9" s="107"/>
      <c r="L9" s="107"/>
      <c r="M9" s="107"/>
      <c r="N9" s="107"/>
      <c r="O9" s="107"/>
      <c r="P9" s="33">
        <f t="shared" si="0"/>
        <v>0</v>
      </c>
      <c r="Q9" s="107"/>
      <c r="R9" s="33">
        <f t="shared" si="1"/>
        <v>0</v>
      </c>
      <c r="S9" s="98"/>
      <c r="T9" s="87"/>
    </row>
    <row r="10" spans="1:20" x14ac:dyDescent="0.3">
      <c r="A10" s="96">
        <v>6</v>
      </c>
      <c r="B10" s="3"/>
      <c r="C10" s="97"/>
      <c r="D10" s="13"/>
      <c r="E10" s="13"/>
      <c r="F10" s="13"/>
      <c r="G10" s="97"/>
      <c r="H10" s="107"/>
      <c r="I10" s="107"/>
      <c r="J10" s="107"/>
      <c r="K10" s="107"/>
      <c r="L10" s="107"/>
      <c r="M10" s="107"/>
      <c r="N10" s="107"/>
      <c r="O10" s="107"/>
      <c r="P10" s="33">
        <f t="shared" si="0"/>
        <v>0</v>
      </c>
      <c r="Q10" s="107"/>
      <c r="R10" s="33">
        <f t="shared" si="1"/>
        <v>0</v>
      </c>
      <c r="S10" s="98"/>
      <c r="T10" s="87"/>
    </row>
    <row r="11" spans="1:20" x14ac:dyDescent="0.3">
      <c r="A11" s="96">
        <v>7</v>
      </c>
      <c r="B11" s="3"/>
      <c r="C11" s="97"/>
      <c r="D11" s="13"/>
      <c r="E11" s="13"/>
      <c r="F11" s="13"/>
      <c r="G11" s="97"/>
      <c r="H11" s="107"/>
      <c r="I11" s="107"/>
      <c r="J11" s="107"/>
      <c r="K11" s="107"/>
      <c r="L11" s="107"/>
      <c r="M11" s="107"/>
      <c r="N11" s="107"/>
      <c r="O11" s="107"/>
      <c r="P11" s="33">
        <f t="shared" si="0"/>
        <v>0</v>
      </c>
      <c r="Q11" s="107"/>
      <c r="R11" s="33">
        <f t="shared" si="1"/>
        <v>0</v>
      </c>
      <c r="S11" s="98"/>
      <c r="T11" s="87"/>
    </row>
    <row r="12" spans="1:20" x14ac:dyDescent="0.3">
      <c r="A12" s="96">
        <v>8</v>
      </c>
      <c r="B12" s="3"/>
      <c r="C12" s="97"/>
      <c r="D12" s="13"/>
      <c r="E12" s="13"/>
      <c r="F12" s="13"/>
      <c r="G12" s="97"/>
      <c r="H12" s="107"/>
      <c r="I12" s="107"/>
      <c r="J12" s="107"/>
      <c r="K12" s="107"/>
      <c r="L12" s="107"/>
      <c r="M12" s="107"/>
      <c r="N12" s="107"/>
      <c r="O12" s="107"/>
      <c r="P12" s="33">
        <f t="shared" si="0"/>
        <v>0</v>
      </c>
      <c r="Q12" s="107"/>
      <c r="R12" s="33">
        <f t="shared" si="1"/>
        <v>0</v>
      </c>
      <c r="S12" s="98"/>
      <c r="T12" s="87"/>
    </row>
    <row r="13" spans="1:20" x14ac:dyDescent="0.3">
      <c r="A13" s="96">
        <v>9</v>
      </c>
      <c r="B13" s="3"/>
      <c r="C13" s="97"/>
      <c r="D13" s="13"/>
      <c r="E13" s="13"/>
      <c r="F13" s="13"/>
      <c r="G13" s="97"/>
      <c r="H13" s="107"/>
      <c r="I13" s="107"/>
      <c r="J13" s="107"/>
      <c r="K13" s="107"/>
      <c r="L13" s="107"/>
      <c r="M13" s="107"/>
      <c r="N13" s="107"/>
      <c r="O13" s="107"/>
      <c r="P13" s="33">
        <f t="shared" si="0"/>
        <v>0</v>
      </c>
      <c r="Q13" s="107"/>
      <c r="R13" s="33">
        <f t="shared" si="1"/>
        <v>0</v>
      </c>
      <c r="S13" s="98"/>
      <c r="T13" s="87"/>
    </row>
    <row r="14" spans="1:20" x14ac:dyDescent="0.3">
      <c r="A14" s="96">
        <v>10</v>
      </c>
      <c r="B14" s="3"/>
      <c r="C14" s="97"/>
      <c r="D14" s="13"/>
      <c r="E14" s="13"/>
      <c r="F14" s="13"/>
      <c r="G14" s="97"/>
      <c r="H14" s="107"/>
      <c r="I14" s="107"/>
      <c r="J14" s="107"/>
      <c r="K14" s="107"/>
      <c r="L14" s="107"/>
      <c r="M14" s="107"/>
      <c r="N14" s="107"/>
      <c r="O14" s="107"/>
      <c r="P14" s="33">
        <f t="shared" si="0"/>
        <v>0</v>
      </c>
      <c r="Q14" s="107"/>
      <c r="R14" s="33">
        <f t="shared" si="1"/>
        <v>0</v>
      </c>
      <c r="S14" s="98"/>
      <c r="T14" s="87"/>
    </row>
  </sheetData>
  <autoFilter ref="A4:T4" xr:uid="{C2DC75BA-5745-48E8-A545-CF1D6EC81E0B}"/>
  <mergeCells count="1">
    <mergeCell ref="H3:R3"/>
  </mergeCells>
  <conditionalFormatting sqref="G5">
    <cfRule type="duplicateValues" dxfId="10" priority="1"/>
    <cfRule type="duplicateValues" dxfId="9" priority="2"/>
  </conditionalFormatting>
  <dataValidations count="2">
    <dataValidation type="custom" allowBlank="1" showErrorMessage="1" sqref="B9:B14" xr:uid="{495C6B9C-D64F-4493-95C9-DAC8985C94B6}">
      <formula1>AND(LEN(SUBSTITUTE(B9," ",""))=5,LEFT(RIGHT(B9,3),1)=":",EXACT(B9,UPPER(B9)),INT(RIGHT(B9,2)))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topLeftCell="P1" zoomScaleNormal="100" workbookViewId="0">
      <pane ySplit="4" topLeftCell="A5" activePane="bottomLeft" state="frozen"/>
      <selection pane="bottomLeft" activeCell="V7" sqref="V7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59.886718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84</v>
      </c>
      <c r="C4" s="10" t="s">
        <v>83</v>
      </c>
      <c r="D4" s="11" t="s">
        <v>24</v>
      </c>
      <c r="E4" s="11" t="s">
        <v>82</v>
      </c>
      <c r="F4" s="11" t="s">
        <v>85</v>
      </c>
      <c r="G4" s="11" t="s">
        <v>176</v>
      </c>
      <c r="H4" s="11" t="s">
        <v>86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75</v>
      </c>
      <c r="S4" s="10" t="s">
        <v>76</v>
      </c>
      <c r="T4" s="10" t="s">
        <v>77</v>
      </c>
      <c r="U4" s="10" t="s">
        <v>78</v>
      </c>
      <c r="V4" s="103" t="s">
        <v>167</v>
      </c>
      <c r="W4" s="10" t="s">
        <v>34</v>
      </c>
    </row>
    <row r="5" spans="1:23" ht="20.100000000000001" customHeight="1" x14ac:dyDescent="0.3">
      <c r="A5" s="12">
        <v>1</v>
      </c>
      <c r="B5" s="117" t="s">
        <v>202</v>
      </c>
      <c r="C5" s="117" t="s">
        <v>203</v>
      </c>
      <c r="D5" s="115" t="s">
        <v>254</v>
      </c>
      <c r="E5" s="14">
        <v>45798</v>
      </c>
      <c r="F5" s="13" t="s">
        <v>240</v>
      </c>
      <c r="G5" s="127" t="s">
        <v>239</v>
      </c>
      <c r="H5" s="13" t="s">
        <v>238</v>
      </c>
      <c r="I5" s="117" t="s">
        <v>207</v>
      </c>
      <c r="J5" s="117" t="s">
        <v>209</v>
      </c>
      <c r="K5" s="117" t="s">
        <v>211</v>
      </c>
      <c r="L5" s="117">
        <v>351431574</v>
      </c>
      <c r="M5" s="117" t="s">
        <v>212</v>
      </c>
      <c r="N5" s="118">
        <v>42000</v>
      </c>
      <c r="O5" s="118">
        <v>2250</v>
      </c>
      <c r="P5" s="16" t="s">
        <v>237</v>
      </c>
      <c r="Q5" s="16">
        <v>45604</v>
      </c>
      <c r="R5" s="118">
        <v>2250</v>
      </c>
      <c r="S5" s="13">
        <v>0</v>
      </c>
      <c r="T5" s="13">
        <v>0</v>
      </c>
      <c r="U5" s="109">
        <f>R5-(S5+T5)</f>
        <v>2250</v>
      </c>
      <c r="V5" s="4" t="s">
        <v>199</v>
      </c>
      <c r="W5" s="129" t="s">
        <v>234</v>
      </c>
    </row>
    <row r="6" spans="1:23" ht="20.100000000000001" customHeight="1" x14ac:dyDescent="0.3">
      <c r="A6" s="12">
        <v>2</v>
      </c>
      <c r="B6" s="117" t="s">
        <v>202</v>
      </c>
      <c r="C6" s="117" t="s">
        <v>203</v>
      </c>
      <c r="D6" s="115" t="s">
        <v>254</v>
      </c>
      <c r="E6" s="14">
        <v>45798</v>
      </c>
      <c r="F6" s="13" t="s">
        <v>240</v>
      </c>
      <c r="G6" s="127" t="s">
        <v>239</v>
      </c>
      <c r="H6" s="13" t="s">
        <v>238</v>
      </c>
      <c r="I6" s="117" t="s">
        <v>214</v>
      </c>
      <c r="J6" s="117" t="s">
        <v>216</v>
      </c>
      <c r="K6" s="117" t="s">
        <v>217</v>
      </c>
      <c r="L6" s="117">
        <v>355474805</v>
      </c>
      <c r="M6" s="117" t="s">
        <v>218</v>
      </c>
      <c r="N6" s="118">
        <v>42000</v>
      </c>
      <c r="O6" s="118">
        <v>2240</v>
      </c>
      <c r="P6" s="16" t="s">
        <v>237</v>
      </c>
      <c r="Q6" s="16">
        <v>45567</v>
      </c>
      <c r="R6" s="118">
        <v>2240</v>
      </c>
      <c r="S6" s="13">
        <v>0</v>
      </c>
      <c r="T6" s="13">
        <v>0</v>
      </c>
      <c r="U6" s="109">
        <f t="shared" ref="U6:U69" si="0">R6-(S6+T6)</f>
        <v>2240</v>
      </c>
      <c r="V6" s="4" t="s">
        <v>199</v>
      </c>
      <c r="W6" s="129" t="s">
        <v>235</v>
      </c>
    </row>
    <row r="7" spans="1:23" ht="20.100000000000001" customHeight="1" x14ac:dyDescent="0.3">
      <c r="A7" s="12">
        <v>3</v>
      </c>
      <c r="B7" s="117" t="s">
        <v>202</v>
      </c>
      <c r="C7" s="117" t="s">
        <v>203</v>
      </c>
      <c r="D7" s="115" t="s">
        <v>254</v>
      </c>
      <c r="E7" s="14">
        <v>45798</v>
      </c>
      <c r="F7" s="13" t="s">
        <v>240</v>
      </c>
      <c r="G7" s="127" t="s">
        <v>239</v>
      </c>
      <c r="H7" s="13" t="s">
        <v>238</v>
      </c>
      <c r="I7" s="117" t="s">
        <v>220</v>
      </c>
      <c r="J7" s="117" t="s">
        <v>222</v>
      </c>
      <c r="K7" s="117" t="s">
        <v>223</v>
      </c>
      <c r="L7" s="117">
        <v>356630160</v>
      </c>
      <c r="M7" s="117" t="s">
        <v>197</v>
      </c>
      <c r="N7" s="118">
        <v>65000</v>
      </c>
      <c r="O7" s="118">
        <v>3470</v>
      </c>
      <c r="P7" s="16" t="s">
        <v>237</v>
      </c>
      <c r="Q7" s="16">
        <v>45567</v>
      </c>
      <c r="R7" s="118">
        <v>3470</v>
      </c>
      <c r="S7" s="13">
        <v>0</v>
      </c>
      <c r="T7" s="13">
        <v>0</v>
      </c>
      <c r="U7" s="109">
        <f t="shared" si="0"/>
        <v>3470</v>
      </c>
      <c r="V7" s="4" t="s">
        <v>199</v>
      </c>
      <c r="W7" s="129" t="s">
        <v>235</v>
      </c>
    </row>
    <row r="8" spans="1:23" ht="20.100000000000001" customHeight="1" x14ac:dyDescent="0.3">
      <c r="A8" s="12">
        <v>4</v>
      </c>
      <c r="B8" s="117"/>
      <c r="C8" s="117"/>
      <c r="D8" s="115"/>
      <c r="E8" s="14"/>
      <c r="F8" s="13"/>
      <c r="G8" s="127"/>
      <c r="H8" s="13"/>
      <c r="I8" s="117"/>
      <c r="J8" s="117"/>
      <c r="K8" s="117"/>
      <c r="L8" s="117"/>
      <c r="M8" s="117"/>
      <c r="N8" s="118"/>
      <c r="O8" s="118"/>
      <c r="P8" s="16"/>
      <c r="Q8" s="16"/>
      <c r="R8" s="118"/>
      <c r="S8" s="13"/>
      <c r="T8" s="13"/>
      <c r="U8" s="109">
        <f t="shared" si="0"/>
        <v>0</v>
      </c>
      <c r="V8" s="4"/>
      <c r="W8" s="129"/>
    </row>
    <row r="9" spans="1:23" ht="20.100000000000001" customHeight="1" x14ac:dyDescent="0.3">
      <c r="A9" s="12">
        <v>5</v>
      </c>
      <c r="B9" s="3"/>
      <c r="C9" s="13"/>
      <c r="D9" s="13"/>
      <c r="E9" s="14"/>
      <c r="F9" s="13"/>
      <c r="G9" s="13"/>
      <c r="H9" s="13"/>
      <c r="I9" s="13"/>
      <c r="J9" s="13"/>
      <c r="K9" s="13"/>
      <c r="L9" s="15"/>
      <c r="M9" s="14"/>
      <c r="N9" s="13"/>
      <c r="O9" s="13"/>
      <c r="P9" s="16"/>
      <c r="Q9" s="16"/>
      <c r="R9" s="13"/>
      <c r="S9" s="13"/>
      <c r="T9" s="13"/>
      <c r="U9" s="109">
        <f t="shared" si="0"/>
        <v>0</v>
      </c>
      <c r="V9" s="4"/>
      <c r="W9" s="17"/>
    </row>
    <row r="10" spans="1:23" ht="20.100000000000001" customHeight="1" x14ac:dyDescent="0.3">
      <c r="A10" s="12">
        <v>6</v>
      </c>
      <c r="B10" s="3"/>
      <c r="C10" s="13"/>
      <c r="D10" s="13"/>
      <c r="E10" s="14"/>
      <c r="F10" s="13"/>
      <c r="G10" s="13"/>
      <c r="H10" s="13"/>
      <c r="I10" s="13"/>
      <c r="J10" s="13"/>
      <c r="K10" s="13"/>
      <c r="L10" s="15"/>
      <c r="M10" s="14"/>
      <c r="N10" s="13"/>
      <c r="O10" s="13"/>
      <c r="P10" s="16"/>
      <c r="Q10" s="16"/>
      <c r="R10" s="13"/>
      <c r="S10" s="13"/>
      <c r="T10" s="13"/>
      <c r="U10" s="109">
        <f t="shared" si="0"/>
        <v>0</v>
      </c>
      <c r="V10" s="4"/>
      <c r="W10" s="17"/>
    </row>
    <row r="11" spans="1:23" ht="20.100000000000001" customHeight="1" x14ac:dyDescent="0.3">
      <c r="A11" s="12">
        <v>7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09">
        <f t="shared" si="0"/>
        <v>0</v>
      </c>
      <c r="V11" s="4"/>
      <c r="W11" s="17"/>
    </row>
    <row r="12" spans="1:23" ht="20.100000000000001" customHeight="1" x14ac:dyDescent="0.3">
      <c r="A12" s="12">
        <v>8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09">
        <f t="shared" si="0"/>
        <v>0</v>
      </c>
      <c r="V12" s="4"/>
      <c r="W12" s="17"/>
    </row>
    <row r="13" spans="1:23" ht="20.100000000000001" customHeight="1" x14ac:dyDescent="0.3">
      <c r="A13" s="12">
        <v>9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09">
        <f t="shared" si="0"/>
        <v>0</v>
      </c>
      <c r="V13" s="4"/>
      <c r="W13" s="17"/>
    </row>
    <row r="14" spans="1:23" ht="20.100000000000001" customHeight="1" x14ac:dyDescent="0.3">
      <c r="A14" s="12">
        <v>10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09">
        <f t="shared" si="0"/>
        <v>0</v>
      </c>
      <c r="V14" s="4"/>
      <c r="W14" s="17"/>
    </row>
    <row r="15" spans="1:23" ht="20.100000000000001" customHeight="1" x14ac:dyDescent="0.3">
      <c r="A15" s="12">
        <v>11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09">
        <f t="shared" si="0"/>
        <v>0</v>
      </c>
      <c r="V15" s="4"/>
      <c r="W15" s="17"/>
    </row>
    <row r="16" spans="1:23" ht="20.100000000000001" customHeight="1" x14ac:dyDescent="0.3">
      <c r="A16" s="12">
        <v>12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09">
        <f t="shared" si="0"/>
        <v>0</v>
      </c>
      <c r="V16" s="4"/>
      <c r="W16" s="17"/>
    </row>
    <row r="17" spans="1:23" ht="20.100000000000001" customHeight="1" x14ac:dyDescent="0.3">
      <c r="A17" s="12">
        <v>13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09">
        <f t="shared" si="0"/>
        <v>0</v>
      </c>
      <c r="V17" s="4"/>
      <c r="W17" s="17"/>
    </row>
    <row r="18" spans="1:23" ht="20.100000000000001" customHeight="1" x14ac:dyDescent="0.3">
      <c r="A18" s="12">
        <v>14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09">
        <f t="shared" si="0"/>
        <v>0</v>
      </c>
      <c r="V18" s="4"/>
      <c r="W18" s="17"/>
    </row>
    <row r="19" spans="1:23" ht="20.100000000000001" customHeight="1" x14ac:dyDescent="0.3">
      <c r="A19" s="12">
        <v>15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09">
        <f t="shared" si="0"/>
        <v>0</v>
      </c>
      <c r="V19" s="4"/>
      <c r="W19" s="17"/>
    </row>
    <row r="20" spans="1:23" ht="20.100000000000001" customHeight="1" x14ac:dyDescent="0.3">
      <c r="A20" s="12">
        <v>16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09">
        <f t="shared" si="0"/>
        <v>0</v>
      </c>
      <c r="V20" s="4"/>
      <c r="W20" s="17"/>
    </row>
    <row r="21" spans="1:23" ht="20.100000000000001" customHeight="1" x14ac:dyDescent="0.3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09">
        <f t="shared" si="0"/>
        <v>0</v>
      </c>
      <c r="V21" s="4"/>
      <c r="W21" s="17"/>
    </row>
    <row r="22" spans="1:23" ht="20.100000000000001" customHeight="1" x14ac:dyDescent="0.3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09">
        <f t="shared" si="0"/>
        <v>0</v>
      </c>
      <c r="V22" s="4"/>
      <c r="W22" s="17"/>
    </row>
    <row r="23" spans="1:23" ht="20.100000000000001" customHeight="1" x14ac:dyDescent="0.3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09">
        <f t="shared" si="0"/>
        <v>0</v>
      </c>
      <c r="V23" s="4"/>
      <c r="W23" s="17"/>
    </row>
    <row r="24" spans="1:23" ht="20.100000000000001" customHeight="1" x14ac:dyDescent="0.3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09">
        <f t="shared" si="0"/>
        <v>0</v>
      </c>
      <c r="V24" s="4"/>
      <c r="W24" s="17"/>
    </row>
    <row r="25" spans="1:23" ht="20.100000000000001" customHeight="1" x14ac:dyDescent="0.3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09">
        <f t="shared" si="0"/>
        <v>0</v>
      </c>
      <c r="V25" s="4"/>
      <c r="W25" s="17"/>
    </row>
    <row r="26" spans="1:23" ht="20.100000000000001" customHeight="1" x14ac:dyDescent="0.3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09">
        <f t="shared" si="0"/>
        <v>0</v>
      </c>
      <c r="V26" s="4"/>
      <c r="W26" s="17"/>
    </row>
    <row r="27" spans="1:23" ht="20.100000000000001" customHeight="1" x14ac:dyDescent="0.3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09">
        <f t="shared" si="0"/>
        <v>0</v>
      </c>
      <c r="V27" s="4"/>
      <c r="W27" s="17"/>
    </row>
    <row r="28" spans="1:23" ht="20.100000000000001" customHeight="1" x14ac:dyDescent="0.3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09">
        <f t="shared" si="0"/>
        <v>0</v>
      </c>
      <c r="V28" s="4"/>
      <c r="W28" s="17"/>
    </row>
    <row r="29" spans="1:23" ht="20.100000000000001" customHeight="1" x14ac:dyDescent="0.3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09">
        <f t="shared" si="0"/>
        <v>0</v>
      </c>
      <c r="V29" s="4"/>
      <c r="W29" s="17"/>
    </row>
    <row r="30" spans="1:23" ht="20.100000000000001" customHeight="1" x14ac:dyDescent="0.3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09">
        <f t="shared" si="0"/>
        <v>0</v>
      </c>
      <c r="V30" s="4"/>
      <c r="W30" s="17"/>
    </row>
    <row r="31" spans="1:23" ht="20.100000000000001" customHeight="1" x14ac:dyDescent="0.3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09">
        <f t="shared" si="0"/>
        <v>0</v>
      </c>
      <c r="V31" s="4"/>
      <c r="W31" s="17"/>
    </row>
    <row r="32" spans="1:23" ht="20.100000000000001" customHeight="1" x14ac:dyDescent="0.3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09">
        <f t="shared" si="0"/>
        <v>0</v>
      </c>
      <c r="V32" s="4"/>
      <c r="W32" s="17"/>
    </row>
    <row r="33" spans="1:23" ht="20.100000000000001" customHeight="1" x14ac:dyDescent="0.3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09">
        <f t="shared" si="0"/>
        <v>0</v>
      </c>
      <c r="V33" s="4"/>
      <c r="W33" s="17"/>
    </row>
    <row r="34" spans="1:23" ht="20.100000000000001" customHeight="1" x14ac:dyDescent="0.3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09">
        <f t="shared" si="0"/>
        <v>0</v>
      </c>
      <c r="V34" s="4"/>
      <c r="W34" s="17"/>
    </row>
    <row r="35" spans="1:23" ht="20.100000000000001" customHeight="1" x14ac:dyDescent="0.3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09">
        <f t="shared" si="0"/>
        <v>0</v>
      </c>
      <c r="V35" s="4"/>
      <c r="W35" s="17"/>
    </row>
    <row r="36" spans="1:23" ht="20.100000000000001" customHeight="1" x14ac:dyDescent="0.3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09">
        <f t="shared" si="0"/>
        <v>0</v>
      </c>
      <c r="V36" s="4"/>
      <c r="W36" s="17"/>
    </row>
    <row r="37" spans="1:23" ht="20.100000000000001" customHeight="1" x14ac:dyDescent="0.3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09">
        <f t="shared" si="0"/>
        <v>0</v>
      </c>
      <c r="V37" s="4"/>
      <c r="W37" s="17"/>
    </row>
    <row r="38" spans="1:23" ht="20.100000000000001" customHeight="1" x14ac:dyDescent="0.3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09">
        <f t="shared" si="0"/>
        <v>0</v>
      </c>
      <c r="V38" s="4"/>
      <c r="W38" s="17"/>
    </row>
    <row r="39" spans="1:23" ht="20.100000000000001" customHeight="1" x14ac:dyDescent="0.3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09">
        <f t="shared" si="0"/>
        <v>0</v>
      </c>
      <c r="V39" s="4"/>
      <c r="W39" s="17"/>
    </row>
    <row r="40" spans="1:23" ht="20.100000000000001" customHeight="1" x14ac:dyDescent="0.3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09">
        <f t="shared" si="0"/>
        <v>0</v>
      </c>
      <c r="V40" s="4"/>
      <c r="W40" s="17"/>
    </row>
    <row r="41" spans="1:23" ht="20.100000000000001" customHeight="1" x14ac:dyDescent="0.3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09">
        <f t="shared" si="0"/>
        <v>0</v>
      </c>
      <c r="V41" s="4"/>
      <c r="W41" s="17"/>
    </row>
    <row r="42" spans="1:23" ht="20.100000000000001" customHeight="1" x14ac:dyDescent="0.3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09">
        <f t="shared" si="0"/>
        <v>0</v>
      </c>
      <c r="V42" s="4"/>
      <c r="W42" s="17"/>
    </row>
    <row r="43" spans="1:23" ht="20.100000000000001" customHeight="1" x14ac:dyDescent="0.3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09">
        <f t="shared" si="0"/>
        <v>0</v>
      </c>
      <c r="V43" s="4"/>
      <c r="W43" s="17"/>
    </row>
    <row r="44" spans="1:23" ht="20.100000000000001" customHeight="1" x14ac:dyDescent="0.3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09">
        <f t="shared" si="0"/>
        <v>0</v>
      </c>
      <c r="V44" s="4"/>
      <c r="W44" s="17"/>
    </row>
    <row r="45" spans="1:23" ht="20.100000000000001" customHeight="1" x14ac:dyDescent="0.3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09">
        <f t="shared" si="0"/>
        <v>0</v>
      </c>
      <c r="V45" s="4"/>
      <c r="W45" s="17"/>
    </row>
    <row r="46" spans="1:23" ht="20.100000000000001" customHeight="1" x14ac:dyDescent="0.3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09">
        <f t="shared" si="0"/>
        <v>0</v>
      </c>
      <c r="V46" s="4"/>
      <c r="W46" s="17"/>
    </row>
    <row r="47" spans="1:23" ht="20.100000000000001" customHeight="1" x14ac:dyDescent="0.3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09">
        <f t="shared" si="0"/>
        <v>0</v>
      </c>
      <c r="V47" s="4"/>
      <c r="W47" s="17"/>
    </row>
    <row r="48" spans="1:23" ht="20.100000000000001" customHeight="1" x14ac:dyDescent="0.3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09">
        <f t="shared" si="0"/>
        <v>0</v>
      </c>
      <c r="V48" s="4"/>
      <c r="W48" s="17"/>
    </row>
    <row r="49" spans="1:23" ht="20.100000000000001" customHeight="1" x14ac:dyDescent="0.3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09">
        <f t="shared" si="0"/>
        <v>0</v>
      </c>
      <c r="V49" s="4"/>
      <c r="W49" s="17"/>
    </row>
    <row r="50" spans="1:23" ht="20.100000000000001" customHeight="1" x14ac:dyDescent="0.3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09">
        <f t="shared" si="0"/>
        <v>0</v>
      </c>
      <c r="V50" s="4"/>
      <c r="W50" s="17"/>
    </row>
    <row r="51" spans="1:23" ht="20.100000000000001" customHeight="1" x14ac:dyDescent="0.3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09">
        <f t="shared" si="0"/>
        <v>0</v>
      </c>
      <c r="V51" s="4"/>
      <c r="W51" s="17"/>
    </row>
    <row r="52" spans="1:23" ht="20.100000000000001" customHeight="1" x14ac:dyDescent="0.3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09">
        <f t="shared" si="0"/>
        <v>0</v>
      </c>
      <c r="V52" s="4"/>
      <c r="W52" s="17"/>
    </row>
    <row r="53" spans="1:23" ht="20.100000000000001" customHeight="1" x14ac:dyDescent="0.3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09">
        <f t="shared" si="0"/>
        <v>0</v>
      </c>
      <c r="V53" s="4"/>
      <c r="W53" s="17"/>
    </row>
    <row r="54" spans="1:23" ht="20.100000000000001" customHeight="1" x14ac:dyDescent="0.3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09">
        <f t="shared" si="0"/>
        <v>0</v>
      </c>
      <c r="V54" s="4"/>
      <c r="W54" s="17"/>
    </row>
    <row r="55" spans="1:23" ht="20.100000000000001" customHeight="1" x14ac:dyDescent="0.3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09">
        <f t="shared" si="0"/>
        <v>0</v>
      </c>
      <c r="V55" s="4"/>
      <c r="W55" s="17"/>
    </row>
    <row r="56" spans="1:23" ht="20.100000000000001" customHeight="1" x14ac:dyDescent="0.3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09">
        <f t="shared" si="0"/>
        <v>0</v>
      </c>
      <c r="V56" s="4"/>
      <c r="W56" s="17"/>
    </row>
    <row r="57" spans="1:23" ht="20.100000000000001" customHeight="1" x14ac:dyDescent="0.3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09">
        <f t="shared" si="0"/>
        <v>0</v>
      </c>
      <c r="V57" s="4"/>
      <c r="W57" s="17"/>
    </row>
    <row r="58" spans="1:23" ht="20.100000000000001" customHeight="1" x14ac:dyDescent="0.3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09">
        <f t="shared" si="0"/>
        <v>0</v>
      </c>
      <c r="V58" s="4"/>
      <c r="W58" s="17"/>
    </row>
    <row r="59" spans="1:23" ht="20.100000000000001" customHeight="1" x14ac:dyDescent="0.3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09">
        <f t="shared" si="0"/>
        <v>0</v>
      </c>
      <c r="V59" s="4"/>
      <c r="W59" s="17"/>
    </row>
    <row r="60" spans="1:23" ht="20.100000000000001" customHeight="1" x14ac:dyDescent="0.3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09">
        <f t="shared" si="0"/>
        <v>0</v>
      </c>
      <c r="V60" s="4"/>
      <c r="W60" s="17"/>
    </row>
    <row r="61" spans="1:23" ht="20.100000000000001" customHeight="1" x14ac:dyDescent="0.3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09">
        <f t="shared" si="0"/>
        <v>0</v>
      </c>
      <c r="V61" s="4"/>
      <c r="W61" s="17"/>
    </row>
    <row r="62" spans="1:23" ht="20.100000000000001" customHeight="1" x14ac:dyDescent="0.3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09">
        <f t="shared" si="0"/>
        <v>0</v>
      </c>
      <c r="V62" s="4"/>
      <c r="W62" s="17"/>
    </row>
    <row r="63" spans="1:23" ht="20.100000000000001" customHeight="1" x14ac:dyDescent="0.3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09">
        <f t="shared" si="0"/>
        <v>0</v>
      </c>
      <c r="V63" s="4"/>
      <c r="W63" s="17"/>
    </row>
    <row r="64" spans="1:23" ht="20.100000000000001" customHeight="1" x14ac:dyDescent="0.3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09">
        <f t="shared" si="0"/>
        <v>0</v>
      </c>
      <c r="V64" s="4"/>
      <c r="W64" s="17"/>
    </row>
    <row r="65" spans="1:23" ht="20.100000000000001" customHeight="1" x14ac:dyDescent="0.3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09">
        <f t="shared" si="0"/>
        <v>0</v>
      </c>
      <c r="V65" s="4"/>
      <c r="W65" s="17"/>
    </row>
    <row r="66" spans="1:23" ht="20.100000000000001" customHeight="1" x14ac:dyDescent="0.3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09">
        <f t="shared" si="0"/>
        <v>0</v>
      </c>
      <c r="V66" s="4"/>
      <c r="W66" s="17"/>
    </row>
    <row r="67" spans="1:23" ht="20.100000000000001" customHeight="1" x14ac:dyDescent="0.3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09">
        <f t="shared" si="0"/>
        <v>0</v>
      </c>
      <c r="V67" s="4"/>
      <c r="W67" s="17"/>
    </row>
    <row r="68" spans="1:23" ht="20.100000000000001" customHeight="1" x14ac:dyDescent="0.3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09">
        <f t="shared" si="0"/>
        <v>0</v>
      </c>
      <c r="V68" s="4"/>
      <c r="W68" s="17"/>
    </row>
    <row r="69" spans="1:23" ht="20.100000000000001" customHeight="1" x14ac:dyDescent="0.3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09">
        <f t="shared" si="0"/>
        <v>0</v>
      </c>
      <c r="V69" s="4"/>
      <c r="W69" s="17"/>
    </row>
    <row r="70" spans="1:23" ht="20.100000000000001" customHeight="1" x14ac:dyDescent="0.3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09">
        <f t="shared" ref="U70:U133" si="1">R70-(S70+T70)</f>
        <v>0</v>
      </c>
      <c r="V70" s="4"/>
      <c r="W70" s="17"/>
    </row>
    <row r="71" spans="1:23" ht="20.100000000000001" customHeight="1" x14ac:dyDescent="0.3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09">
        <f t="shared" si="1"/>
        <v>0</v>
      </c>
      <c r="V71" s="4"/>
      <c r="W71" s="17"/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09">
        <f t="shared" si="1"/>
        <v>0</v>
      </c>
      <c r="V72" s="4"/>
      <c r="W72" s="1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09">
        <f t="shared" si="1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09">
        <f t="shared" si="1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09">
        <f t="shared" si="1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09">
        <f t="shared" si="1"/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09">
        <f t="shared" si="1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09">
        <f t="shared" si="1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09">
        <f t="shared" si="1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09">
        <f t="shared" si="1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09">
        <f t="shared" si="1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09">
        <f t="shared" si="1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09">
        <f t="shared" si="1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09">
        <f t="shared" si="1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09">
        <f t="shared" si="1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09">
        <f t="shared" si="1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09">
        <f t="shared" si="1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09">
        <f t="shared" si="1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09">
        <f t="shared" si="1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09">
        <f t="shared" si="1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09">
        <f t="shared" si="1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09">
        <f t="shared" si="1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09">
        <f t="shared" si="1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09">
        <f t="shared" si="1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09">
        <f t="shared" si="1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09">
        <f t="shared" si="1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09">
        <f t="shared" si="1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09">
        <f t="shared" si="1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09">
        <f t="shared" si="1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09">
        <f t="shared" si="1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09">
        <f t="shared" si="1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09">
        <f t="shared" si="1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09">
        <f t="shared" si="1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09">
        <f t="shared" si="1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09">
        <f t="shared" si="1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09">
        <f t="shared" si="1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09">
        <f t="shared" si="1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09">
        <f t="shared" si="1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09">
        <f t="shared" si="1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09">
        <f t="shared" si="1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09">
        <f t="shared" si="1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09">
        <f t="shared" si="1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09">
        <f t="shared" si="1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09">
        <f t="shared" si="1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09">
        <f t="shared" si="1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09">
        <f t="shared" si="1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09">
        <f t="shared" si="1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09">
        <f t="shared" si="1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09">
        <f t="shared" si="1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09">
        <f t="shared" si="1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09">
        <f t="shared" si="1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09">
        <f t="shared" si="1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09">
        <f t="shared" si="1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09">
        <f t="shared" si="1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09">
        <f t="shared" si="1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09">
        <f t="shared" si="1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09">
        <f t="shared" si="1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09">
        <f t="shared" si="1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09">
        <f t="shared" si="1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09">
        <f t="shared" si="1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09">
        <f t="shared" si="1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09">
        <f t="shared" si="1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09">
        <f t="shared" si="1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09">
        <f t="shared" ref="U134:U197" si="2">R134-(S134+T134)</f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09">
        <f t="shared" si="2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09">
        <f t="shared" si="2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09">
        <f t="shared" si="2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09">
        <f t="shared" si="2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09">
        <f t="shared" si="2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09">
        <f t="shared" si="2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09">
        <f t="shared" si="2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09">
        <f t="shared" si="2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09">
        <f t="shared" si="2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09">
        <f t="shared" si="2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09">
        <f t="shared" si="2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09">
        <f t="shared" si="2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09">
        <f t="shared" si="2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09">
        <f t="shared" si="2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09">
        <f t="shared" si="2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09">
        <f t="shared" si="2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09">
        <f t="shared" si="2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09">
        <f t="shared" si="2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09">
        <f t="shared" si="2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09">
        <f t="shared" si="2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09">
        <f t="shared" si="2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09">
        <f t="shared" si="2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09">
        <f t="shared" si="2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09">
        <f t="shared" si="2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09">
        <f t="shared" si="2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09">
        <f t="shared" si="2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09">
        <f t="shared" si="2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09">
        <f t="shared" si="2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09">
        <f t="shared" si="2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09">
        <f t="shared" si="2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09">
        <f t="shared" si="2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09">
        <f t="shared" si="2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09">
        <f t="shared" si="2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09">
        <f t="shared" si="2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09">
        <f t="shared" si="2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09">
        <f t="shared" si="2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09">
        <f t="shared" si="2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09">
        <f t="shared" si="2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09">
        <f t="shared" si="2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09">
        <f t="shared" si="2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09">
        <f t="shared" si="2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09">
        <f t="shared" si="2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09">
        <f t="shared" si="2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09">
        <f t="shared" si="2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09">
        <f t="shared" si="2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09">
        <f t="shared" si="2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09">
        <f t="shared" si="2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09">
        <f t="shared" si="2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09">
        <f t="shared" si="2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09">
        <f t="shared" si="2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09">
        <f t="shared" si="2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09">
        <f t="shared" si="2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09">
        <f t="shared" si="2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09">
        <f t="shared" si="2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09">
        <f t="shared" si="2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09">
        <f t="shared" si="2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09">
        <f t="shared" si="2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09">
        <f t="shared" si="2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09">
        <f t="shared" si="2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09">
        <f t="shared" si="2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09">
        <f t="shared" si="2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09">
        <f t="shared" si="2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09">
        <f t="shared" si="2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09">
        <f t="shared" ref="U198:U261" si="3">R198-(S198+T198)</f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09">
        <f t="shared" si="3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09">
        <f t="shared" si="3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09">
        <f t="shared" si="3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09">
        <f t="shared" si="3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09">
        <f t="shared" si="3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09">
        <f t="shared" si="3"/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09">
        <f t="shared" si="3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09">
        <f t="shared" si="3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09">
        <f t="shared" si="3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09">
        <f t="shared" si="3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09">
        <f t="shared" si="3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09">
        <f t="shared" si="3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09">
        <f t="shared" si="3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09">
        <f t="shared" si="3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09">
        <f t="shared" si="3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09">
        <f t="shared" si="3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09">
        <f t="shared" si="3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09">
        <f t="shared" si="3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09">
        <f t="shared" si="3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09">
        <f t="shared" si="3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09">
        <f t="shared" si="3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09">
        <f t="shared" si="3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09">
        <f t="shared" si="3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09">
        <f t="shared" si="3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09">
        <f t="shared" si="3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09">
        <f t="shared" si="3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09">
        <f t="shared" si="3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09">
        <f t="shared" si="3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09">
        <f t="shared" si="3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09">
        <f t="shared" si="3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09">
        <f t="shared" si="3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09">
        <f t="shared" si="3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09">
        <f t="shared" si="3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09">
        <f t="shared" si="3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09">
        <f t="shared" si="3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09">
        <f t="shared" si="3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09">
        <f t="shared" si="3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09">
        <f t="shared" si="3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09">
        <f t="shared" si="3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09">
        <f t="shared" si="3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09">
        <f t="shared" si="3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09">
        <f t="shared" si="3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09">
        <f t="shared" si="3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09">
        <f t="shared" si="3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09">
        <f t="shared" si="3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09">
        <f t="shared" si="3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09">
        <f t="shared" si="3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09">
        <f t="shared" si="3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09">
        <f t="shared" si="3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09">
        <f t="shared" si="3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09">
        <f t="shared" si="3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09">
        <f t="shared" si="3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09">
        <f t="shared" si="3"/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09">
        <f t="shared" si="3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09">
        <f t="shared" si="3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09">
        <f t="shared" si="3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09">
        <f t="shared" si="3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09">
        <f t="shared" si="3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09">
        <f t="shared" si="3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09">
        <f t="shared" si="3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09">
        <f t="shared" si="3"/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09">
        <f t="shared" si="3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09">
        <f t="shared" si="3"/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09">
        <f t="shared" ref="U262:U325" si="4">R262-(S262+T262)</f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09">
        <f t="shared" si="4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09">
        <f t="shared" si="4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09">
        <f t="shared" si="4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09">
        <f t="shared" si="4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09">
        <f t="shared" si="4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09">
        <f t="shared" si="4"/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09">
        <f t="shared" si="4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09">
        <f t="shared" si="4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09">
        <f t="shared" si="4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09">
        <f t="shared" si="4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09">
        <f t="shared" si="4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09">
        <f t="shared" si="4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09">
        <f t="shared" si="4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09">
        <f t="shared" si="4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09">
        <f t="shared" si="4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09">
        <f t="shared" si="4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09">
        <f t="shared" si="4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09">
        <f t="shared" si="4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09">
        <f t="shared" si="4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09">
        <f t="shared" si="4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09">
        <f t="shared" si="4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09">
        <f t="shared" si="4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09">
        <f t="shared" si="4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09">
        <f t="shared" si="4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09">
        <f t="shared" si="4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09">
        <f t="shared" si="4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09">
        <f t="shared" si="4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09">
        <f t="shared" si="4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09">
        <f t="shared" si="4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09">
        <f t="shared" si="4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09">
        <f t="shared" si="4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09">
        <f t="shared" si="4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09">
        <f t="shared" si="4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09">
        <f t="shared" si="4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09">
        <f t="shared" si="4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09">
        <f t="shared" si="4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09">
        <f t="shared" si="4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09">
        <f t="shared" si="4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09">
        <f t="shared" si="4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09">
        <f t="shared" si="4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09">
        <f t="shared" si="4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09">
        <f t="shared" si="4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09">
        <f t="shared" si="4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09">
        <f t="shared" si="4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09">
        <f t="shared" si="4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09">
        <f t="shared" si="4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09">
        <f t="shared" si="4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09">
        <f t="shared" si="4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09">
        <f t="shared" si="4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09">
        <f t="shared" si="4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09">
        <f t="shared" si="4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09">
        <f t="shared" si="4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09">
        <f t="shared" si="4"/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09">
        <f t="shared" si="4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09">
        <f t="shared" si="4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09">
        <f t="shared" si="4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09">
        <f t="shared" si="4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09">
        <f t="shared" si="4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09">
        <f t="shared" si="4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09">
        <f t="shared" si="4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09">
        <f t="shared" si="4"/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09">
        <f t="shared" si="4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09">
        <f t="shared" si="4"/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09">
        <f t="shared" ref="U326:U389" si="5">R326-(S326+T326)</f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09">
        <f t="shared" si="5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09">
        <f t="shared" si="5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09">
        <f t="shared" si="5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09">
        <f t="shared" si="5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09">
        <f t="shared" si="5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09">
        <f t="shared" si="5"/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09">
        <f t="shared" si="5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09">
        <f t="shared" si="5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09">
        <f t="shared" si="5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09">
        <f t="shared" si="5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09">
        <f t="shared" si="5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09">
        <f t="shared" si="5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09">
        <f t="shared" si="5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09">
        <f t="shared" si="5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09">
        <f t="shared" si="5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09">
        <f t="shared" si="5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09">
        <f t="shared" si="5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09">
        <f t="shared" si="5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09">
        <f t="shared" si="5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09">
        <f t="shared" si="5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09">
        <f t="shared" si="5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09">
        <f t="shared" si="5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09">
        <f t="shared" si="5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09">
        <f t="shared" si="5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09">
        <f t="shared" si="5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09">
        <f t="shared" si="5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09">
        <f t="shared" si="5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09">
        <f t="shared" si="5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09">
        <f t="shared" si="5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09">
        <f t="shared" si="5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09">
        <f t="shared" si="5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09">
        <f t="shared" si="5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09">
        <f t="shared" si="5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09">
        <f t="shared" si="5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09">
        <f t="shared" si="5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09">
        <f t="shared" si="5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09">
        <f t="shared" si="5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09">
        <f t="shared" si="5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09">
        <f t="shared" si="5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09">
        <f t="shared" si="5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09">
        <f t="shared" si="5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09">
        <f t="shared" si="5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09">
        <f t="shared" si="5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09">
        <f t="shared" si="5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09">
        <f t="shared" si="5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09">
        <f t="shared" si="5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09">
        <f t="shared" si="5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09">
        <f t="shared" si="5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09">
        <f t="shared" si="5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09">
        <f t="shared" si="5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09">
        <f t="shared" si="5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09">
        <f t="shared" si="5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09">
        <f t="shared" si="5"/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09">
        <f t="shared" si="5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09">
        <f t="shared" si="5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09">
        <f t="shared" si="5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09">
        <f t="shared" si="5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09">
        <f t="shared" si="5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09">
        <f t="shared" si="5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09">
        <f t="shared" si="5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09">
        <f t="shared" si="5"/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09">
        <f t="shared" si="5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09">
        <f t="shared" si="5"/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09">
        <f t="shared" ref="U390:U453" si="6">R390-(S390+T390)</f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09">
        <f t="shared" si="6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09">
        <f t="shared" si="6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09">
        <f t="shared" si="6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09">
        <f t="shared" si="6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09">
        <f t="shared" si="6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09">
        <f t="shared" si="6"/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09">
        <f t="shared" si="6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09">
        <f t="shared" si="6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09">
        <f t="shared" si="6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09">
        <f t="shared" si="6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09">
        <f t="shared" si="6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09">
        <f t="shared" si="6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09">
        <f t="shared" si="6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09">
        <f t="shared" si="6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09">
        <f t="shared" si="6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09">
        <f t="shared" si="6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09">
        <f t="shared" si="6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09">
        <f t="shared" si="6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09">
        <f t="shared" si="6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09">
        <f t="shared" si="6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09">
        <f t="shared" si="6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09">
        <f t="shared" si="6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09">
        <f t="shared" si="6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09">
        <f t="shared" si="6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09">
        <f t="shared" si="6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09">
        <f t="shared" si="6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09">
        <f t="shared" si="6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09">
        <f t="shared" si="6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09">
        <f t="shared" si="6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09">
        <f t="shared" si="6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09">
        <f t="shared" si="6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09">
        <f t="shared" si="6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09">
        <f t="shared" si="6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09">
        <f t="shared" si="6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09">
        <f t="shared" si="6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09">
        <f t="shared" si="6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09">
        <f t="shared" si="6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09">
        <f t="shared" si="6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09">
        <f t="shared" si="6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09">
        <f t="shared" si="6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09">
        <f t="shared" si="6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09">
        <f t="shared" si="6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09">
        <f t="shared" si="6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09">
        <f t="shared" si="6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09">
        <f t="shared" si="6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09">
        <f t="shared" si="6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09">
        <f t="shared" si="6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09">
        <f t="shared" si="6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09">
        <f t="shared" si="6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09">
        <f t="shared" si="6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09">
        <f t="shared" si="6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09">
        <f t="shared" si="6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09">
        <f t="shared" si="6"/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09">
        <f t="shared" si="6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09">
        <f t="shared" si="6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09">
        <f t="shared" si="6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09">
        <f t="shared" si="6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09">
        <f t="shared" si="6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09">
        <f t="shared" si="6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09">
        <f t="shared" si="6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09">
        <f t="shared" si="6"/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09">
        <f t="shared" si="6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09">
        <f t="shared" si="6"/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09">
        <f t="shared" ref="U454:U517" si="7">R454-(S454+T454)</f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09">
        <f t="shared" si="7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09">
        <f t="shared" si="7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09">
        <f t="shared" si="7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09">
        <f t="shared" si="7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09">
        <f t="shared" si="7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09">
        <f t="shared" si="7"/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09">
        <f t="shared" si="7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09">
        <f t="shared" si="7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09">
        <f t="shared" si="7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09">
        <f t="shared" si="7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09">
        <f t="shared" si="7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09">
        <f t="shared" si="7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09">
        <f t="shared" si="7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09">
        <f t="shared" si="7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09">
        <f t="shared" si="7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09">
        <f t="shared" si="7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09">
        <f t="shared" si="7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09">
        <f t="shared" si="7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09">
        <f t="shared" si="7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09">
        <f t="shared" si="7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09">
        <f t="shared" si="7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09">
        <f t="shared" si="7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09">
        <f t="shared" si="7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09">
        <f t="shared" si="7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09">
        <f t="shared" si="7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09">
        <f t="shared" si="7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09">
        <f t="shared" si="7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09">
        <f t="shared" si="7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09">
        <f t="shared" si="7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09">
        <f t="shared" si="7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09">
        <f t="shared" si="7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09">
        <f t="shared" si="7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09">
        <f t="shared" si="7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09">
        <f t="shared" si="7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09">
        <f t="shared" si="7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09">
        <f t="shared" si="7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09">
        <f t="shared" si="7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09">
        <f t="shared" si="7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09">
        <f t="shared" si="7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09">
        <f t="shared" si="7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09">
        <f t="shared" si="7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09">
        <f t="shared" si="7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09">
        <f t="shared" si="7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09">
        <f t="shared" si="7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09">
        <f t="shared" si="7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09">
        <f t="shared" si="7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09">
        <f t="shared" si="7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09">
        <f t="shared" si="7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09">
        <f t="shared" si="7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09">
        <f t="shared" si="7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09">
        <f t="shared" si="7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09">
        <f t="shared" si="7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09">
        <f t="shared" si="7"/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09">
        <f t="shared" si="7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09">
        <f t="shared" si="7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09">
        <f t="shared" si="7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09">
        <f t="shared" si="7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09">
        <f t="shared" si="7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09">
        <f t="shared" si="7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09">
        <f t="shared" si="7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09">
        <f t="shared" si="7"/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09">
        <f t="shared" si="7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09">
        <f t="shared" si="7"/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09">
        <f t="shared" ref="U518:U581" si="8">R518-(S518+T518)</f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09">
        <f t="shared" si="8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09">
        <f t="shared" si="8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09">
        <f t="shared" si="8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09">
        <f t="shared" si="8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09">
        <f t="shared" si="8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09">
        <f t="shared" si="8"/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09">
        <f t="shared" si="8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09">
        <f t="shared" si="8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09">
        <f t="shared" si="8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09">
        <f t="shared" si="8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09">
        <f t="shared" si="8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09">
        <f t="shared" si="8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09">
        <f t="shared" si="8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09">
        <f t="shared" si="8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09">
        <f t="shared" si="8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09">
        <f t="shared" si="8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09">
        <f t="shared" si="8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09">
        <f t="shared" si="8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09">
        <f t="shared" si="8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09">
        <f t="shared" si="8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09">
        <f t="shared" si="8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09">
        <f t="shared" si="8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09">
        <f t="shared" si="8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09">
        <f t="shared" si="8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09">
        <f t="shared" si="8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09">
        <f t="shared" si="8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09">
        <f t="shared" si="8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09">
        <f t="shared" si="8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09">
        <f t="shared" si="8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09">
        <f t="shared" si="8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09">
        <f t="shared" si="8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09">
        <f t="shared" si="8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09">
        <f t="shared" si="8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09">
        <f t="shared" si="8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09">
        <f t="shared" si="8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09">
        <f t="shared" si="8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09">
        <f t="shared" si="8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09">
        <f t="shared" si="8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09">
        <f t="shared" si="8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09">
        <f t="shared" si="8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09">
        <f t="shared" si="8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09">
        <f t="shared" si="8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09">
        <f t="shared" si="8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09">
        <f t="shared" si="8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09">
        <f t="shared" si="8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09">
        <f t="shared" si="8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09">
        <f t="shared" si="8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09">
        <f t="shared" si="8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09">
        <f t="shared" si="8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09">
        <f t="shared" si="8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09">
        <f t="shared" si="8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09">
        <f t="shared" si="8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09">
        <f t="shared" si="8"/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09">
        <f t="shared" si="8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09">
        <f t="shared" si="8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09">
        <f t="shared" si="8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09">
        <f t="shared" si="8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09">
        <f t="shared" si="8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09">
        <f t="shared" si="8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09">
        <f t="shared" si="8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09">
        <f t="shared" si="8"/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09">
        <f t="shared" si="8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09">
        <f t="shared" si="8"/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09">
        <f t="shared" ref="U582:U645" si="9">R582-(S582+T582)</f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09">
        <f t="shared" si="9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09">
        <f t="shared" si="9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09">
        <f t="shared" si="9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09">
        <f t="shared" si="9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09">
        <f t="shared" si="9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09">
        <f t="shared" si="9"/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09">
        <f t="shared" si="9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09">
        <f t="shared" si="9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09">
        <f t="shared" si="9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09">
        <f t="shared" si="9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09">
        <f t="shared" si="9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09">
        <f t="shared" si="9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09">
        <f t="shared" si="9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09">
        <f t="shared" si="9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09">
        <f t="shared" si="9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09">
        <f t="shared" si="9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09">
        <f t="shared" si="9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09">
        <f t="shared" si="9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09">
        <f t="shared" si="9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09">
        <f t="shared" si="9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09">
        <f t="shared" si="9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09">
        <f t="shared" si="9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09">
        <f t="shared" si="9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09">
        <f t="shared" si="9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09">
        <f t="shared" si="9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09">
        <f t="shared" si="9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09">
        <f t="shared" si="9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09">
        <f t="shared" si="9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09">
        <f t="shared" si="9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09">
        <f t="shared" si="9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09">
        <f t="shared" si="9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09">
        <f t="shared" si="9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09">
        <f t="shared" si="9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09">
        <f t="shared" si="9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09">
        <f t="shared" si="9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09">
        <f t="shared" si="9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09">
        <f t="shared" si="9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09">
        <f t="shared" si="9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09">
        <f t="shared" si="9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09">
        <f t="shared" si="9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09">
        <f t="shared" si="9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09">
        <f t="shared" si="9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09">
        <f t="shared" si="9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09">
        <f t="shared" si="9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09">
        <f t="shared" si="9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09">
        <f t="shared" si="9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09">
        <f t="shared" si="9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09">
        <f t="shared" si="9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09">
        <f t="shared" si="9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09">
        <f t="shared" si="9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09">
        <f t="shared" si="9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09">
        <f t="shared" si="9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09">
        <f t="shared" si="9"/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09">
        <f t="shared" si="9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09">
        <f t="shared" si="9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09">
        <f t="shared" si="9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09">
        <f t="shared" si="9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09">
        <f t="shared" si="9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09">
        <f t="shared" si="9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09">
        <f t="shared" si="9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09">
        <f t="shared" si="9"/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09">
        <f t="shared" si="9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09">
        <f t="shared" si="9"/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09">
        <f t="shared" ref="U646:U709" si="10">R646-(S646+T646)</f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09">
        <f t="shared" si="10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09">
        <f t="shared" si="10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09">
        <f t="shared" si="10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09">
        <f t="shared" si="10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09">
        <f t="shared" si="10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09">
        <f t="shared" si="10"/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09">
        <f t="shared" si="10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09">
        <f t="shared" si="10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09">
        <f t="shared" si="10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09">
        <f t="shared" si="10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09">
        <f t="shared" si="10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09">
        <f t="shared" si="10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09">
        <f t="shared" si="10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09">
        <f t="shared" si="10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09">
        <f t="shared" si="10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09">
        <f t="shared" si="10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09">
        <f t="shared" si="10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09">
        <f t="shared" si="10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09">
        <f t="shared" si="10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09">
        <f t="shared" si="10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09">
        <f t="shared" si="10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09">
        <f t="shared" si="10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09">
        <f t="shared" si="10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09">
        <f t="shared" si="10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09">
        <f t="shared" si="10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09">
        <f t="shared" si="10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09">
        <f t="shared" si="10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09">
        <f t="shared" si="10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09">
        <f t="shared" si="10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09">
        <f t="shared" si="10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09">
        <f t="shared" si="10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09">
        <f t="shared" si="10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09">
        <f t="shared" si="10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09">
        <f t="shared" si="10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09">
        <f t="shared" si="10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09">
        <f t="shared" si="10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09">
        <f t="shared" si="10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09">
        <f t="shared" si="10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09">
        <f t="shared" si="10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09">
        <f t="shared" si="10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09">
        <f t="shared" si="10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09">
        <f t="shared" si="10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09">
        <f t="shared" si="10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09">
        <f t="shared" si="10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09">
        <f t="shared" si="10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09">
        <f t="shared" si="10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09">
        <f t="shared" si="10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09">
        <f t="shared" si="10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09">
        <f t="shared" si="10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09">
        <f t="shared" si="10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09">
        <f t="shared" si="10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09">
        <f t="shared" si="10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09">
        <f t="shared" si="10"/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09">
        <f t="shared" si="10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09">
        <f t="shared" si="10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09">
        <f t="shared" si="10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09">
        <f t="shared" si="10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09">
        <f t="shared" si="10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09">
        <f t="shared" si="10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09">
        <f t="shared" si="10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09">
        <f t="shared" si="10"/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09">
        <f t="shared" si="10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09">
        <f t="shared" si="10"/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09">
        <f t="shared" ref="U710:U773" si="11">R710-(S710+T710)</f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09">
        <f t="shared" si="11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09">
        <f t="shared" si="11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09">
        <f t="shared" si="11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09">
        <f t="shared" si="11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09">
        <f t="shared" si="11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09">
        <f t="shared" si="11"/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09">
        <f t="shared" si="11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09">
        <f t="shared" si="11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09">
        <f t="shared" si="11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09">
        <f t="shared" si="11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09">
        <f t="shared" si="11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09">
        <f t="shared" si="11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09">
        <f t="shared" si="11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09">
        <f t="shared" si="11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09">
        <f t="shared" si="11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09">
        <f t="shared" si="11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09">
        <f t="shared" si="11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09">
        <f t="shared" si="11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09">
        <f t="shared" si="11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09">
        <f t="shared" si="11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09">
        <f t="shared" si="11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09">
        <f t="shared" si="11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09">
        <f t="shared" si="11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09">
        <f t="shared" si="11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09">
        <f t="shared" si="11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09">
        <f t="shared" si="11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09">
        <f t="shared" si="11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09">
        <f t="shared" si="11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09">
        <f t="shared" si="11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09">
        <f t="shared" si="11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09">
        <f t="shared" si="11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09">
        <f t="shared" si="11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09">
        <f t="shared" si="11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09">
        <f t="shared" si="11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09">
        <f t="shared" si="11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09">
        <f t="shared" si="11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09">
        <f t="shared" si="11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09">
        <f t="shared" si="11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09">
        <f t="shared" si="11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09">
        <f t="shared" si="11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09">
        <f t="shared" si="11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09">
        <f t="shared" si="11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09">
        <f t="shared" si="11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09">
        <f t="shared" si="11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09">
        <f t="shared" si="11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09">
        <f t="shared" si="11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09">
        <f t="shared" si="11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09">
        <f t="shared" si="11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09">
        <f t="shared" si="11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09">
        <f t="shared" si="11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09">
        <f t="shared" si="11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09">
        <f t="shared" si="11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09">
        <f t="shared" si="11"/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09">
        <f t="shared" si="11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09">
        <f t="shared" si="11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09">
        <f t="shared" si="11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09">
        <f t="shared" si="11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09">
        <f t="shared" si="11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09">
        <f t="shared" si="11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09">
        <f t="shared" si="11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09">
        <f t="shared" si="11"/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09">
        <f t="shared" si="11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09">
        <f t="shared" si="11"/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09">
        <f t="shared" ref="U774:U837" si="12">R774-(S774+T774)</f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09">
        <f t="shared" si="12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09">
        <f t="shared" si="12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09">
        <f t="shared" si="12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09">
        <f t="shared" si="12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09">
        <f t="shared" si="12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09">
        <f t="shared" si="12"/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09">
        <f t="shared" si="12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09">
        <f t="shared" si="12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09">
        <f t="shared" si="12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09">
        <f t="shared" si="12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09">
        <f t="shared" si="12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09">
        <f t="shared" si="12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09">
        <f t="shared" si="12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09">
        <f t="shared" si="12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09">
        <f t="shared" si="12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09">
        <f t="shared" si="12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09">
        <f t="shared" si="12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09">
        <f t="shared" si="12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09">
        <f t="shared" si="12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09">
        <f t="shared" si="12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09">
        <f t="shared" si="12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09">
        <f t="shared" si="12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09">
        <f t="shared" si="12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09">
        <f t="shared" si="12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09">
        <f t="shared" si="12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09">
        <f t="shared" si="12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09">
        <f t="shared" si="12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09">
        <f t="shared" si="12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09">
        <f t="shared" si="12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09">
        <f t="shared" si="12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09">
        <f t="shared" si="12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09">
        <f t="shared" si="12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09">
        <f t="shared" si="12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09">
        <f t="shared" si="12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09">
        <f t="shared" si="12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09">
        <f t="shared" si="12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09">
        <f t="shared" si="12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09">
        <f t="shared" si="12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09">
        <f t="shared" si="12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09">
        <f t="shared" si="12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09">
        <f t="shared" si="12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09">
        <f t="shared" si="12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09">
        <f t="shared" si="12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09">
        <f t="shared" si="12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09">
        <f t="shared" si="12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09">
        <f t="shared" si="12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09">
        <f t="shared" si="12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09">
        <f t="shared" si="12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09">
        <f t="shared" si="12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09">
        <f t="shared" si="12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09">
        <f t="shared" si="12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09">
        <f t="shared" si="12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09">
        <f t="shared" si="12"/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09">
        <f t="shared" si="12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09">
        <f t="shared" si="12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09">
        <f t="shared" si="12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09">
        <f t="shared" si="12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09">
        <f t="shared" si="12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09">
        <f t="shared" si="12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09">
        <f t="shared" si="12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09">
        <f t="shared" si="12"/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09">
        <f t="shared" si="12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09">
        <f t="shared" si="12"/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09">
        <f t="shared" ref="U838:U901" si="13">R838-(S838+T838)</f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09">
        <f t="shared" si="13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09">
        <f t="shared" si="13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09">
        <f t="shared" si="13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09">
        <f t="shared" si="13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09">
        <f t="shared" si="13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09">
        <f t="shared" si="13"/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09">
        <f t="shared" si="13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09">
        <f t="shared" si="13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09">
        <f t="shared" si="13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09">
        <f t="shared" si="13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09">
        <f t="shared" si="13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09">
        <f t="shared" si="13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09">
        <f t="shared" si="13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09">
        <f t="shared" si="13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09">
        <f t="shared" si="13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09">
        <f t="shared" si="13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09">
        <f t="shared" si="13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09">
        <f t="shared" si="13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09">
        <f t="shared" si="13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09">
        <f t="shared" si="13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09">
        <f t="shared" si="13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09">
        <f t="shared" si="13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09">
        <f t="shared" si="13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09">
        <f t="shared" si="13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09">
        <f t="shared" si="13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09">
        <f t="shared" si="13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09">
        <f t="shared" si="13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09">
        <f t="shared" si="13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09">
        <f t="shared" si="13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09">
        <f t="shared" si="13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09">
        <f t="shared" si="13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09">
        <f t="shared" si="13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09">
        <f t="shared" si="13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09">
        <f t="shared" si="13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09">
        <f t="shared" si="13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09">
        <f t="shared" si="13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09">
        <f t="shared" si="13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09">
        <f t="shared" si="13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09">
        <f t="shared" si="13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09">
        <f t="shared" si="13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09">
        <f t="shared" si="13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09">
        <f t="shared" si="13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09">
        <f t="shared" si="13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09">
        <f t="shared" si="13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09">
        <f t="shared" si="13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09">
        <f t="shared" si="13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09">
        <f t="shared" si="13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09">
        <f t="shared" si="13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09">
        <f t="shared" si="13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09">
        <f t="shared" si="13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09">
        <f t="shared" si="13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09">
        <f t="shared" si="13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09">
        <f t="shared" si="13"/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09">
        <f t="shared" si="13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09">
        <f t="shared" si="13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09">
        <f t="shared" si="13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09">
        <f t="shared" si="13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09">
        <f t="shared" si="13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09">
        <f t="shared" si="13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09">
        <f t="shared" si="13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09">
        <f t="shared" si="13"/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09">
        <f t="shared" si="13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09">
        <f t="shared" si="13"/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09">
        <f t="shared" ref="U902:U965" si="14">R902-(S902+T902)</f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09">
        <f t="shared" si="14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09">
        <f t="shared" si="14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09">
        <f t="shared" si="14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09">
        <f t="shared" si="14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09">
        <f t="shared" si="14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09">
        <f t="shared" si="14"/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09">
        <f t="shared" si="14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09">
        <f t="shared" si="14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09">
        <f t="shared" si="14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09">
        <f t="shared" si="14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09">
        <f t="shared" si="14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09">
        <f t="shared" si="14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09">
        <f t="shared" si="14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09">
        <f t="shared" si="14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09">
        <f t="shared" si="14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09">
        <f t="shared" si="14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09">
        <f t="shared" si="14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09">
        <f t="shared" si="14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09">
        <f t="shared" si="14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09">
        <f t="shared" si="14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09">
        <f t="shared" si="14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09">
        <f t="shared" si="14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09">
        <f t="shared" si="14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09">
        <f t="shared" si="14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09">
        <f t="shared" si="14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09">
        <f t="shared" si="14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09">
        <f t="shared" si="14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09">
        <f t="shared" si="14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09">
        <f t="shared" si="14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09">
        <f t="shared" si="14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09">
        <f t="shared" si="14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09">
        <f t="shared" si="14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09">
        <f t="shared" si="14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09">
        <f t="shared" si="14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09">
        <f t="shared" si="14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09">
        <f t="shared" si="14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09">
        <f t="shared" si="14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09">
        <f t="shared" si="14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09">
        <f t="shared" si="14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09">
        <f t="shared" si="14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09">
        <f t="shared" si="14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09">
        <f t="shared" si="14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09">
        <f t="shared" si="14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09">
        <f t="shared" si="14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09">
        <f t="shared" si="14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09">
        <f t="shared" si="14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09">
        <f t="shared" si="14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09">
        <f t="shared" si="14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09">
        <f t="shared" si="14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09">
        <f t="shared" si="14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09">
        <f t="shared" si="14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09">
        <f t="shared" si="14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09">
        <f t="shared" si="14"/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09">
        <f t="shared" si="14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09">
        <f t="shared" si="14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09">
        <f t="shared" si="14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09">
        <f t="shared" si="14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09">
        <f t="shared" si="14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09">
        <f t="shared" si="14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09">
        <f t="shared" si="14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09">
        <f t="shared" si="14"/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09">
        <f t="shared" si="14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09">
        <f t="shared" si="14"/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09">
        <f t="shared" ref="U966:U1004" si="15">R966-(S966+T966)</f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09">
        <f t="shared" si="15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09">
        <f t="shared" si="15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09">
        <f t="shared" si="15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09">
        <f t="shared" si="15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09">
        <f t="shared" si="15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09">
        <f t="shared" si="15"/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09">
        <f t="shared" si="15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09">
        <f t="shared" si="15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09">
        <f t="shared" si="15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09">
        <f t="shared" si="15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09">
        <f t="shared" si="15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09">
        <f t="shared" si="15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09">
        <f t="shared" si="15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09">
        <f t="shared" si="15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09">
        <f t="shared" si="15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09">
        <f t="shared" si="15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09">
        <f t="shared" si="15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09">
        <f t="shared" si="15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09">
        <f t="shared" si="15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09">
        <f t="shared" si="15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09">
        <f t="shared" si="15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09">
        <f t="shared" si="15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09">
        <f t="shared" si="15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09">
        <f t="shared" si="15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09">
        <f t="shared" si="15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09">
        <f t="shared" si="15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09">
        <f t="shared" si="15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09">
        <f t="shared" si="15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09">
        <f t="shared" si="15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09">
        <f t="shared" si="15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09">
        <f t="shared" si="15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09">
        <f t="shared" si="15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09">
        <f t="shared" si="15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09">
        <f t="shared" si="15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09">
        <f t="shared" si="15"/>
        <v>0</v>
      </c>
      <c r="V1001" s="4"/>
      <c r="W1001" s="17"/>
    </row>
    <row r="1002" spans="1:23" ht="20.10000000000000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09">
        <f t="shared" si="15"/>
        <v>0</v>
      </c>
      <c r="V1002" s="4"/>
      <c r="W1002" s="17"/>
    </row>
    <row r="1003" spans="1:23" ht="20.10000000000000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09">
        <f t="shared" si="15"/>
        <v>0</v>
      </c>
      <c r="V1003" s="4"/>
      <c r="W1003" s="17"/>
    </row>
    <row r="1004" spans="1:23" ht="20.10000000000000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09">
        <f t="shared" si="15"/>
        <v>0</v>
      </c>
      <c r="V1004" s="4"/>
      <c r="W1004" s="17"/>
    </row>
  </sheetData>
  <autoFilter ref="A4:W4" xr:uid="{BB859136-560D-4147-A720-0C736FAB6F10}"/>
  <conditionalFormatting sqref="L5:L8">
    <cfRule type="duplicateValues" dxfId="6" priority="3"/>
  </conditionalFormatting>
  <conditionalFormatting sqref="L9:L1004">
    <cfRule type="duplicateValues" dxfId="5" priority="6" stopIfTrue="1"/>
  </conditionalFormatting>
  <conditionalFormatting sqref="D5:D8">
    <cfRule type="duplicateValues" dxfId="1" priority="1"/>
    <cfRule type="duplicateValues" dxfId="0" priority="2"/>
  </conditionalFormatting>
  <dataValidations count="4">
    <dataValidation type="custom" allowBlank="1" showInputMessage="1" showErrorMessage="1" sqref="D9:D1004" xr:uid="{64D1E907-3FB2-42C7-BBB0-7DFA20E5FA18}">
      <formula1>AND(LEN(D9)=11,OR(MID(D9,1,1)="F",MID(D9,1,1)="C"),ISNUMBER(VALUE(MID(D9,2,4))),MID(D9,6,1)="-",ISNUMBER(VALUE(MID(D9,7,5))))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9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I10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8.77734375" defaultRowHeight="14.4" x14ac:dyDescent="0.3"/>
  <cols>
    <col min="1" max="1" width="8.77734375" style="30"/>
    <col min="21" max="21" width="15.109375" customWidth="1"/>
    <col min="22" max="22" width="14.33203125" customWidth="1"/>
    <col min="23" max="23" width="16.33203125" customWidth="1"/>
    <col min="24" max="24" width="8.77734375" customWidth="1"/>
    <col min="51" max="52" width="24.21875" customWidth="1"/>
    <col min="53" max="53" width="19.44140625" customWidth="1"/>
    <col min="54" max="55" width="27.44140625" customWidth="1"/>
    <col min="56" max="56" width="27" customWidth="1"/>
    <col min="57" max="57" width="29" customWidth="1"/>
    <col min="58" max="58" width="18.5546875" customWidth="1"/>
    <col min="59" max="59" width="24" customWidth="1"/>
    <col min="60" max="60" width="20.77734375" customWidth="1"/>
    <col min="61" max="61" width="89.88671875" customWidth="1"/>
  </cols>
  <sheetData>
    <row r="1" spans="1:61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7"/>
    </row>
    <row r="2" spans="1:61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50"/>
    </row>
    <row r="3" spans="1:61" s="36" customFormat="1" ht="13.8" x14ac:dyDescent="0.3">
      <c r="A3" s="51" t="s">
        <v>177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3"/>
    </row>
    <row r="4" spans="1:61" s="36" customFormat="1" ht="13.8" x14ac:dyDescent="0.3">
      <c r="A4" s="51" t="s">
        <v>164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3"/>
    </row>
    <row r="5" spans="1:61" s="30" customFormat="1" ht="55.2" x14ac:dyDescent="0.3">
      <c r="A5" s="19" t="s">
        <v>4</v>
      </c>
      <c r="B5" s="19" t="s">
        <v>6</v>
      </c>
      <c r="C5" s="19" t="s">
        <v>5</v>
      </c>
      <c r="D5" s="19" t="s">
        <v>101</v>
      </c>
      <c r="E5" s="19" t="s">
        <v>100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171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172</v>
      </c>
      <c r="AG5" s="19" t="s">
        <v>57</v>
      </c>
      <c r="AH5" s="19" t="s">
        <v>58</v>
      </c>
      <c r="AI5" s="19" t="s">
        <v>173</v>
      </c>
      <c r="AJ5" s="19" t="s">
        <v>174</v>
      </c>
      <c r="AK5" s="19" t="s">
        <v>59</v>
      </c>
      <c r="AL5" s="19" t="s">
        <v>60</v>
      </c>
      <c r="AM5" s="19" t="s">
        <v>61</v>
      </c>
      <c r="AN5" s="19" t="s">
        <v>62</v>
      </c>
      <c r="AO5" s="19" t="s">
        <v>175</v>
      </c>
      <c r="AP5" s="19" t="s">
        <v>63</v>
      </c>
      <c r="AQ5" s="19" t="s">
        <v>64</v>
      </c>
      <c r="AR5" s="19" t="s">
        <v>65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20" t="s">
        <v>135</v>
      </c>
      <c r="AZ5" s="20" t="s">
        <v>165</v>
      </c>
      <c r="BA5" s="20" t="s">
        <v>178</v>
      </c>
      <c r="BB5" s="20" t="s">
        <v>80</v>
      </c>
      <c r="BC5" s="108" t="s">
        <v>181</v>
      </c>
      <c r="BD5" s="20" t="s">
        <v>166</v>
      </c>
      <c r="BE5" s="20" t="s">
        <v>180</v>
      </c>
      <c r="BF5" s="20" t="s">
        <v>79</v>
      </c>
      <c r="BG5" s="20" t="s">
        <v>179</v>
      </c>
      <c r="BH5" s="20" t="s">
        <v>98</v>
      </c>
      <c r="BI5" s="20" t="s">
        <v>72</v>
      </c>
    </row>
    <row r="6" spans="1:61" ht="24" x14ac:dyDescent="0.3">
      <c r="A6" s="101">
        <v>1</v>
      </c>
      <c r="B6" s="117" t="s">
        <v>183</v>
      </c>
      <c r="C6" s="117" t="s">
        <v>187</v>
      </c>
      <c r="D6" s="117" t="s">
        <v>186</v>
      </c>
      <c r="E6" s="117" t="s">
        <v>201</v>
      </c>
      <c r="F6" s="117" t="s">
        <v>201</v>
      </c>
      <c r="G6" s="117" t="s">
        <v>202</v>
      </c>
      <c r="H6" s="117" t="s">
        <v>203</v>
      </c>
      <c r="I6" s="117">
        <v>23820</v>
      </c>
      <c r="J6" s="117" t="s">
        <v>204</v>
      </c>
      <c r="K6" s="117">
        <v>23820</v>
      </c>
      <c r="L6" s="117" t="s">
        <v>205</v>
      </c>
      <c r="M6" s="117" t="s">
        <v>206</v>
      </c>
      <c r="N6" s="117">
        <v>34863</v>
      </c>
      <c r="O6" s="117" t="s">
        <v>207</v>
      </c>
      <c r="P6" s="117">
        <v>438180</v>
      </c>
      <c r="Q6" s="117" t="s">
        <v>208</v>
      </c>
      <c r="R6" s="117" t="s">
        <v>184</v>
      </c>
      <c r="S6" s="117" t="s">
        <v>209</v>
      </c>
      <c r="T6" s="117" t="s">
        <v>210</v>
      </c>
      <c r="U6" s="117">
        <v>351431574</v>
      </c>
      <c r="V6" s="117" t="s">
        <v>211</v>
      </c>
      <c r="W6" s="117" t="s">
        <v>212</v>
      </c>
      <c r="X6" s="118">
        <v>42000</v>
      </c>
      <c r="Y6" s="117" t="s">
        <v>224</v>
      </c>
      <c r="Z6" s="117">
        <v>24</v>
      </c>
      <c r="AA6" s="117" t="s">
        <v>194</v>
      </c>
      <c r="AB6" s="117" t="s">
        <v>227</v>
      </c>
      <c r="AC6" s="118">
        <v>2250</v>
      </c>
      <c r="AD6" s="118">
        <v>2250</v>
      </c>
      <c r="AE6" s="117" t="s">
        <v>228</v>
      </c>
      <c r="AF6" s="118">
        <v>37022.92</v>
      </c>
      <c r="AG6" s="118">
        <v>12477.08</v>
      </c>
      <c r="AH6" s="118">
        <v>49500</v>
      </c>
      <c r="AI6" s="118">
        <v>4977.08</v>
      </c>
      <c r="AJ6" s="118">
        <v>163.92</v>
      </c>
      <c r="AK6" s="118">
        <v>5141</v>
      </c>
      <c r="AL6" s="118">
        <v>2144.3200000000002</v>
      </c>
      <c r="AM6" s="118">
        <v>105.68</v>
      </c>
      <c r="AN6" s="118">
        <v>2250</v>
      </c>
      <c r="AO6" s="117">
        <v>23</v>
      </c>
      <c r="AP6" s="117"/>
      <c r="AQ6" s="117"/>
      <c r="AR6" s="117"/>
      <c r="AS6" s="117"/>
      <c r="AT6" s="117"/>
      <c r="AU6" s="117" t="s">
        <v>185</v>
      </c>
      <c r="AV6" s="117" t="s">
        <v>233</v>
      </c>
      <c r="AW6" s="117"/>
      <c r="AX6" s="118">
        <v>0</v>
      </c>
      <c r="AY6" s="126">
        <v>45798</v>
      </c>
      <c r="AZ6" s="4" t="s">
        <v>195</v>
      </c>
      <c r="BA6" s="101" t="s">
        <v>196</v>
      </c>
      <c r="BB6" s="34" t="s">
        <v>198</v>
      </c>
      <c r="BC6" s="122" t="s">
        <v>182</v>
      </c>
      <c r="BD6" s="76" t="s">
        <v>199</v>
      </c>
      <c r="BE6" s="123"/>
      <c r="BF6" s="101" t="s">
        <v>200</v>
      </c>
      <c r="BG6" s="127" t="s">
        <v>236</v>
      </c>
      <c r="BH6" s="118">
        <v>2250</v>
      </c>
      <c r="BI6" s="128" t="s">
        <v>234</v>
      </c>
    </row>
    <row r="7" spans="1:61" ht="15" customHeight="1" x14ac:dyDescent="0.3">
      <c r="A7" s="87">
        <v>2</v>
      </c>
      <c r="B7" s="117" t="s">
        <v>183</v>
      </c>
      <c r="C7" s="117" t="s">
        <v>187</v>
      </c>
      <c r="D7" s="117" t="s">
        <v>186</v>
      </c>
      <c r="E7" s="117" t="s">
        <v>201</v>
      </c>
      <c r="F7" s="117" t="s">
        <v>201</v>
      </c>
      <c r="G7" s="117" t="s">
        <v>202</v>
      </c>
      <c r="H7" s="117" t="s">
        <v>203</v>
      </c>
      <c r="I7" s="117">
        <v>23848</v>
      </c>
      <c r="J7" s="117" t="s">
        <v>213</v>
      </c>
      <c r="K7" s="117">
        <v>23848</v>
      </c>
      <c r="L7" s="117" t="s">
        <v>205</v>
      </c>
      <c r="M7" s="117" t="s">
        <v>206</v>
      </c>
      <c r="N7" s="117">
        <v>34950</v>
      </c>
      <c r="O7" s="117" t="s">
        <v>214</v>
      </c>
      <c r="P7" s="117">
        <v>52742</v>
      </c>
      <c r="Q7" s="117" t="s">
        <v>215</v>
      </c>
      <c r="R7" s="117" t="s">
        <v>184</v>
      </c>
      <c r="S7" s="117" t="s">
        <v>216</v>
      </c>
      <c r="T7" s="117" t="s">
        <v>210</v>
      </c>
      <c r="U7" s="117">
        <v>355474805</v>
      </c>
      <c r="V7" s="117" t="s">
        <v>217</v>
      </c>
      <c r="W7" s="117" t="s">
        <v>218</v>
      </c>
      <c r="X7" s="118">
        <v>42000</v>
      </c>
      <c r="Y7" s="117" t="s">
        <v>225</v>
      </c>
      <c r="Z7" s="117">
        <v>24</v>
      </c>
      <c r="AA7" s="117" t="s">
        <v>194</v>
      </c>
      <c r="AB7" s="117" t="s">
        <v>229</v>
      </c>
      <c r="AC7" s="118">
        <v>2240</v>
      </c>
      <c r="AD7" s="118">
        <v>2240</v>
      </c>
      <c r="AE7" s="117" t="s">
        <v>230</v>
      </c>
      <c r="AF7" s="118">
        <v>18036.96</v>
      </c>
      <c r="AG7" s="118">
        <v>8843.0400000000009</v>
      </c>
      <c r="AH7" s="118">
        <v>26880</v>
      </c>
      <c r="AI7" s="118">
        <v>23963.040000000001</v>
      </c>
      <c r="AJ7" s="118">
        <v>3422.96</v>
      </c>
      <c r="AK7" s="118">
        <v>27386</v>
      </c>
      <c r="AL7" s="118">
        <v>1780.43</v>
      </c>
      <c r="AM7" s="118">
        <v>459.57</v>
      </c>
      <c r="AN7" s="118">
        <v>2240</v>
      </c>
      <c r="AO7" s="117">
        <v>13</v>
      </c>
      <c r="AP7" s="117"/>
      <c r="AQ7" s="117"/>
      <c r="AR7" s="117"/>
      <c r="AS7" s="117"/>
      <c r="AT7" s="117"/>
      <c r="AU7" s="117" t="s">
        <v>185</v>
      </c>
      <c r="AV7" s="117" t="s">
        <v>233</v>
      </c>
      <c r="AW7" s="117"/>
      <c r="AX7" s="118">
        <v>0</v>
      </c>
      <c r="AY7" s="126">
        <v>45798</v>
      </c>
      <c r="AZ7" s="4" t="s">
        <v>195</v>
      </c>
      <c r="BA7" s="101" t="s">
        <v>196</v>
      </c>
      <c r="BB7" s="34" t="s">
        <v>198</v>
      </c>
      <c r="BC7" s="122" t="s">
        <v>182</v>
      </c>
      <c r="BD7" s="76" t="s">
        <v>199</v>
      </c>
      <c r="BE7" s="123"/>
      <c r="BF7" s="101" t="s">
        <v>200</v>
      </c>
      <c r="BG7" s="127" t="s">
        <v>236</v>
      </c>
      <c r="BH7" s="118">
        <v>2240</v>
      </c>
      <c r="BI7" s="128" t="s">
        <v>235</v>
      </c>
    </row>
    <row r="8" spans="1:61" ht="15" customHeight="1" x14ac:dyDescent="0.3">
      <c r="A8" s="87">
        <v>3</v>
      </c>
      <c r="B8" s="117" t="s">
        <v>183</v>
      </c>
      <c r="C8" s="117" t="s">
        <v>187</v>
      </c>
      <c r="D8" s="117" t="s">
        <v>186</v>
      </c>
      <c r="E8" s="117" t="s">
        <v>201</v>
      </c>
      <c r="F8" s="117" t="s">
        <v>201</v>
      </c>
      <c r="G8" s="117" t="s">
        <v>202</v>
      </c>
      <c r="H8" s="117" t="s">
        <v>203</v>
      </c>
      <c r="I8" s="117">
        <v>23936</v>
      </c>
      <c r="J8" s="117" t="s">
        <v>219</v>
      </c>
      <c r="K8" s="117">
        <v>23936</v>
      </c>
      <c r="L8" s="117" t="s">
        <v>205</v>
      </c>
      <c r="M8" s="117" t="s">
        <v>206</v>
      </c>
      <c r="N8" s="117">
        <v>34968</v>
      </c>
      <c r="O8" s="117" t="s">
        <v>220</v>
      </c>
      <c r="P8" s="117">
        <v>52767</v>
      </c>
      <c r="Q8" s="117" t="s">
        <v>221</v>
      </c>
      <c r="R8" s="117" t="s">
        <v>184</v>
      </c>
      <c r="S8" s="117" t="s">
        <v>222</v>
      </c>
      <c r="T8" s="117" t="s">
        <v>210</v>
      </c>
      <c r="U8" s="117">
        <v>356630160</v>
      </c>
      <c r="V8" s="117" t="s">
        <v>223</v>
      </c>
      <c r="W8" s="117" t="s">
        <v>197</v>
      </c>
      <c r="X8" s="118">
        <v>65000</v>
      </c>
      <c r="Y8" s="117" t="s">
        <v>225</v>
      </c>
      <c r="Z8" s="117">
        <v>24</v>
      </c>
      <c r="AA8" s="117" t="s">
        <v>226</v>
      </c>
      <c r="AB8" s="117" t="s">
        <v>231</v>
      </c>
      <c r="AC8" s="118">
        <v>3470</v>
      </c>
      <c r="AD8" s="118">
        <v>3470</v>
      </c>
      <c r="AE8" s="117" t="s">
        <v>232</v>
      </c>
      <c r="AF8" s="118">
        <v>23203.38</v>
      </c>
      <c r="AG8" s="118">
        <v>11496.62</v>
      </c>
      <c r="AH8" s="118">
        <v>34700</v>
      </c>
      <c r="AI8" s="118">
        <v>41796.620000000003</v>
      </c>
      <c r="AJ8" s="118">
        <v>6822.38</v>
      </c>
      <c r="AK8" s="118">
        <v>48619</v>
      </c>
      <c r="AL8" s="118">
        <v>2668.42</v>
      </c>
      <c r="AM8" s="118">
        <v>801.58</v>
      </c>
      <c r="AN8" s="118">
        <v>3470</v>
      </c>
      <c r="AO8" s="117">
        <v>11</v>
      </c>
      <c r="AP8" s="117"/>
      <c r="AQ8" s="117"/>
      <c r="AR8" s="117"/>
      <c r="AS8" s="117"/>
      <c r="AT8" s="117"/>
      <c r="AU8" s="117" t="s">
        <v>185</v>
      </c>
      <c r="AV8" s="117" t="s">
        <v>233</v>
      </c>
      <c r="AW8" s="117"/>
      <c r="AX8" s="118">
        <v>0</v>
      </c>
      <c r="AY8" s="126">
        <v>45798</v>
      </c>
      <c r="AZ8" s="4" t="s">
        <v>195</v>
      </c>
      <c r="BA8" s="101" t="s">
        <v>196</v>
      </c>
      <c r="BB8" s="34" t="s">
        <v>198</v>
      </c>
      <c r="BC8" s="122" t="s">
        <v>182</v>
      </c>
      <c r="BD8" s="76" t="s">
        <v>199</v>
      </c>
      <c r="BE8" s="123"/>
      <c r="BF8" s="101" t="s">
        <v>200</v>
      </c>
      <c r="BG8" s="127" t="s">
        <v>236</v>
      </c>
      <c r="BH8" s="118">
        <v>3470</v>
      </c>
      <c r="BI8" s="128" t="s">
        <v>235</v>
      </c>
    </row>
    <row r="9" spans="1:61" ht="15" customHeight="1" x14ac:dyDescent="0.3">
      <c r="A9" s="87">
        <v>4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8"/>
      <c r="Y9" s="117"/>
      <c r="Z9" s="117"/>
      <c r="AA9" s="117"/>
      <c r="AB9" s="117"/>
      <c r="AC9" s="118"/>
      <c r="AD9" s="118"/>
      <c r="AE9" s="117"/>
      <c r="AF9" s="118"/>
      <c r="AG9" s="118"/>
      <c r="AH9" s="118"/>
      <c r="AI9" s="118"/>
      <c r="AJ9" s="118"/>
      <c r="AK9" s="118"/>
      <c r="AL9" s="118"/>
      <c r="AM9" s="118"/>
      <c r="AN9" s="118"/>
      <c r="AO9" s="117"/>
      <c r="AP9" s="117"/>
      <c r="AQ9" s="117"/>
      <c r="AR9" s="117"/>
      <c r="AS9" s="117"/>
      <c r="AT9" s="117"/>
      <c r="AU9" s="117"/>
      <c r="AV9" s="117"/>
      <c r="AW9" s="117"/>
      <c r="AX9" s="118"/>
      <c r="AY9" s="126"/>
      <c r="AZ9" s="4"/>
      <c r="BA9" s="101"/>
      <c r="BB9" s="34"/>
      <c r="BC9" s="122"/>
      <c r="BD9" s="76"/>
      <c r="BE9" s="123"/>
      <c r="BF9" s="101"/>
      <c r="BG9" s="127"/>
      <c r="BH9" s="118"/>
      <c r="BI9" s="128"/>
    </row>
    <row r="10" spans="1:61" ht="15" customHeight="1" x14ac:dyDescent="0.3">
      <c r="A10" s="87">
        <v>5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8"/>
      <c r="Y10" s="117"/>
      <c r="Z10" s="117"/>
      <c r="AA10" s="117"/>
      <c r="AB10" s="117"/>
      <c r="AC10" s="118"/>
      <c r="AD10" s="118"/>
      <c r="AE10" s="117"/>
      <c r="AF10" s="118"/>
      <c r="AG10" s="118"/>
      <c r="AH10" s="118"/>
      <c r="AI10" s="118"/>
      <c r="AJ10" s="118"/>
      <c r="AK10" s="118"/>
      <c r="AL10" s="118"/>
      <c r="AM10" s="118"/>
      <c r="AN10" s="118"/>
      <c r="AO10" s="117"/>
      <c r="AP10" s="117"/>
      <c r="AQ10" s="117"/>
      <c r="AR10" s="117"/>
      <c r="AS10" s="117"/>
      <c r="AT10" s="117"/>
      <c r="AU10" s="117"/>
      <c r="AV10" s="117"/>
      <c r="AW10" s="117"/>
      <c r="AX10" s="118"/>
      <c r="AY10" s="121"/>
      <c r="AZ10" s="121"/>
      <c r="BA10" s="101"/>
      <c r="BB10" s="34"/>
      <c r="BC10" s="122"/>
      <c r="BD10" s="76"/>
      <c r="BE10" s="123"/>
      <c r="BF10" s="101"/>
      <c r="BG10" s="124"/>
      <c r="BH10" s="118"/>
      <c r="BI10" s="125"/>
    </row>
  </sheetData>
  <conditionalFormatting sqref="U6:U9">
    <cfRule type="duplicateValues" dxfId="4" priority="1"/>
  </conditionalFormatting>
  <conditionalFormatting sqref="U10">
    <cfRule type="duplicateValues" dxfId="3" priority="15"/>
  </conditionalFormatting>
  <conditionalFormatting sqref="W10">
    <cfRule type="duplicateValues" dxfId="2" priority="16"/>
  </conditionalFormatting>
  <dataValidations count="5">
    <dataValidation type="list" allowBlank="1" showInputMessage="1" showErrorMessage="1" sqref="BF6:BF10" xr:uid="{397AEF20-539F-495D-9959-D5A621024D50}">
      <formula1>"Yes,No,NA"</formula1>
    </dataValidation>
    <dataValidation type="list" allowBlank="1" showInputMessage="1" showErrorMessage="1" sqref="BA6:BA10" xr:uid="{F030BC52-3C1A-40BB-A75B-95D9751284BF}">
      <formula1>"Visited,Not Visited"</formula1>
    </dataValidation>
    <dataValidation type="list" allowBlank="1" showInputMessage="1" showErrorMessage="1" sqref="BB6:BB10" xr:uid="{453790B9-7B1D-4ADC-BACF-01326174E963}">
      <formula1>"Borrower,Borrower Not Available,Borrower Migrated,Borrower Family Member"</formula1>
    </dataValidation>
    <dataValidation type="list" allowBlank="1" showInputMessage="1" showErrorMessage="1" sqref="BD6:BD10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C6:BC10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87</v>
      </c>
    </row>
    <row r="2" spans="1:1" x14ac:dyDescent="0.3">
      <c r="A2" s="34" t="s">
        <v>89</v>
      </c>
    </row>
    <row r="3" spans="1:1" x14ac:dyDescent="0.3">
      <c r="A3" s="34" t="s">
        <v>90</v>
      </c>
    </row>
    <row r="4" spans="1:1" x14ac:dyDescent="0.3">
      <c r="A4" s="34" t="s">
        <v>96</v>
      </c>
    </row>
    <row r="5" spans="1:1" x14ac:dyDescent="0.3">
      <c r="A5" s="34" t="s">
        <v>97</v>
      </c>
    </row>
    <row r="6" spans="1:1" x14ac:dyDescent="0.3">
      <c r="A6" s="34" t="s">
        <v>91</v>
      </c>
    </row>
    <row r="7" spans="1:1" x14ac:dyDescent="0.3">
      <c r="A7" s="34" t="s">
        <v>92</v>
      </c>
    </row>
    <row r="8" spans="1:1" x14ac:dyDescent="0.3">
      <c r="A8" s="34" t="s">
        <v>93</v>
      </c>
    </row>
    <row r="9" spans="1:1" x14ac:dyDescent="0.3">
      <c r="A9" s="34" t="s">
        <v>94</v>
      </c>
    </row>
    <row r="10" spans="1:1" x14ac:dyDescent="0.3">
      <c r="A10" s="34" t="s">
        <v>95</v>
      </c>
    </row>
    <row r="11" spans="1:1" x14ac:dyDescent="0.3">
      <c r="A11" s="34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2025-05-22T14:49:50Z</dcterms:modified>
</cp:coreProperties>
</file>