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35/"/>
    </mc:Choice>
  </mc:AlternateContent>
  <xr:revisionPtr revIDLastSave="34" documentId="13_ncr:1_{9480F133-79D3-44FD-8B04-C8322EB70EA4}" xr6:coauthVersionLast="47" xr6:coauthVersionMax="47" xr10:uidLastSave="{CBDB6835-AF48-4B07-8443-27A7B45B18AB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<sst xmlns="http://schemas.openxmlformats.org/spreadsheetml/2006/main" count="843" uniqueCount="367">
  <si>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</si>
  <si>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</si>
  <si>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</si>
  <si>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</si>
  <si>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</si>
  <si>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</si>
  <si>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</si>
  <si>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</si>
  <si>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</si>
  <si>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</si>
  <si>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</si>
  <si>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</si>
  <si>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</si>
  <si>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</si>
  <si>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</si>
  <si>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</si>
  <si>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</si>
  <si>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</si>
  <si>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</si>
  <si>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</si>
  <si>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</si>
  <si>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</si>
  <si>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</si>
  <si>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</si>
  <si>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</si>
  <si>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</si>
  <si>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</si>
  <si>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</si>
  <si>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</si>
  <si>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</si>
  <si>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</si>
  <si>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</si>
  <si>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</si>
  <si>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</si>
  <si>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</si>
  <si>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</si>
  <si>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</si>
  <si>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</si>
  <si>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</si>
  <si>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</si>
  <si>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</si>
  <si>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</si>
  <si>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</si>
  <si>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</si>
  <si>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</si>
  <si>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</si>
  <si>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</si>
  <si>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</si>
  <si>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</si>
  <si>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</si>
  <si>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</si>
  <si>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</si>
  <si>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</si>
  <si>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</si>
  <si>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</si>
  <si>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</si>
  <si>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</si>
  <si>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</si>
  <si>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</si>
  <si>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</si>
  <si>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</si>
  <si>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</si>
  <si>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</si>
  <si>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</si>
  <si>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</si>
  <si>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</si>
  <si>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</si>
  <si>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</si>
  <si>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</si>
  <si>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</si>
  <si>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</si>
  <si>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</si>
  <si>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</si>
  <si>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</si>
  <si>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</si>
  <si>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</si>
  <si>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</si>
  <si>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</si>
  <si>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</si>
  <si>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</si>
  <si>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</si>
  <si>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</si>
  <si>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</si>
  <si>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</si>
  <si>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</si>
  <si>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</si>
  <si>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</si>
  <si>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</si>
  <si>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</si>
  <si>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</si>
  <si>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</si>
  <si>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</si>
  <si>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</si>
  <si>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</si>
  <si>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</si>
  <si>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</si>
  <si>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</si>
  <si>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</si>
  <si>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</si>
  <si>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</si>
  <si>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</si>
  <si>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</si>
  <si>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</si>
  <si>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</si>
  <si>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</si>
  <si>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</si>
  <si>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</si>
  <si>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</si>
  <si>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</si>
  <si>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</si>
  <si>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</si>
  <si>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</si>
  <si>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</si>
  <si>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</si>
  <si>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</si>
  <si>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</si>
  <si>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</si>
  <si>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</si>
  <si>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</si>
  <si>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</si>
  <si>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</si>
  <si>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</si>
  <si>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</si>
  <si>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</si>
  <si>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</si>
  <si>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</si>
  <si>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</si>
  <si>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</si>
  <si>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</si>
  <si>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</si>
  <si>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</si>
  <si>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</si>
  <si>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</si>
  <si>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</si>
  <si>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</si>
  <si>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</si>
  <si>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</si>
  <si>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</si>
  <si>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</si>
  <si>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</si>
  <si>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</si>
  <si>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</si>
  <si>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</si>
  <si>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</si>
  <si>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</si>
  <si>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</si>
  <si>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</si>
  <si>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</si>
  <si>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</si>
  <si>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</si>
  <si>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</si>
  <si>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</si>
  <si>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</si>
  <si>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</si>
  <si>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</si>
  <si>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</si>
  <si>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</si>
  <si>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</si>
  <si>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</si>
  <si>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</si>
  <si>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</si>
  <si>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</si>
  <si>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</si>
  <si>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</si>
  <si>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</si>
  <si>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</si>
  <si>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</si>
  <si>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</si>
  <si>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</si>
  <si>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</si>
  <si>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</si>
  <si>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</si>
  <si>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</si>
  <si>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</si>
  <si>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</si>
  <si>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</si>
  <si>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</si>
  <si>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</si>
  <si>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</si>
  <si>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</si>
  <si>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</si>
  <si>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</si>
  <si>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</si>
  <si>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</si>
  <si>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</si>
  <si>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</si>
  <si>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</si>
  <si>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</si>
  <si>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</si>
  <si>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</si>
  <si>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</si>
  <si>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</si>
  <si>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</si>
  <si>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</si>
  <si>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</si>
  <si>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</si>
  <si>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</si>
  <si>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</si>
  <si>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</si>
  <si>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</si>
  <si>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</si>
  <si>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</si>
  <si>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</si>
  <si>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</si>
  <si>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</si>
  <si>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</si>
  <si>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</si>
  <si>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</si>
  <si>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</si>
  <si>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</si>
  <si>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</si>
  <si>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</si>
  <si>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</si>
  <si>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</si>
  <si>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</si>
  <si>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</si>
  <si>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</si>
  <si>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</si>
  <si>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</si>
  <si>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</si>
  <si>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</si>
  <si>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</si>
  <si>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</si>
  <si>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</si>
  <si>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</si>
  <si>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</si>
  <si>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</si>
  <si>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</si>
  <si>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</si>
  <si>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</si>
  <si>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</si>
  <si>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</si>
  <si>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</si>
  <si>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</si>
  <si>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</si>
  <si>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</si>
  <si>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</si>
  <si>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</si>
  <si>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</si>
  <si>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</si>
  <si>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</si>
  <si>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</si>
  <si>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</si>
  <si>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</si>
  <si>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</si>
  <si>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</si>
  <si>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</si>
  <si>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</si>
  <si>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</si>
  <si>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</si>
  <si>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Chittorgarh</t>
  </si>
  <si>
    <t>Beawar</t>
  </si>
  <si>
    <t>RJ3048</t>
  </si>
  <si>
    <t>Bhim</t>
  </si>
  <si>
    <t>Thorit</t>
  </si>
  <si>
    <t>SF0094067</t>
  </si>
  <si>
    <t>Dalip Kumar Ratawal</t>
  </si>
  <si>
    <t>703670</t>
  </si>
  <si>
    <t>SHIV</t>
  </si>
  <si>
    <t>Chetana</t>
  </si>
  <si>
    <t>SSF3038089</t>
  </si>
  <si>
    <t>EBC</t>
  </si>
  <si>
    <t>MUSLIM</t>
  </si>
  <si>
    <t>Almirah Business</t>
  </si>
  <si>
    <t>MANJU DEVI</t>
  </si>
  <si>
    <t>08-Dec-2022</t>
  </si>
  <si>
    <t>07</t>
  </si>
  <si>
    <t>1</t>
  </si>
  <si>
    <t>3.18 Yrs</t>
  </si>
  <si>
    <t>08 Dec 2022</t>
  </si>
  <si>
    <t>&gt; 2 to 4 Years</t>
  </si>
  <si>
    <t>07-Jan-2023</t>
  </si>
  <si>
    <t>08-Dec-2024</t>
  </si>
  <si>
    <t>Open</t>
  </si>
  <si>
    <t>30-Sep-2025</t>
  </si>
  <si>
    <t>Than singh/SF0075891</t>
  </si>
  <si>
    <t>FN25-26-03835</t>
  </si>
  <si>
    <t>Omprakash</t>
  </si>
  <si>
    <t>SF0086658</t>
  </si>
  <si>
    <t>Sandeep Kumar/SF0073453</t>
  </si>
  <si>
    <t>Mahesh Chand/SF0091585</t>
  </si>
  <si>
    <t>Suresh Kumar Yadav/SF0080719</t>
  </si>
  <si>
    <t>Resigned-Exited</t>
  </si>
  <si>
    <t>Completed-Report Submitted</t>
  </si>
  <si>
    <t>Dear Team,
As per the findings the verification conducted in Mar 2026, it was observed that a fraud amounting to Rs.2,400/- has taken place. Specifically, the, BM  Omprakash-SF0086658 collected amounts from borrowers but failed to perform the following actions:
The collected amount was not posted in FIMO.
The collected amount was not deposited in the branch.</t>
  </si>
  <si>
    <t>FIR Not Filled</t>
  </si>
  <si>
    <t>Credit Assistant</t>
  </si>
  <si>
    <t>CA Omprakash collected one EMI of ₹2,400 on 07-07-2024, but this amount was not deposited in the branch or FIMO.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</si>
  <si>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</si>
  <si>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1204336</t>
  </si>
  <si>
    <t>SID951375920441</t>
  </si>
  <si>
    <t>HINDU</t>
  </si>
  <si>
    <t>Agarbathi Making</t>
  </si>
  <si>
    <t>NARAYANI DEVI</t>
  </si>
  <si>
    <t>21-Jun-2023</t>
  </si>
  <si>
    <t>2</t>
  </si>
  <si>
    <t>5.23 Yrs</t>
  </si>
  <si>
    <t>25 Sep 2020</t>
  </si>
  <si>
    <t>&gt; 4 to 6 Years</t>
  </si>
  <si>
    <t>07-Aug-2023</t>
  </si>
  <si>
    <t>01-Oct-2024</t>
  </si>
  <si>
    <t>30-Jun-2025</t>
  </si>
  <si>
    <t>Swadesh kumar</t>
  </si>
  <si>
    <t>Unnati</t>
  </si>
  <si>
    <t>Tent House</t>
  </si>
  <si>
    <t>14-Mar-2024</t>
  </si>
  <si>
    <t>0</t>
  </si>
  <si>
    <t>08-Apr-2024</t>
  </si>
  <si>
    <t>30-Jun-2024</t>
  </si>
  <si>
    <t>31-Dec-2024</t>
  </si>
  <si>
    <t>evidence not available</t>
  </si>
  <si>
    <t xml:space="preserve">Nandawat </t>
  </si>
  <si>
    <t>SF0083498</t>
  </si>
  <si>
    <t>Shiv Lakhan Singh</t>
  </si>
  <si>
    <t>699100</t>
  </si>
  <si>
    <t>Ansh</t>
  </si>
  <si>
    <t>SID951375847496</t>
  </si>
  <si>
    <t>GENERAL</t>
  </si>
  <si>
    <t>REENA DEVI</t>
  </si>
  <si>
    <t>09</t>
  </si>
  <si>
    <t>4</t>
  </si>
  <si>
    <t>5.90 Yrs</t>
  </si>
  <si>
    <t>19 Mar 2020</t>
  </si>
  <si>
    <t>11-Nov-2024</t>
  </si>
  <si>
    <t>03-Mar-2025</t>
  </si>
  <si>
    <t>SID951375922639</t>
  </si>
  <si>
    <t>AUTOMOBILE SHOP</t>
  </si>
  <si>
    <t>SUSHILA DEVI</t>
  </si>
  <si>
    <t>18-Nov-2024</t>
  </si>
  <si>
    <t>3</t>
  </si>
  <si>
    <t>5.32 Yrs</t>
  </si>
  <si>
    <t>13-Jan-2025</t>
  </si>
  <si>
    <t>SSF4121542</t>
  </si>
  <si>
    <t>SHANTA DEVI</t>
  </si>
  <si>
    <t>23-Jan-2024</t>
  </si>
  <si>
    <t>2.59 Yrs</t>
  </si>
  <si>
    <t>12 Jul 2023</t>
  </si>
  <si>
    <t>11-Mar-2024</t>
  </si>
  <si>
    <t>30-Sep-2024</t>
  </si>
  <si>
    <t>SSF4126880</t>
  </si>
  <si>
    <t>MEERA DEVI</t>
  </si>
  <si>
    <t>29-Jan-2024</t>
  </si>
  <si>
    <t>12-Mar-2025</t>
  </si>
  <si>
    <t>SSF3038088</t>
  </si>
  <si>
    <t>BASHANTA DEVI</t>
  </si>
  <si>
    <t>08-Mar-2024</t>
  </si>
  <si>
    <t>31-Jan-2026</t>
  </si>
  <si>
    <t>SSF3655639</t>
  </si>
  <si>
    <t>Fisheries</t>
  </si>
  <si>
    <t>DHAPU DEVI</t>
  </si>
  <si>
    <t>2.88 Yrs</t>
  </si>
  <si>
    <t>27 Mar 2023</t>
  </si>
  <si>
    <t>07-Feb-2026</t>
  </si>
  <si>
    <t>SSF3662884</t>
  </si>
  <si>
    <t>Animal Husbandry &amp; Poultry</t>
  </si>
  <si>
    <t>PUNI DEVI</t>
  </si>
  <si>
    <t>2.55 Yrs</t>
  </si>
  <si>
    <t>29-Mar-2025</t>
  </si>
  <si>
    <t>SSF3852755</t>
  </si>
  <si>
    <t>Agriculture &amp; Farming</t>
  </si>
  <si>
    <t>KANTA DEVI</t>
  </si>
  <si>
    <t>13-Nov-2025</t>
  </si>
  <si>
    <t>GL-2</t>
  </si>
  <si>
    <t>2.40 Yrs</t>
  </si>
  <si>
    <t>12 May 2023</t>
  </si>
  <si>
    <t>08-Dec-2025</t>
  </si>
  <si>
    <t>Crisis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</si>
</sst>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7" xfId="17" applyFont="1" applyBorder="1" applyAlignment="1" applyProtection="1">
      <alignment horizontal="center" vertical="center"/>
      <protection locked="0"/>
    </xf>
    <xf numFmtId="0" fontId="37" fillId="0" borderId="1" xfId="26" applyFont="1" applyBorder="1" applyAlignment="1" applyProtection="1">
      <alignment horizontal="center" vertical="center" wrapText="1"/>
      <protection locked="0"/>
    </xf>
    <xf numFmtId="0" fontId="37" fillId="0" borderId="15" xfId="0" applyFont="1" applyBorder="1" applyAlignment="1">
      <alignment horizontal="center" vertical="center" wrapText="1" readingOrder="1"/>
    </xf>
    <xf numFmtId="0" fontId="37" fillId="8" borderId="15" xfId="0" applyFont="1" applyFill="1" applyBorder="1" applyAlignment="1">
      <alignment horizontal="center" vertical="center" wrapText="1" readingOrder="1"/>
    </xf>
    <xf numFmtId="172" fontId="37" fillId="0" borderId="15" xfId="0" applyNumberFormat="1" applyFont="1" applyBorder="1" applyAlignment="1">
      <alignment horizontal="center" vertical="center" wrapText="1" readingOrder="1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C1" zoomScaleNormal="100" workbookViewId="0">
      <pane ySplit="4" topLeftCell="A5" activePane="bottomLeft" state="frozen"/>
      <selection pane="bottomLeft" activeCell="L5" sqref="L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RJ3048</v>
      </c>
      <c r="D5" s="64" t="str">
        <f>IF('Physical Cash at Safe'!D28="Yes", 'Physical Cash at Safe'!A4, 'Borrower Wise Details'!C5)</f>
        <v>Bhim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46078</v>
      </c>
      <c r="H5" s="62" t="s">
        <v>366</v>
      </c>
      <c r="I5" s="61">
        <v>46080</v>
      </c>
      <c r="J5" s="79" t="str">
        <f>IF('Physical Cash at Safe'!D28="Yes",'Physical Cash at Safe'!E28,IF('Borrower Wise Details'!D5&lt;&gt;"",'Borrower Wise Details'!D5,""))</f>
        <v>FN25-26-03835</v>
      </c>
      <c r="K5" s="90">
        <v>1</v>
      </c>
      <c r="L5" s="91">
        <v>2400</v>
      </c>
      <c r="M5" s="91">
        <v>0</v>
      </c>
      <c r="N5" s="91" t="s">
        <v>279</v>
      </c>
      <c r="O5" s="91" t="s">
        <v>238</v>
      </c>
      <c r="P5" s="91" t="s">
        <v>280</v>
      </c>
      <c r="Q5" s="91" t="s">
        <v>281</v>
      </c>
      <c r="R5" s="80" t="str">
        <f>IF('Physical Cash at Safe'!$D$28="Yes", 'Physical Cash at Safe'!$A$28, IF('Borrower Wise Details'!F5&lt;&gt;"", 'Borrower Wise Details'!F5, ""))</f>
        <v>Omprakash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SF0086658</v>
      </c>
      <c r="U5" s="84" t="s">
        <v>282</v>
      </c>
      <c r="V5" s="61">
        <v>45628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283</v>
      </c>
      <c r="Z5" s="61">
        <v>46090</v>
      </c>
      <c r="AA5" s="61">
        <v>46092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2400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2400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46098</v>
      </c>
      <c r="AH5" s="75" t="s">
        <v>284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2" t="s">
        <v>85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RJ3048</v>
      </c>
      <c r="C5" s="50" t="str">
        <f>IF('Fraud Investigation Report'!D5="", "", 'Fraud Investigation Report'!D5)</f>
        <v>Bhim</v>
      </c>
      <c r="D5" s="73" t="str">
        <f>IF(OR('Fraud Investigation Report'!R5="", 'Fraud Investigation Report'!R5=0), "", 'Fraud Investigation Report'!R5)</f>
        <v>Omprakash</v>
      </c>
      <c r="E5" s="73" t="str">
        <f>IF(OR('Fraud Investigation Report'!T5="", 'Fraud Investigation Report'!T5=0), "", 'Fraud Investigation Report'!T5)</f>
        <v>SF0086658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FN25-26-03835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2400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2400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2400</v>
      </c>
      <c r="Q5" s="49"/>
      <c r="R5" s="95" t="s">
        <v>285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239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68</v>
      </c>
      <c r="B7" s="155"/>
      <c r="C7" s="155"/>
      <c r="D7" s="155"/>
      <c r="E7" s="155"/>
    </row>
    <row r="8" spans="1:5" ht="15" customHeight="1" x14ac:dyDescent="0.35">
      <c r="A8" s="156" t="s">
        <v>69</v>
      </c>
      <c r="B8" s="158" t="s">
        <v>90</v>
      </c>
      <c r="C8" s="159"/>
      <c r="D8" s="160" t="s">
        <v>70</v>
      </c>
      <c r="E8" s="161"/>
    </row>
    <row r="9" spans="1:5" ht="14.5" x14ac:dyDescent="0.35">
      <c r="A9" s="15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2" t="s">
        <v>95</v>
      </c>
      <c r="B20" s="163"/>
      <c r="C20" s="32"/>
      <c r="D20" s="33" t="s">
        <v>89</v>
      </c>
      <c r="E20" s="34"/>
    </row>
    <row r="21" spans="1:5" ht="30" customHeight="1" x14ac:dyDescent="0.35">
      <c r="A21" s="164" t="s">
        <v>86</v>
      </c>
      <c r="B21" s="165"/>
      <c r="C21" s="34"/>
      <c r="D21" s="33" t="s">
        <v>87</v>
      </c>
      <c r="E21" s="34"/>
    </row>
    <row r="22" spans="1:5" ht="30" customHeight="1" x14ac:dyDescent="0.35">
      <c r="A22" s="164" t="s">
        <v>75</v>
      </c>
      <c r="B22" s="165"/>
      <c r="C22" s="34"/>
      <c r="D22" s="35" t="s">
        <v>76</v>
      </c>
      <c r="E22" s="34"/>
    </row>
    <row r="23" spans="1:5" ht="30" customHeight="1" x14ac:dyDescent="0.35">
      <c r="A23" s="164" t="s">
        <v>77</v>
      </c>
      <c r="B23" s="165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9"/>
      <c r="C24" s="149"/>
      <c r="D24" s="149"/>
      <c r="E24" s="149"/>
    </row>
    <row r="25" spans="1:5" ht="57.75" customHeight="1" x14ac:dyDescent="0.35">
      <c r="A25" s="36" t="s">
        <v>78</v>
      </c>
      <c r="B25" s="138"/>
      <c r="C25" s="138"/>
      <c r="D25" s="138"/>
      <c r="E25" s="138"/>
    </row>
    <row r="26" spans="1:5" ht="20.149999999999999" customHeight="1" x14ac:dyDescent="0.35">
      <c r="A26" s="143" t="s">
        <v>182</v>
      </c>
      <c r="B26" s="143"/>
      <c r="C26" s="143"/>
      <c r="D26" s="143"/>
      <c r="E26" s="143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41" t="s">
        <v>211</v>
      </c>
      <c r="E29" s="142"/>
    </row>
    <row r="30" spans="1:5" ht="40" customHeight="1" x14ac:dyDescent="0.35">
      <c r="A30" s="86"/>
      <c r="B30" s="86"/>
      <c r="C30" s="87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212</v>
      </c>
      <c r="B32" s="38"/>
      <c r="C32" s="37" t="s">
        <v>79</v>
      </c>
      <c r="D32" s="139"/>
      <c r="E32" s="140"/>
    </row>
    <row r="33" spans="1:5" ht="18" customHeight="1" x14ac:dyDescent="0.35">
      <c r="A33" s="37" t="s">
        <v>80</v>
      </c>
      <c r="B33" s="38"/>
      <c r="C33" s="39" t="s">
        <v>81</v>
      </c>
      <c r="D33" s="133" t="s">
        <v>82</v>
      </c>
      <c r="E33" s="134"/>
    </row>
    <row r="34" spans="1:5" ht="26" x14ac:dyDescent="0.35">
      <c r="A34" s="39" t="s">
        <v>213</v>
      </c>
      <c r="B34" s="38"/>
      <c r="C34" s="39" t="s">
        <v>214</v>
      </c>
      <c r="D34" s="135"/>
      <c r="E34" s="136"/>
    </row>
    <row r="35" spans="1:5" ht="26" x14ac:dyDescent="0.35">
      <c r="A35" s="39" t="s">
        <v>215</v>
      </c>
      <c r="B35" s="38"/>
      <c r="C35" s="39" t="s">
        <v>217</v>
      </c>
      <c r="D35" s="135"/>
      <c r="E35" s="136"/>
    </row>
    <row r="36" spans="1:5" ht="25.5" customHeight="1" x14ac:dyDescent="0.35">
      <c r="A36" s="39" t="s">
        <v>216</v>
      </c>
      <c r="B36" s="38"/>
      <c r="C36" s="39" t="s">
        <v>218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thickBot="1" x14ac:dyDescent="0.4">
      <c r="A5" s="65">
        <v>1</v>
      </c>
      <c r="B5" s="60" t="str">
        <f>IF('Loan Outstanding Report'!$G$5="", "", 'Loan Outstanding Report'!$G$5)</f>
        <v>RJ3048</v>
      </c>
      <c r="C5" s="60" t="str">
        <f>IF('Loan Outstanding Report'!$H$5="", "", 'Loan Outstanding Report'!$H$5)</f>
        <v>Bhim</v>
      </c>
      <c r="D5" s="126" t="s">
        <v>276</v>
      </c>
      <c r="E5" s="66">
        <v>46068</v>
      </c>
      <c r="F5" s="93" t="s">
        <v>277</v>
      </c>
      <c r="G5" s="127" t="s">
        <v>278</v>
      </c>
      <c r="H5" s="49" t="s">
        <v>286</v>
      </c>
      <c r="I5" s="49" t="s">
        <v>257</v>
      </c>
      <c r="J5" s="49" t="s">
        <v>260</v>
      </c>
      <c r="K5" s="49" t="s">
        <v>264</v>
      </c>
      <c r="L5" s="11">
        <v>349817018</v>
      </c>
      <c r="M5" s="67" t="s">
        <v>265</v>
      </c>
      <c r="N5" s="49">
        <v>44040</v>
      </c>
      <c r="O5" s="49">
        <v>2400</v>
      </c>
      <c r="P5" s="67" t="s">
        <v>132</v>
      </c>
      <c r="Q5" s="89">
        <v>45480</v>
      </c>
      <c r="R5" s="49">
        <v>2400</v>
      </c>
      <c r="S5" s="49">
        <v>0</v>
      </c>
      <c r="T5" s="49">
        <v>0</v>
      </c>
      <c r="U5" s="68">
        <f t="shared" ref="U5:U69" si="0">IF(AND(ISBLANK(R5),ISBLANK(S5),ISBLANK(T5)),"",R5-(S5+T5))</f>
        <v>2400</v>
      </c>
      <c r="V5" s="42" t="s">
        <v>194</v>
      </c>
      <c r="W5" s="69" t="s">
        <v>287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288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5">
      <c r="A5" s="95">
        <v>1</v>
      </c>
      <c r="B5" s="128" t="s">
        <v>248</v>
      </c>
      <c r="C5" s="128" t="s">
        <v>249</v>
      </c>
      <c r="D5" s="128" t="s">
        <v>250</v>
      </c>
      <c r="E5" s="128" t="s">
        <v>251</v>
      </c>
      <c r="F5" s="128" t="s">
        <v>251</v>
      </c>
      <c r="G5" s="128" t="s">
        <v>252</v>
      </c>
      <c r="H5" s="128" t="s">
        <v>253</v>
      </c>
      <c r="I5" s="128">
        <v>4756</v>
      </c>
      <c r="J5" s="128" t="s">
        <v>254</v>
      </c>
      <c r="K5" s="128">
        <v>4756</v>
      </c>
      <c r="L5" s="128" t="s">
        <v>255</v>
      </c>
      <c r="M5" s="128" t="s">
        <v>256</v>
      </c>
      <c r="N5" s="128">
        <v>7630</v>
      </c>
      <c r="O5" s="128" t="s">
        <v>257</v>
      </c>
      <c r="P5" s="128">
        <v>423408</v>
      </c>
      <c r="Q5" s="128" t="s">
        <v>258</v>
      </c>
      <c r="R5" s="128" t="s">
        <v>259</v>
      </c>
      <c r="S5" s="128" t="s">
        <v>260</v>
      </c>
      <c r="T5" s="128" t="s">
        <v>260</v>
      </c>
      <c r="U5" s="128" t="s">
        <v>261</v>
      </c>
      <c r="V5" s="128" t="s">
        <v>262</v>
      </c>
      <c r="W5" s="128">
        <v>541</v>
      </c>
      <c r="X5" s="128" t="s">
        <v>263</v>
      </c>
      <c r="Y5" s="128">
        <v>349817018</v>
      </c>
      <c r="Z5" s="129" t="s">
        <v>264</v>
      </c>
      <c r="AA5" s="128" t="s">
        <v>265</v>
      </c>
      <c r="AB5" s="130">
        <v>44040</v>
      </c>
      <c r="AC5" s="128" t="s">
        <v>266</v>
      </c>
      <c r="AD5" s="128">
        <v>24</v>
      </c>
      <c r="AE5" s="128" t="s">
        <v>267</v>
      </c>
      <c r="AF5" s="128" t="s">
        <v>268</v>
      </c>
      <c r="AG5" s="128" t="s">
        <v>269</v>
      </c>
      <c r="AH5" s="128" t="s">
        <v>270</v>
      </c>
      <c r="AI5" s="128" t="s">
        <v>271</v>
      </c>
      <c r="AJ5" s="130">
        <v>1427</v>
      </c>
      <c r="AK5" s="130">
        <v>2400</v>
      </c>
      <c r="AL5" s="128" t="s">
        <v>272</v>
      </c>
      <c r="AM5" s="130">
        <v>41688.32</v>
      </c>
      <c r="AN5" s="130">
        <v>12538.68</v>
      </c>
      <c r="AO5" s="130">
        <v>54227</v>
      </c>
      <c r="AP5" s="130">
        <v>2351.6799999999998</v>
      </c>
      <c r="AQ5" s="130">
        <v>48.32</v>
      </c>
      <c r="AR5" s="130">
        <v>2400</v>
      </c>
      <c r="AS5" s="130">
        <v>2351.6799999999998</v>
      </c>
      <c r="AT5" s="130">
        <v>48.32</v>
      </c>
      <c r="AU5" s="130">
        <v>2400</v>
      </c>
      <c r="AV5" s="128">
        <v>39</v>
      </c>
      <c r="AW5" s="128"/>
      <c r="AX5" s="128"/>
      <c r="AY5" s="128"/>
      <c r="AZ5" s="128"/>
      <c r="BA5" s="128"/>
      <c r="BB5" s="128" t="s">
        <v>273</v>
      </c>
      <c r="BC5" s="95"/>
      <c r="BD5" s="128" t="s">
        <v>274</v>
      </c>
      <c r="BE5" s="130">
        <v>44040</v>
      </c>
      <c r="BF5" s="128" t="s">
        <v>260</v>
      </c>
      <c r="BG5" s="95">
        <v>7665302954</v>
      </c>
      <c r="BH5" s="97" t="s">
        <v>275</v>
      </c>
      <c r="BI5" s="95" t="s">
        <v>104</v>
      </c>
      <c r="BJ5" s="97">
        <v>46068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95">
        <v>2400</v>
      </c>
      <c r="BQ5" s="42" t="s">
        <v>194</v>
      </c>
      <c r="BR5" s="131" t="s">
        <v>287</v>
      </c>
    </row>
    <row r="6" spans="1:70" ht="30" hidden="1" customHeight="1" x14ac:dyDescent="0.35">
      <c r="A6" s="95">
        <v>2</v>
      </c>
      <c r="B6" s="95" t="s">
        <v>248</v>
      </c>
      <c r="C6" s="95" t="s">
        <v>249</v>
      </c>
      <c r="D6" s="95" t="s">
        <v>250</v>
      </c>
      <c r="E6" s="95" t="s">
        <v>251</v>
      </c>
      <c r="F6" s="95" t="s">
        <v>251</v>
      </c>
      <c r="G6" s="95" t="s">
        <v>252</v>
      </c>
      <c r="H6" s="95" t="s">
        <v>253</v>
      </c>
      <c r="I6" s="95">
        <v>4756</v>
      </c>
      <c r="J6" s="95" t="s">
        <v>254</v>
      </c>
      <c r="K6" s="95">
        <v>4756</v>
      </c>
      <c r="L6" s="95" t="s">
        <v>255</v>
      </c>
      <c r="M6" s="95" t="s">
        <v>256</v>
      </c>
      <c r="N6" s="95">
        <v>7630</v>
      </c>
      <c r="O6" s="95" t="s">
        <v>257</v>
      </c>
      <c r="P6" s="95">
        <v>9273</v>
      </c>
      <c r="Q6" s="95" t="s">
        <v>289</v>
      </c>
      <c r="R6" s="95" t="s">
        <v>259</v>
      </c>
      <c r="S6" s="95" t="s">
        <v>290</v>
      </c>
      <c r="T6" s="95" t="s">
        <v>290</v>
      </c>
      <c r="U6" s="95" t="s">
        <v>261</v>
      </c>
      <c r="V6" s="95" t="s">
        <v>291</v>
      </c>
      <c r="W6" s="95">
        <v>541</v>
      </c>
      <c r="X6" s="95" t="s">
        <v>292</v>
      </c>
      <c r="Y6" s="95">
        <v>351881032</v>
      </c>
      <c r="Z6" s="95" t="s">
        <v>293</v>
      </c>
      <c r="AA6" s="95" t="s">
        <v>294</v>
      </c>
      <c r="AB6" s="95">
        <v>52000</v>
      </c>
      <c r="AC6" s="95" t="s">
        <v>266</v>
      </c>
      <c r="AD6" s="95">
        <v>24</v>
      </c>
      <c r="AE6" s="95" t="s">
        <v>295</v>
      </c>
      <c r="AF6" s="95" t="s">
        <v>296</v>
      </c>
      <c r="AG6" s="95" t="s">
        <v>297</v>
      </c>
      <c r="AH6" s="95" t="s">
        <v>298</v>
      </c>
      <c r="AI6" s="95" t="s">
        <v>299</v>
      </c>
      <c r="AJ6" s="95">
        <v>2780</v>
      </c>
      <c r="AK6" s="95">
        <v>2780</v>
      </c>
      <c r="AL6" s="95" t="s">
        <v>300</v>
      </c>
      <c r="AM6" s="95">
        <v>28690.53</v>
      </c>
      <c r="AN6" s="95">
        <v>13030.47</v>
      </c>
      <c r="AO6" s="95">
        <v>41721</v>
      </c>
      <c r="AP6" s="95">
        <v>23309.47</v>
      </c>
      <c r="AQ6" s="95">
        <v>2541.5300000000002</v>
      </c>
      <c r="AR6" s="95">
        <v>25851</v>
      </c>
      <c r="AS6" s="95">
        <v>23309.47</v>
      </c>
      <c r="AT6" s="95">
        <v>2541.5300000000002</v>
      </c>
      <c r="AU6" s="95">
        <v>25851</v>
      </c>
      <c r="AV6" s="95">
        <v>32</v>
      </c>
      <c r="AW6" s="95"/>
      <c r="AX6" s="95"/>
      <c r="AY6" s="95"/>
      <c r="AZ6" s="95"/>
      <c r="BA6" s="95"/>
      <c r="BB6" s="95" t="s">
        <v>273</v>
      </c>
      <c r="BC6" s="95"/>
      <c r="BD6" s="95" t="s">
        <v>301</v>
      </c>
      <c r="BE6" s="95">
        <v>52000</v>
      </c>
      <c r="BF6" s="95" t="s">
        <v>290</v>
      </c>
      <c r="BG6" s="95">
        <v>7340197104</v>
      </c>
      <c r="BH6" s="97" t="s">
        <v>302</v>
      </c>
      <c r="BI6" s="95" t="s">
        <v>104</v>
      </c>
      <c r="BJ6" s="97">
        <v>46091</v>
      </c>
      <c r="BK6" s="95"/>
      <c r="BL6" s="95" t="s">
        <v>109</v>
      </c>
      <c r="BM6" s="98" t="s">
        <v>114</v>
      </c>
      <c r="BN6" s="99" t="s">
        <v>193</v>
      </c>
      <c r="BO6" s="95" t="s">
        <v>237</v>
      </c>
      <c r="BP6" s="122"/>
      <c r="BQ6" s="42"/>
      <c r="BR6" s="96"/>
    </row>
    <row r="7" spans="1:70" ht="30" hidden="1" customHeight="1" x14ac:dyDescent="0.35">
      <c r="A7" s="95">
        <v>3</v>
      </c>
      <c r="B7" s="95" t="s">
        <v>248</v>
      </c>
      <c r="C7" s="95" t="s">
        <v>249</v>
      </c>
      <c r="D7" s="95" t="s">
        <v>250</v>
      </c>
      <c r="E7" s="95" t="s">
        <v>251</v>
      </c>
      <c r="F7" s="95" t="s">
        <v>251</v>
      </c>
      <c r="G7" s="95" t="s">
        <v>252</v>
      </c>
      <c r="H7" s="95" t="s">
        <v>253</v>
      </c>
      <c r="I7" s="95">
        <v>4756</v>
      </c>
      <c r="J7" s="95" t="s">
        <v>254</v>
      </c>
      <c r="K7" s="95">
        <v>4756</v>
      </c>
      <c r="L7" s="95" t="s">
        <v>255</v>
      </c>
      <c r="M7" s="95" t="s">
        <v>256</v>
      </c>
      <c r="N7" s="95">
        <v>7630</v>
      </c>
      <c r="O7" s="95" t="s">
        <v>257</v>
      </c>
      <c r="P7" s="95">
        <v>423408</v>
      </c>
      <c r="Q7" s="95" t="s">
        <v>258</v>
      </c>
      <c r="R7" s="95" t="s">
        <v>303</v>
      </c>
      <c r="S7" s="95" t="s">
        <v>260</v>
      </c>
      <c r="T7" s="95" t="s">
        <v>260</v>
      </c>
      <c r="U7" s="95" t="s">
        <v>261</v>
      </c>
      <c r="V7" s="95" t="s">
        <v>262</v>
      </c>
      <c r="W7" s="95">
        <v>0</v>
      </c>
      <c r="X7" s="95" t="s">
        <v>304</v>
      </c>
      <c r="Y7" s="95">
        <v>355895224</v>
      </c>
      <c r="Z7" s="95" t="s">
        <v>264</v>
      </c>
      <c r="AA7" s="95" t="s">
        <v>305</v>
      </c>
      <c r="AB7" s="95">
        <v>30000</v>
      </c>
      <c r="AC7" s="95" t="s">
        <v>266</v>
      </c>
      <c r="AD7" s="95">
        <v>18</v>
      </c>
      <c r="AE7" s="95" t="s">
        <v>306</v>
      </c>
      <c r="AF7" s="95" t="s">
        <v>268</v>
      </c>
      <c r="AG7" s="95" t="s">
        <v>269</v>
      </c>
      <c r="AH7" s="95" t="s">
        <v>270</v>
      </c>
      <c r="AI7" s="95" t="s">
        <v>307</v>
      </c>
      <c r="AJ7" s="95">
        <v>2020</v>
      </c>
      <c r="AK7" s="95">
        <v>2020</v>
      </c>
      <c r="AL7" s="95" t="s">
        <v>308</v>
      </c>
      <c r="AM7" s="95">
        <v>1506.3</v>
      </c>
      <c r="AN7" s="95">
        <v>893.7</v>
      </c>
      <c r="AO7" s="95">
        <v>2400</v>
      </c>
      <c r="AP7" s="95">
        <v>28493.7</v>
      </c>
      <c r="AQ7" s="95">
        <v>5308.3</v>
      </c>
      <c r="AR7" s="95">
        <v>33802</v>
      </c>
      <c r="AS7" s="95">
        <v>28493.7</v>
      </c>
      <c r="AT7" s="95">
        <v>5308.3</v>
      </c>
      <c r="AU7" s="95">
        <v>33802</v>
      </c>
      <c r="AV7" s="95">
        <v>23</v>
      </c>
      <c r="AW7" s="95"/>
      <c r="AX7" s="95"/>
      <c r="AY7" s="95"/>
      <c r="AZ7" s="95"/>
      <c r="BA7" s="95"/>
      <c r="BB7" s="95" t="s">
        <v>273</v>
      </c>
      <c r="BC7" s="95"/>
      <c r="BD7" s="95" t="s">
        <v>309</v>
      </c>
      <c r="BE7" s="95">
        <v>30000</v>
      </c>
      <c r="BF7" s="95" t="s">
        <v>260</v>
      </c>
      <c r="BG7" s="95">
        <v>9468884591</v>
      </c>
      <c r="BH7" s="97" t="s">
        <v>302</v>
      </c>
      <c r="BI7" s="95" t="s">
        <v>104</v>
      </c>
      <c r="BJ7" s="97">
        <v>46091</v>
      </c>
      <c r="BK7" s="95"/>
      <c r="BL7" s="95" t="s">
        <v>108</v>
      </c>
      <c r="BM7" s="98" t="s">
        <v>113</v>
      </c>
      <c r="BN7" s="99" t="s">
        <v>193</v>
      </c>
      <c r="BO7" s="95" t="s">
        <v>237</v>
      </c>
      <c r="BP7" s="122"/>
      <c r="BQ7" s="42"/>
      <c r="BR7" s="96" t="s">
        <v>310</v>
      </c>
    </row>
    <row r="8" spans="1:70" ht="30" hidden="1" customHeight="1" x14ac:dyDescent="0.35">
      <c r="A8" s="95">
        <v>4</v>
      </c>
      <c r="B8" s="123" t="s">
        <v>248</v>
      </c>
      <c r="C8" s="123" t="s">
        <v>249</v>
      </c>
      <c r="D8" s="123" t="s">
        <v>250</v>
      </c>
      <c r="E8" s="123" t="s">
        <v>251</v>
      </c>
      <c r="F8" s="123" t="s">
        <v>251</v>
      </c>
      <c r="G8" s="123" t="s">
        <v>252</v>
      </c>
      <c r="H8" s="123" t="s">
        <v>253</v>
      </c>
      <c r="I8" s="123">
        <v>3973</v>
      </c>
      <c r="J8" s="123" t="s">
        <v>311</v>
      </c>
      <c r="K8" s="123">
        <v>3973</v>
      </c>
      <c r="L8" s="123" t="s">
        <v>312</v>
      </c>
      <c r="M8" s="123" t="s">
        <v>313</v>
      </c>
      <c r="N8" s="123">
        <v>6805</v>
      </c>
      <c r="O8" s="123" t="s">
        <v>314</v>
      </c>
      <c r="P8" s="123">
        <v>8136</v>
      </c>
      <c r="Q8" s="123" t="s">
        <v>315</v>
      </c>
      <c r="R8" s="123" t="s">
        <v>259</v>
      </c>
      <c r="S8" s="95" t="s">
        <v>316</v>
      </c>
      <c r="T8" s="123" t="s">
        <v>316</v>
      </c>
      <c r="U8" s="123" t="s">
        <v>317</v>
      </c>
      <c r="V8" s="123" t="s">
        <v>291</v>
      </c>
      <c r="W8" s="123">
        <v>0</v>
      </c>
      <c r="X8" s="123" t="s">
        <v>292</v>
      </c>
      <c r="Y8" s="123">
        <v>358495596</v>
      </c>
      <c r="Z8" s="123" t="s">
        <v>318</v>
      </c>
      <c r="AA8" s="124" t="s">
        <v>300</v>
      </c>
      <c r="AB8" s="123">
        <v>46000</v>
      </c>
      <c r="AC8" s="123" t="s">
        <v>319</v>
      </c>
      <c r="AD8" s="123">
        <v>24</v>
      </c>
      <c r="AE8" s="123" t="s">
        <v>320</v>
      </c>
      <c r="AF8" s="124" t="s">
        <v>321</v>
      </c>
      <c r="AG8" s="124" t="s">
        <v>322</v>
      </c>
      <c r="AH8" s="123" t="s">
        <v>298</v>
      </c>
      <c r="AI8" s="124" t="s">
        <v>323</v>
      </c>
      <c r="AJ8" s="124">
        <v>2430</v>
      </c>
      <c r="AK8" s="124">
        <v>2430</v>
      </c>
      <c r="AL8" s="124" t="s">
        <v>324</v>
      </c>
      <c r="AM8" s="124">
        <v>2816.64</v>
      </c>
      <c r="AN8" s="124">
        <v>2043.36</v>
      </c>
      <c r="AO8" s="124">
        <v>4860</v>
      </c>
      <c r="AP8" s="124">
        <v>43183.360000000001</v>
      </c>
      <c r="AQ8" s="124">
        <v>10630.64</v>
      </c>
      <c r="AR8" s="123">
        <v>53814</v>
      </c>
      <c r="AS8" s="123">
        <v>25069.74</v>
      </c>
      <c r="AT8" s="123">
        <v>8950.26</v>
      </c>
      <c r="AU8" s="123">
        <v>34020</v>
      </c>
      <c r="AV8" s="123">
        <v>16</v>
      </c>
      <c r="AW8" s="123"/>
      <c r="AX8" s="123"/>
      <c r="AY8" s="123"/>
      <c r="AZ8" s="123"/>
      <c r="BA8" s="124"/>
      <c r="BB8" s="124" t="s">
        <v>273</v>
      </c>
      <c r="BC8" s="124"/>
      <c r="BD8" s="124" t="s">
        <v>301</v>
      </c>
      <c r="BE8" s="124">
        <v>46000</v>
      </c>
      <c r="BF8" s="124" t="s">
        <v>316</v>
      </c>
      <c r="BG8" s="95">
        <v>9356759071</v>
      </c>
      <c r="BH8" s="97" t="s">
        <v>302</v>
      </c>
      <c r="BI8" s="95" t="s">
        <v>104</v>
      </c>
      <c r="BJ8" s="97">
        <v>46091</v>
      </c>
      <c r="BK8" s="95"/>
      <c r="BL8" s="95" t="s">
        <v>108</v>
      </c>
      <c r="BM8" s="98" t="s">
        <v>113</v>
      </c>
      <c r="BN8" s="99" t="s">
        <v>192</v>
      </c>
      <c r="BO8" s="95" t="s">
        <v>237</v>
      </c>
      <c r="BP8" s="122"/>
      <c r="BQ8" s="42"/>
      <c r="BR8" s="96"/>
    </row>
    <row r="9" spans="1:70" ht="30" hidden="1" customHeight="1" x14ac:dyDescent="0.35">
      <c r="A9" s="95">
        <v>5</v>
      </c>
      <c r="B9" s="123" t="s">
        <v>248</v>
      </c>
      <c r="C9" s="123" t="s">
        <v>249</v>
      </c>
      <c r="D9" s="123" t="s">
        <v>250</v>
      </c>
      <c r="E9" s="123" t="s">
        <v>251</v>
      </c>
      <c r="F9" s="123" t="s">
        <v>251</v>
      </c>
      <c r="G9" s="123" t="s">
        <v>252</v>
      </c>
      <c r="H9" s="123" t="s">
        <v>253</v>
      </c>
      <c r="I9" s="123">
        <v>4756</v>
      </c>
      <c r="J9" s="123" t="s">
        <v>254</v>
      </c>
      <c r="K9" s="123">
        <v>4756</v>
      </c>
      <c r="L9" s="123" t="s">
        <v>255</v>
      </c>
      <c r="M9" s="123" t="s">
        <v>256</v>
      </c>
      <c r="N9" s="123">
        <v>7630</v>
      </c>
      <c r="O9" s="123" t="s">
        <v>257</v>
      </c>
      <c r="P9" s="123">
        <v>9273</v>
      </c>
      <c r="Q9" s="123" t="s">
        <v>289</v>
      </c>
      <c r="R9" s="123" t="s">
        <v>259</v>
      </c>
      <c r="S9" s="123" t="s">
        <v>325</v>
      </c>
      <c r="T9" s="123" t="s">
        <v>325</v>
      </c>
      <c r="U9" s="123" t="s">
        <v>261</v>
      </c>
      <c r="V9" s="123" t="s">
        <v>291</v>
      </c>
      <c r="W9" s="123">
        <v>0</v>
      </c>
      <c r="X9" s="123" t="s">
        <v>326</v>
      </c>
      <c r="Y9" s="123">
        <v>358712788</v>
      </c>
      <c r="Z9" s="123" t="s">
        <v>327</v>
      </c>
      <c r="AA9" s="124" t="s">
        <v>328</v>
      </c>
      <c r="AB9" s="123">
        <v>14000</v>
      </c>
      <c r="AC9" s="123" t="s">
        <v>266</v>
      </c>
      <c r="AD9" s="123">
        <v>12</v>
      </c>
      <c r="AE9" s="123" t="s">
        <v>329</v>
      </c>
      <c r="AF9" s="124" t="s">
        <v>330</v>
      </c>
      <c r="AG9" s="124" t="s">
        <v>297</v>
      </c>
      <c r="AH9" s="123" t="s">
        <v>298</v>
      </c>
      <c r="AI9" s="124" t="s">
        <v>331</v>
      </c>
      <c r="AJ9" s="124">
        <v>1320</v>
      </c>
      <c r="AK9" s="124">
        <v>1320</v>
      </c>
      <c r="AL9" s="124"/>
      <c r="AM9" s="124">
        <v>0</v>
      </c>
      <c r="AN9" s="124">
        <v>0</v>
      </c>
      <c r="AO9" s="124">
        <v>0</v>
      </c>
      <c r="AP9" s="124">
        <v>14000</v>
      </c>
      <c r="AQ9" s="124">
        <v>2126</v>
      </c>
      <c r="AR9" s="123">
        <v>16126</v>
      </c>
      <c r="AS9" s="123">
        <v>14000</v>
      </c>
      <c r="AT9" s="123">
        <v>2126</v>
      </c>
      <c r="AU9" s="123">
        <v>16126</v>
      </c>
      <c r="AV9" s="123">
        <v>14</v>
      </c>
      <c r="AW9" s="123"/>
      <c r="AX9" s="123"/>
      <c r="AY9" s="123"/>
      <c r="AZ9" s="123"/>
      <c r="BA9" s="124"/>
      <c r="BB9" s="124" t="s">
        <v>273</v>
      </c>
      <c r="BC9" s="124"/>
      <c r="BD9" s="124" t="s">
        <v>301</v>
      </c>
      <c r="BE9" s="124">
        <v>14000</v>
      </c>
      <c r="BF9" s="124" t="s">
        <v>325</v>
      </c>
      <c r="BG9" s="95">
        <v>8000608286</v>
      </c>
      <c r="BH9" s="97" t="s">
        <v>302</v>
      </c>
      <c r="BI9" s="95" t="s">
        <v>104</v>
      </c>
      <c r="BJ9" s="97">
        <v>46091</v>
      </c>
      <c r="BK9" s="95"/>
      <c r="BL9" s="95" t="s">
        <v>109</v>
      </c>
      <c r="BM9" s="98" t="s">
        <v>114</v>
      </c>
      <c r="BN9" s="99" t="s">
        <v>193</v>
      </c>
      <c r="BO9" s="95" t="s">
        <v>237</v>
      </c>
      <c r="BP9" s="122"/>
      <c r="BQ9" s="42"/>
      <c r="BR9" s="96"/>
    </row>
    <row r="10" spans="1:70" ht="30" hidden="1" customHeight="1" x14ac:dyDescent="0.35">
      <c r="A10" s="95">
        <v>6</v>
      </c>
      <c r="B10" s="123" t="s">
        <v>248</v>
      </c>
      <c r="C10" s="123" t="s">
        <v>249</v>
      </c>
      <c r="D10" s="123" t="s">
        <v>250</v>
      </c>
      <c r="E10" s="123" t="s">
        <v>251</v>
      </c>
      <c r="F10" s="123" t="s">
        <v>251</v>
      </c>
      <c r="G10" s="123" t="s">
        <v>252</v>
      </c>
      <c r="H10" s="123" t="s">
        <v>253</v>
      </c>
      <c r="I10" s="123">
        <v>4756</v>
      </c>
      <c r="J10" s="123" t="s">
        <v>254</v>
      </c>
      <c r="K10" s="123">
        <v>4756</v>
      </c>
      <c r="L10" s="123" t="s">
        <v>255</v>
      </c>
      <c r="M10" s="123" t="s">
        <v>256</v>
      </c>
      <c r="N10" s="123">
        <v>7630</v>
      </c>
      <c r="O10" s="123" t="s">
        <v>257</v>
      </c>
      <c r="P10" s="123">
        <v>9273</v>
      </c>
      <c r="Q10" s="123" t="s">
        <v>289</v>
      </c>
      <c r="R10" s="123" t="s">
        <v>259</v>
      </c>
      <c r="S10" s="123" t="s">
        <v>290</v>
      </c>
      <c r="T10" s="123" t="s">
        <v>290</v>
      </c>
      <c r="U10" s="123" t="s">
        <v>261</v>
      </c>
      <c r="V10" s="123" t="s">
        <v>291</v>
      </c>
      <c r="W10" s="123">
        <v>541</v>
      </c>
      <c r="X10" s="123" t="s">
        <v>292</v>
      </c>
      <c r="Y10" s="123">
        <v>351881032</v>
      </c>
      <c r="Z10" s="123" t="s">
        <v>293</v>
      </c>
      <c r="AA10" s="124" t="s">
        <v>294</v>
      </c>
      <c r="AB10" s="123">
        <v>52000</v>
      </c>
      <c r="AC10" s="123" t="s">
        <v>266</v>
      </c>
      <c r="AD10" s="123">
        <v>24</v>
      </c>
      <c r="AE10" s="123" t="s">
        <v>295</v>
      </c>
      <c r="AF10" s="124" t="s">
        <v>296</v>
      </c>
      <c r="AG10" s="124" t="s">
        <v>297</v>
      </c>
      <c r="AH10" s="123" t="s">
        <v>298</v>
      </c>
      <c r="AI10" s="124" t="s">
        <v>299</v>
      </c>
      <c r="AJ10" s="124">
        <v>2780</v>
      </c>
      <c r="AK10" s="124">
        <v>2780</v>
      </c>
      <c r="AL10" s="124" t="s">
        <v>300</v>
      </c>
      <c r="AM10" s="124">
        <v>28690.53</v>
      </c>
      <c r="AN10" s="124">
        <v>13030.47</v>
      </c>
      <c r="AO10" s="124">
        <v>41721</v>
      </c>
      <c r="AP10" s="124">
        <v>23309.47</v>
      </c>
      <c r="AQ10" s="124">
        <v>2541.5300000000002</v>
      </c>
      <c r="AR10" s="123">
        <v>25851</v>
      </c>
      <c r="AS10" s="123">
        <v>23309.47</v>
      </c>
      <c r="AT10" s="123">
        <v>2541.5300000000002</v>
      </c>
      <c r="AU10" s="123">
        <v>25851</v>
      </c>
      <c r="AV10" s="123">
        <v>32</v>
      </c>
      <c r="AW10" s="123"/>
      <c r="AX10" s="123"/>
      <c r="AY10" s="123"/>
      <c r="AZ10" s="123"/>
      <c r="BA10" s="124"/>
      <c r="BB10" s="124" t="s">
        <v>273</v>
      </c>
      <c r="BC10" s="124"/>
      <c r="BD10" s="124" t="s">
        <v>301</v>
      </c>
      <c r="BE10" s="124">
        <v>52000</v>
      </c>
      <c r="BF10" s="124" t="s">
        <v>290</v>
      </c>
      <c r="BG10" s="95">
        <v>7340197104</v>
      </c>
      <c r="BH10" s="97" t="s">
        <v>302</v>
      </c>
      <c r="BI10" s="95" t="s">
        <v>104</v>
      </c>
      <c r="BJ10" s="97">
        <v>46091</v>
      </c>
      <c r="BK10" s="95"/>
      <c r="BL10" s="95" t="s">
        <v>109</v>
      </c>
      <c r="BM10" s="98" t="s">
        <v>114</v>
      </c>
      <c r="BN10" s="99" t="s">
        <v>193</v>
      </c>
      <c r="BO10" s="95" t="s">
        <v>238</v>
      </c>
      <c r="BP10" s="122"/>
      <c r="BQ10" s="42"/>
      <c r="BR10" s="96"/>
    </row>
    <row r="11" spans="1:70" ht="30" hidden="1" customHeight="1" x14ac:dyDescent="0.35">
      <c r="A11" s="95">
        <v>7</v>
      </c>
      <c r="B11" s="123" t="s">
        <v>248</v>
      </c>
      <c r="C11" s="123" t="s">
        <v>249</v>
      </c>
      <c r="D11" s="123" t="s">
        <v>250</v>
      </c>
      <c r="E11" s="123" t="s">
        <v>251</v>
      </c>
      <c r="F11" s="123" t="s">
        <v>251</v>
      </c>
      <c r="G11" s="123" t="s">
        <v>252</v>
      </c>
      <c r="H11" s="123" t="s">
        <v>253</v>
      </c>
      <c r="I11" s="123">
        <v>4756</v>
      </c>
      <c r="J11" s="123" t="s">
        <v>254</v>
      </c>
      <c r="K11" s="123">
        <v>4756</v>
      </c>
      <c r="L11" s="123" t="s">
        <v>255</v>
      </c>
      <c r="M11" s="123" t="s">
        <v>256</v>
      </c>
      <c r="N11" s="123">
        <v>7630</v>
      </c>
      <c r="O11" s="123" t="s">
        <v>257</v>
      </c>
      <c r="P11" s="123">
        <v>9273</v>
      </c>
      <c r="Q11" s="123" t="s">
        <v>289</v>
      </c>
      <c r="R11" s="123" t="s">
        <v>259</v>
      </c>
      <c r="S11" s="123" t="s">
        <v>332</v>
      </c>
      <c r="T11" s="123" t="s">
        <v>332</v>
      </c>
      <c r="U11" s="123" t="s">
        <v>261</v>
      </c>
      <c r="V11" s="123" t="s">
        <v>291</v>
      </c>
      <c r="W11" s="123">
        <v>0</v>
      </c>
      <c r="X11" s="123" t="s">
        <v>292</v>
      </c>
      <c r="Y11" s="123">
        <v>354755182</v>
      </c>
      <c r="Z11" s="123" t="s">
        <v>333</v>
      </c>
      <c r="AA11" s="124" t="s">
        <v>334</v>
      </c>
      <c r="AB11" s="123">
        <v>52000</v>
      </c>
      <c r="AC11" s="123" t="s">
        <v>266</v>
      </c>
      <c r="AD11" s="123">
        <v>24</v>
      </c>
      <c r="AE11" s="123" t="s">
        <v>295</v>
      </c>
      <c r="AF11" s="124" t="s">
        <v>335</v>
      </c>
      <c r="AG11" s="124" t="s">
        <v>336</v>
      </c>
      <c r="AH11" s="123" t="s">
        <v>270</v>
      </c>
      <c r="AI11" s="124" t="s">
        <v>337</v>
      </c>
      <c r="AJ11" s="124">
        <v>2780</v>
      </c>
      <c r="AK11" s="124">
        <v>2780</v>
      </c>
      <c r="AL11" s="124"/>
      <c r="AM11" s="124">
        <v>0</v>
      </c>
      <c r="AN11" s="124">
        <v>0</v>
      </c>
      <c r="AO11" s="124">
        <v>0</v>
      </c>
      <c r="AP11" s="124">
        <v>52000</v>
      </c>
      <c r="AQ11" s="124">
        <v>15623</v>
      </c>
      <c r="AR11" s="123">
        <v>67623</v>
      </c>
      <c r="AS11" s="123">
        <v>52000</v>
      </c>
      <c r="AT11" s="123">
        <v>15623</v>
      </c>
      <c r="AU11" s="123">
        <v>67623</v>
      </c>
      <c r="AV11" s="123">
        <v>24</v>
      </c>
      <c r="AW11" s="123"/>
      <c r="AX11" s="123"/>
      <c r="AY11" s="123"/>
      <c r="AZ11" s="123"/>
      <c r="BA11" s="124"/>
      <c r="BB11" s="124" t="s">
        <v>273</v>
      </c>
      <c r="BC11" s="124"/>
      <c r="BD11" s="124" t="s">
        <v>338</v>
      </c>
      <c r="BE11" s="124">
        <v>52000</v>
      </c>
      <c r="BF11" s="124" t="s">
        <v>332</v>
      </c>
      <c r="BG11" s="95">
        <v>9116698708</v>
      </c>
      <c r="BH11" s="97" t="s">
        <v>302</v>
      </c>
      <c r="BI11" s="95" t="s">
        <v>104</v>
      </c>
      <c r="BJ11" s="97">
        <v>46091</v>
      </c>
      <c r="BK11" s="95"/>
      <c r="BL11" s="95" t="s">
        <v>109</v>
      </c>
      <c r="BM11" s="98" t="s">
        <v>114</v>
      </c>
      <c r="BN11" s="99" t="s">
        <v>193</v>
      </c>
      <c r="BO11" s="95" t="s">
        <v>237</v>
      </c>
      <c r="BP11" s="122"/>
      <c r="BQ11" s="42"/>
      <c r="BR11" s="96"/>
    </row>
    <row r="12" spans="1:70" ht="30" hidden="1" customHeight="1" x14ac:dyDescent="0.35">
      <c r="A12" s="95">
        <v>8</v>
      </c>
      <c r="B12" s="123" t="s">
        <v>248</v>
      </c>
      <c r="C12" s="123" t="s">
        <v>249</v>
      </c>
      <c r="D12" s="123" t="s">
        <v>250</v>
      </c>
      <c r="E12" s="123" t="s">
        <v>251</v>
      </c>
      <c r="F12" s="123" t="s">
        <v>251</v>
      </c>
      <c r="G12" s="123" t="s">
        <v>252</v>
      </c>
      <c r="H12" s="123" t="s">
        <v>253</v>
      </c>
      <c r="I12" s="123">
        <v>4756</v>
      </c>
      <c r="J12" s="123" t="s">
        <v>254</v>
      </c>
      <c r="K12" s="123">
        <v>4756</v>
      </c>
      <c r="L12" s="123" t="s">
        <v>255</v>
      </c>
      <c r="M12" s="123" t="s">
        <v>256</v>
      </c>
      <c r="N12" s="123">
        <v>7630</v>
      </c>
      <c r="O12" s="123" t="s">
        <v>257</v>
      </c>
      <c r="P12" s="123">
        <v>9273</v>
      </c>
      <c r="Q12" s="123" t="s">
        <v>289</v>
      </c>
      <c r="R12" s="123" t="s">
        <v>303</v>
      </c>
      <c r="S12" s="123" t="s">
        <v>339</v>
      </c>
      <c r="T12" s="123" t="s">
        <v>339</v>
      </c>
      <c r="U12" s="123" t="s">
        <v>261</v>
      </c>
      <c r="V12" s="123" t="s">
        <v>291</v>
      </c>
      <c r="W12" s="123">
        <v>0</v>
      </c>
      <c r="X12" s="123" t="s">
        <v>292</v>
      </c>
      <c r="Y12" s="123">
        <v>354897827</v>
      </c>
      <c r="Z12" s="123" t="s">
        <v>340</v>
      </c>
      <c r="AA12" s="124" t="s">
        <v>341</v>
      </c>
      <c r="AB12" s="123">
        <v>30000</v>
      </c>
      <c r="AC12" s="123" t="s">
        <v>266</v>
      </c>
      <c r="AD12" s="123">
        <v>18</v>
      </c>
      <c r="AE12" s="123" t="s">
        <v>306</v>
      </c>
      <c r="AF12" s="124" t="s">
        <v>335</v>
      </c>
      <c r="AG12" s="124" t="s">
        <v>336</v>
      </c>
      <c r="AH12" s="123" t="s">
        <v>270</v>
      </c>
      <c r="AI12" s="124" t="s">
        <v>337</v>
      </c>
      <c r="AJ12" s="124">
        <v>2020</v>
      </c>
      <c r="AK12" s="124">
        <v>2020</v>
      </c>
      <c r="AL12" s="124" t="s">
        <v>342</v>
      </c>
      <c r="AM12" s="124">
        <v>20276.259999999998</v>
      </c>
      <c r="AN12" s="124">
        <v>5983.74</v>
      </c>
      <c r="AO12" s="124">
        <v>26260</v>
      </c>
      <c r="AP12" s="124">
        <v>9723.74</v>
      </c>
      <c r="AQ12" s="124">
        <v>645.26</v>
      </c>
      <c r="AR12" s="123">
        <v>10369</v>
      </c>
      <c r="AS12" s="123">
        <v>9723.74</v>
      </c>
      <c r="AT12" s="123">
        <v>645.26</v>
      </c>
      <c r="AU12" s="123">
        <v>10369</v>
      </c>
      <c r="AV12" s="123">
        <v>24</v>
      </c>
      <c r="AW12" s="123"/>
      <c r="AX12" s="123"/>
      <c r="AY12" s="123"/>
      <c r="AZ12" s="123"/>
      <c r="BA12" s="124"/>
      <c r="BB12" s="124" t="s">
        <v>273</v>
      </c>
      <c r="BC12" s="124"/>
      <c r="BD12" s="124" t="s">
        <v>274</v>
      </c>
      <c r="BE12" s="124">
        <v>30000</v>
      </c>
      <c r="BF12" s="124" t="s">
        <v>339</v>
      </c>
      <c r="BG12" s="95">
        <v>8005888166</v>
      </c>
      <c r="BH12" s="97" t="s">
        <v>302</v>
      </c>
      <c r="BI12" s="95" t="s">
        <v>104</v>
      </c>
      <c r="BJ12" s="97">
        <v>46091</v>
      </c>
      <c r="BK12" s="95"/>
      <c r="BL12" s="95" t="s">
        <v>109</v>
      </c>
      <c r="BM12" s="98" t="s">
        <v>124</v>
      </c>
      <c r="BN12" s="99" t="s">
        <v>193</v>
      </c>
      <c r="BO12" s="95" t="s">
        <v>238</v>
      </c>
      <c r="BP12" s="122"/>
      <c r="BQ12" s="42"/>
      <c r="BR12" s="96"/>
    </row>
    <row r="13" spans="1:70" ht="30" hidden="1" customHeight="1" x14ac:dyDescent="0.35">
      <c r="A13" s="95">
        <v>9</v>
      </c>
      <c r="B13" s="123" t="s">
        <v>248</v>
      </c>
      <c r="C13" s="123" t="s">
        <v>249</v>
      </c>
      <c r="D13" s="123" t="s">
        <v>250</v>
      </c>
      <c r="E13" s="123" t="s">
        <v>251</v>
      </c>
      <c r="F13" s="123" t="s">
        <v>251</v>
      </c>
      <c r="G13" s="123" t="s">
        <v>252</v>
      </c>
      <c r="H13" s="123" t="s">
        <v>253</v>
      </c>
      <c r="I13" s="123">
        <v>4756</v>
      </c>
      <c r="J13" s="123" t="s">
        <v>254</v>
      </c>
      <c r="K13" s="123">
        <v>4756</v>
      </c>
      <c r="L13" s="123" t="s">
        <v>255</v>
      </c>
      <c r="M13" s="123" t="s">
        <v>256</v>
      </c>
      <c r="N13" s="123">
        <v>7630</v>
      </c>
      <c r="O13" s="123" t="s">
        <v>257</v>
      </c>
      <c r="P13" s="123">
        <v>423408</v>
      </c>
      <c r="Q13" s="123" t="s">
        <v>258</v>
      </c>
      <c r="R13" s="123" t="s">
        <v>259</v>
      </c>
      <c r="S13" s="123" t="s">
        <v>343</v>
      </c>
      <c r="T13" s="123" t="s">
        <v>343</v>
      </c>
      <c r="U13" s="123" t="s">
        <v>261</v>
      </c>
      <c r="V13" s="123" t="s">
        <v>291</v>
      </c>
      <c r="W13" s="123">
        <v>0</v>
      </c>
      <c r="X13" s="123" t="s">
        <v>304</v>
      </c>
      <c r="Y13" s="123">
        <v>355563126</v>
      </c>
      <c r="Z13" s="123" t="s">
        <v>344</v>
      </c>
      <c r="AA13" s="124" t="s">
        <v>345</v>
      </c>
      <c r="AB13" s="123">
        <v>52000</v>
      </c>
      <c r="AC13" s="123" t="s">
        <v>266</v>
      </c>
      <c r="AD13" s="123">
        <v>24</v>
      </c>
      <c r="AE13" s="123" t="s">
        <v>295</v>
      </c>
      <c r="AF13" s="124" t="s">
        <v>268</v>
      </c>
      <c r="AG13" s="124" t="s">
        <v>269</v>
      </c>
      <c r="AH13" s="123" t="s">
        <v>270</v>
      </c>
      <c r="AI13" s="124" t="s">
        <v>307</v>
      </c>
      <c r="AJ13" s="124">
        <v>2780</v>
      </c>
      <c r="AK13" s="124">
        <v>2780</v>
      </c>
      <c r="AL13" s="124" t="s">
        <v>346</v>
      </c>
      <c r="AM13" s="124">
        <v>20975.06</v>
      </c>
      <c r="AN13" s="124">
        <v>10624.94</v>
      </c>
      <c r="AO13" s="124">
        <v>31600</v>
      </c>
      <c r="AP13" s="124">
        <v>31024.94</v>
      </c>
      <c r="AQ13" s="124">
        <v>4161.0600000000004</v>
      </c>
      <c r="AR13" s="123">
        <v>35186</v>
      </c>
      <c r="AS13" s="123">
        <v>28233.15</v>
      </c>
      <c r="AT13" s="123">
        <v>4106.8500000000004</v>
      </c>
      <c r="AU13" s="123">
        <v>32340</v>
      </c>
      <c r="AV13" s="123">
        <v>23</v>
      </c>
      <c r="AW13" s="123"/>
      <c r="AX13" s="123"/>
      <c r="AY13" s="123"/>
      <c r="AZ13" s="123"/>
      <c r="BA13" s="124"/>
      <c r="BB13" s="124" t="s">
        <v>273</v>
      </c>
      <c r="BC13" s="124"/>
      <c r="BD13" s="124"/>
      <c r="BE13" s="124">
        <v>0</v>
      </c>
      <c r="BF13" s="124" t="s">
        <v>343</v>
      </c>
      <c r="BG13" s="95">
        <v>9521258698</v>
      </c>
      <c r="BH13" s="97" t="s">
        <v>302</v>
      </c>
      <c r="BI13" s="95" t="s">
        <v>104</v>
      </c>
      <c r="BJ13" s="97">
        <v>46091</v>
      </c>
      <c r="BK13" s="95"/>
      <c r="BL13" s="95" t="s">
        <v>108</v>
      </c>
      <c r="BM13" s="98" t="s">
        <v>113</v>
      </c>
      <c r="BN13" s="99" t="s">
        <v>193</v>
      </c>
      <c r="BO13" s="95" t="s">
        <v>238</v>
      </c>
      <c r="BP13" s="122"/>
      <c r="BQ13" s="42"/>
      <c r="BR13" s="96"/>
    </row>
    <row r="14" spans="1:70" ht="30" hidden="1" customHeight="1" x14ac:dyDescent="0.35">
      <c r="A14" s="95">
        <v>10</v>
      </c>
      <c r="B14" s="123" t="s">
        <v>248</v>
      </c>
      <c r="C14" s="123" t="s">
        <v>249</v>
      </c>
      <c r="D14" s="123" t="s">
        <v>250</v>
      </c>
      <c r="E14" s="123" t="s">
        <v>251</v>
      </c>
      <c r="F14" s="123" t="s">
        <v>251</v>
      </c>
      <c r="G14" s="123" t="s">
        <v>252</v>
      </c>
      <c r="H14" s="123" t="s">
        <v>253</v>
      </c>
      <c r="I14" s="123">
        <v>4756</v>
      </c>
      <c r="J14" s="123" t="s">
        <v>254</v>
      </c>
      <c r="K14" s="123">
        <v>4756</v>
      </c>
      <c r="L14" s="123" t="s">
        <v>255</v>
      </c>
      <c r="M14" s="123" t="s">
        <v>256</v>
      </c>
      <c r="N14" s="123">
        <v>7630</v>
      </c>
      <c r="O14" s="123" t="s">
        <v>257</v>
      </c>
      <c r="P14" s="123">
        <v>423408</v>
      </c>
      <c r="Q14" s="123" t="s">
        <v>258</v>
      </c>
      <c r="R14" s="123" t="s">
        <v>259</v>
      </c>
      <c r="S14" s="123" t="s">
        <v>347</v>
      </c>
      <c r="T14" s="123" t="s">
        <v>347</v>
      </c>
      <c r="U14" s="123" t="s">
        <v>261</v>
      </c>
      <c r="V14" s="123" t="s">
        <v>291</v>
      </c>
      <c r="W14" s="123">
        <v>0</v>
      </c>
      <c r="X14" s="123" t="s">
        <v>348</v>
      </c>
      <c r="Y14" s="123">
        <v>358495618</v>
      </c>
      <c r="Z14" s="123" t="s">
        <v>349</v>
      </c>
      <c r="AA14" s="124" t="s">
        <v>300</v>
      </c>
      <c r="AB14" s="123">
        <v>28000</v>
      </c>
      <c r="AC14" s="123" t="s">
        <v>266</v>
      </c>
      <c r="AD14" s="123">
        <v>18</v>
      </c>
      <c r="AE14" s="123" t="s">
        <v>295</v>
      </c>
      <c r="AF14" s="124" t="s">
        <v>350</v>
      </c>
      <c r="AG14" s="124" t="s">
        <v>351</v>
      </c>
      <c r="AH14" s="123" t="s">
        <v>270</v>
      </c>
      <c r="AI14" s="124" t="s">
        <v>323</v>
      </c>
      <c r="AJ14" s="124">
        <v>1880</v>
      </c>
      <c r="AK14" s="124">
        <v>1880</v>
      </c>
      <c r="AL14" s="124" t="s">
        <v>352</v>
      </c>
      <c r="AM14" s="124">
        <v>24141.03</v>
      </c>
      <c r="AN14" s="124">
        <v>5938.97</v>
      </c>
      <c r="AO14" s="124">
        <v>30080</v>
      </c>
      <c r="AP14" s="124">
        <v>3858.97</v>
      </c>
      <c r="AQ14" s="124">
        <v>122.03</v>
      </c>
      <c r="AR14" s="123">
        <v>3981</v>
      </c>
      <c r="AS14" s="123">
        <v>0</v>
      </c>
      <c r="AT14" s="123">
        <v>0</v>
      </c>
      <c r="AU14" s="123">
        <v>0</v>
      </c>
      <c r="AV14" s="123">
        <v>16</v>
      </c>
      <c r="AW14" s="123"/>
      <c r="AX14" s="123"/>
      <c r="AY14" s="123"/>
      <c r="AZ14" s="123"/>
      <c r="BA14" s="124"/>
      <c r="BB14" s="124" t="s">
        <v>273</v>
      </c>
      <c r="BC14" s="124"/>
      <c r="BD14" s="124"/>
      <c r="BE14" s="124">
        <v>0</v>
      </c>
      <c r="BF14" s="124" t="s">
        <v>347</v>
      </c>
      <c r="BG14" s="95">
        <v>9946886464</v>
      </c>
      <c r="BH14" s="97" t="s">
        <v>302</v>
      </c>
      <c r="BI14" s="95" t="s">
        <v>104</v>
      </c>
      <c r="BJ14" s="97">
        <v>46091</v>
      </c>
      <c r="BK14" s="95"/>
      <c r="BL14" s="95" t="s">
        <v>108</v>
      </c>
      <c r="BM14" s="98" t="s">
        <v>113</v>
      </c>
      <c r="BN14" s="99" t="s">
        <v>192</v>
      </c>
      <c r="BO14" s="95" t="s">
        <v>237</v>
      </c>
      <c r="BP14" s="122"/>
      <c r="BQ14" s="42"/>
      <c r="BR14" s="96"/>
    </row>
    <row r="15" spans="1:70" ht="30" hidden="1" customHeight="1" x14ac:dyDescent="0.35">
      <c r="A15" s="95">
        <v>11</v>
      </c>
      <c r="B15" s="123" t="s">
        <v>248</v>
      </c>
      <c r="C15" s="123" t="s">
        <v>249</v>
      </c>
      <c r="D15" s="123" t="s">
        <v>250</v>
      </c>
      <c r="E15" s="123" t="s">
        <v>251</v>
      </c>
      <c r="F15" s="123" t="s">
        <v>251</v>
      </c>
      <c r="G15" s="123" t="s">
        <v>252</v>
      </c>
      <c r="H15" s="123" t="s">
        <v>253</v>
      </c>
      <c r="I15" s="123">
        <v>4756</v>
      </c>
      <c r="J15" s="123" t="s">
        <v>254</v>
      </c>
      <c r="K15" s="123">
        <v>4756</v>
      </c>
      <c r="L15" s="123" t="s">
        <v>255</v>
      </c>
      <c r="M15" s="123" t="s">
        <v>256</v>
      </c>
      <c r="N15" s="123">
        <v>7630</v>
      </c>
      <c r="O15" s="123" t="s">
        <v>257</v>
      </c>
      <c r="P15" s="123">
        <v>423408</v>
      </c>
      <c r="Q15" s="123" t="s">
        <v>258</v>
      </c>
      <c r="R15" s="123" t="s">
        <v>259</v>
      </c>
      <c r="S15" s="123" t="s">
        <v>353</v>
      </c>
      <c r="T15" s="123" t="s">
        <v>353</v>
      </c>
      <c r="U15" s="123" t="s">
        <v>261</v>
      </c>
      <c r="V15" s="123" t="s">
        <v>291</v>
      </c>
      <c r="W15" s="123">
        <v>0</v>
      </c>
      <c r="X15" s="123" t="s">
        <v>354</v>
      </c>
      <c r="Y15" s="123">
        <v>358495619</v>
      </c>
      <c r="Z15" s="123" t="s">
        <v>355</v>
      </c>
      <c r="AA15" s="124" t="s">
        <v>300</v>
      </c>
      <c r="AB15" s="123">
        <v>26000</v>
      </c>
      <c r="AC15" s="123" t="s">
        <v>266</v>
      </c>
      <c r="AD15" s="123">
        <v>18</v>
      </c>
      <c r="AE15" s="123" t="s">
        <v>295</v>
      </c>
      <c r="AF15" s="124" t="s">
        <v>356</v>
      </c>
      <c r="AG15" s="124" t="s">
        <v>351</v>
      </c>
      <c r="AH15" s="123" t="s">
        <v>270</v>
      </c>
      <c r="AI15" s="124" t="s">
        <v>323</v>
      </c>
      <c r="AJ15" s="124">
        <v>1740</v>
      </c>
      <c r="AK15" s="124">
        <v>1740</v>
      </c>
      <c r="AL15" s="124" t="s">
        <v>357</v>
      </c>
      <c r="AM15" s="124">
        <v>6108.96</v>
      </c>
      <c r="AN15" s="124">
        <v>2591.04</v>
      </c>
      <c r="AO15" s="124">
        <v>8700</v>
      </c>
      <c r="AP15" s="124">
        <v>19891.04</v>
      </c>
      <c r="AQ15" s="124">
        <v>3057.96</v>
      </c>
      <c r="AR15" s="123">
        <v>22949</v>
      </c>
      <c r="AS15" s="123">
        <v>16200.71</v>
      </c>
      <c r="AT15" s="123">
        <v>2939.29</v>
      </c>
      <c r="AU15" s="123">
        <v>19140</v>
      </c>
      <c r="AV15" s="123">
        <v>16</v>
      </c>
      <c r="AW15" s="123"/>
      <c r="AX15" s="123"/>
      <c r="AY15" s="123"/>
      <c r="AZ15" s="123"/>
      <c r="BA15" s="124"/>
      <c r="BB15" s="124" t="s">
        <v>273</v>
      </c>
      <c r="BC15" s="124"/>
      <c r="BD15" s="124" t="s">
        <v>274</v>
      </c>
      <c r="BE15" s="124">
        <v>26000</v>
      </c>
      <c r="BF15" s="124" t="s">
        <v>353</v>
      </c>
      <c r="BG15" s="122">
        <v>8239305990</v>
      </c>
      <c r="BH15" s="122" t="s">
        <v>302</v>
      </c>
      <c r="BI15" s="95" t="s">
        <v>104</v>
      </c>
      <c r="BJ15" s="97">
        <v>46091</v>
      </c>
      <c r="BK15" s="95"/>
      <c r="BL15" s="95" t="s">
        <v>108</v>
      </c>
      <c r="BM15" s="98" t="s">
        <v>113</v>
      </c>
      <c r="BN15" s="99" t="s">
        <v>193</v>
      </c>
      <c r="BO15" s="122" t="s">
        <v>238</v>
      </c>
      <c r="BP15" s="122"/>
      <c r="BQ15" s="42"/>
      <c r="BR15" s="96"/>
    </row>
    <row r="16" spans="1:70" ht="30" hidden="1" customHeight="1" x14ac:dyDescent="0.35">
      <c r="A16" s="95">
        <v>12</v>
      </c>
      <c r="B16" s="123" t="s">
        <v>248</v>
      </c>
      <c r="C16" s="123" t="s">
        <v>249</v>
      </c>
      <c r="D16" s="123" t="s">
        <v>250</v>
      </c>
      <c r="E16" s="123" t="s">
        <v>251</v>
      </c>
      <c r="F16" s="123" t="s">
        <v>251</v>
      </c>
      <c r="G16" s="123" t="s">
        <v>252</v>
      </c>
      <c r="H16" s="123" t="s">
        <v>253</v>
      </c>
      <c r="I16" s="123">
        <v>4756</v>
      </c>
      <c r="J16" s="123" t="s">
        <v>254</v>
      </c>
      <c r="K16" s="123">
        <v>4756</v>
      </c>
      <c r="L16" s="123" t="s">
        <v>255</v>
      </c>
      <c r="M16" s="123" t="s">
        <v>256</v>
      </c>
      <c r="N16" s="123">
        <v>7630</v>
      </c>
      <c r="O16" s="123" t="s">
        <v>257</v>
      </c>
      <c r="P16" s="123">
        <v>9273</v>
      </c>
      <c r="Q16" s="123" t="s">
        <v>289</v>
      </c>
      <c r="R16" s="123" t="s">
        <v>259</v>
      </c>
      <c r="S16" s="123" t="s">
        <v>325</v>
      </c>
      <c r="T16" s="123" t="s">
        <v>325</v>
      </c>
      <c r="U16" s="123" t="s">
        <v>261</v>
      </c>
      <c r="V16" s="123" t="s">
        <v>291</v>
      </c>
      <c r="W16" s="123">
        <v>0</v>
      </c>
      <c r="X16" s="123" t="s">
        <v>326</v>
      </c>
      <c r="Y16" s="123">
        <v>358712788</v>
      </c>
      <c r="Z16" s="123" t="s">
        <v>327</v>
      </c>
      <c r="AA16" s="124" t="s">
        <v>328</v>
      </c>
      <c r="AB16" s="123">
        <v>14000</v>
      </c>
      <c r="AC16" s="123" t="s">
        <v>266</v>
      </c>
      <c r="AD16" s="123">
        <v>12</v>
      </c>
      <c r="AE16" s="123" t="s">
        <v>329</v>
      </c>
      <c r="AF16" s="124" t="s">
        <v>330</v>
      </c>
      <c r="AG16" s="124" t="s">
        <v>297</v>
      </c>
      <c r="AH16" s="123" t="s">
        <v>298</v>
      </c>
      <c r="AI16" s="124" t="s">
        <v>331</v>
      </c>
      <c r="AJ16" s="124">
        <v>1320</v>
      </c>
      <c r="AK16" s="124">
        <v>1320</v>
      </c>
      <c r="AL16" s="124"/>
      <c r="AM16" s="124">
        <v>0</v>
      </c>
      <c r="AN16" s="124">
        <v>0</v>
      </c>
      <c r="AO16" s="124">
        <v>0</v>
      </c>
      <c r="AP16" s="124">
        <v>14000</v>
      </c>
      <c r="AQ16" s="124">
        <v>2126</v>
      </c>
      <c r="AR16" s="123">
        <v>16126</v>
      </c>
      <c r="AS16" s="123">
        <v>14000</v>
      </c>
      <c r="AT16" s="123">
        <v>2126</v>
      </c>
      <c r="AU16" s="123">
        <v>16126</v>
      </c>
      <c r="AV16" s="123">
        <v>14</v>
      </c>
      <c r="AW16" s="123"/>
      <c r="AX16" s="123"/>
      <c r="AY16" s="123"/>
      <c r="AZ16" s="123"/>
      <c r="BA16" s="124"/>
      <c r="BB16" s="124" t="s">
        <v>273</v>
      </c>
      <c r="BC16" s="124"/>
      <c r="BD16" s="124" t="s">
        <v>301</v>
      </c>
      <c r="BE16" s="124">
        <v>14000</v>
      </c>
      <c r="BF16" s="124" t="s">
        <v>325</v>
      </c>
      <c r="BG16" s="122">
        <v>8000608286</v>
      </c>
      <c r="BH16" s="122" t="s">
        <v>302</v>
      </c>
      <c r="BI16" s="95" t="s">
        <v>104</v>
      </c>
      <c r="BJ16" s="97">
        <v>46091</v>
      </c>
      <c r="BK16" s="95"/>
      <c r="BL16" s="95" t="s">
        <v>109</v>
      </c>
      <c r="BM16" s="98" t="s">
        <v>114</v>
      </c>
      <c r="BN16" s="99" t="s">
        <v>193</v>
      </c>
      <c r="BO16" s="122" t="s">
        <v>238</v>
      </c>
      <c r="BP16" s="122"/>
      <c r="BQ16" s="42"/>
      <c r="BR16" s="96"/>
    </row>
    <row r="17" spans="1:70" ht="30" hidden="1" customHeight="1" x14ac:dyDescent="0.35">
      <c r="A17" s="95">
        <v>13</v>
      </c>
      <c r="B17" s="123" t="s">
        <v>248</v>
      </c>
      <c r="C17" s="123" t="s">
        <v>249</v>
      </c>
      <c r="D17" s="123" t="s">
        <v>250</v>
      </c>
      <c r="E17" s="123" t="s">
        <v>251</v>
      </c>
      <c r="F17" s="123" t="s">
        <v>251</v>
      </c>
      <c r="G17" s="123" t="s">
        <v>252</v>
      </c>
      <c r="H17" s="123" t="s">
        <v>253</v>
      </c>
      <c r="I17" s="123">
        <v>4756</v>
      </c>
      <c r="J17" s="123" t="s">
        <v>254</v>
      </c>
      <c r="K17" s="123">
        <v>4756</v>
      </c>
      <c r="L17" s="123" t="s">
        <v>255</v>
      </c>
      <c r="M17" s="123" t="s">
        <v>256</v>
      </c>
      <c r="N17" s="123">
        <v>7630</v>
      </c>
      <c r="O17" s="123" t="s">
        <v>257</v>
      </c>
      <c r="P17" s="123">
        <v>423408</v>
      </c>
      <c r="Q17" s="123" t="s">
        <v>258</v>
      </c>
      <c r="R17" s="123" t="s">
        <v>259</v>
      </c>
      <c r="S17" s="123" t="s">
        <v>358</v>
      </c>
      <c r="T17" s="123" t="s">
        <v>358</v>
      </c>
      <c r="U17" s="123" t="s">
        <v>261</v>
      </c>
      <c r="V17" s="123" t="s">
        <v>291</v>
      </c>
      <c r="W17" s="123">
        <v>0</v>
      </c>
      <c r="X17" s="123" t="s">
        <v>359</v>
      </c>
      <c r="Y17" s="123">
        <v>359868123</v>
      </c>
      <c r="Z17" s="123" t="s">
        <v>360</v>
      </c>
      <c r="AA17" s="124" t="s">
        <v>361</v>
      </c>
      <c r="AB17" s="123">
        <v>52000</v>
      </c>
      <c r="AC17" s="123" t="s">
        <v>266</v>
      </c>
      <c r="AD17" s="123">
        <v>24</v>
      </c>
      <c r="AE17" s="123" t="s">
        <v>362</v>
      </c>
      <c r="AF17" s="124" t="s">
        <v>363</v>
      </c>
      <c r="AG17" s="124" t="s">
        <v>364</v>
      </c>
      <c r="AH17" s="123" t="s">
        <v>270</v>
      </c>
      <c r="AI17" s="124" t="s">
        <v>365</v>
      </c>
      <c r="AJ17" s="124">
        <v>2780</v>
      </c>
      <c r="AK17" s="124">
        <v>2780</v>
      </c>
      <c r="AL17" s="124" t="s">
        <v>352</v>
      </c>
      <c r="AM17" s="124">
        <v>5317.57</v>
      </c>
      <c r="AN17" s="124">
        <v>3022.43</v>
      </c>
      <c r="AO17" s="124">
        <v>8340</v>
      </c>
      <c r="AP17" s="124">
        <v>46682.43</v>
      </c>
      <c r="AQ17" s="124">
        <v>11386.57</v>
      </c>
      <c r="AR17" s="123">
        <v>58069</v>
      </c>
      <c r="AS17" s="123">
        <v>0</v>
      </c>
      <c r="AT17" s="123">
        <v>0</v>
      </c>
      <c r="AU17" s="123">
        <v>0</v>
      </c>
      <c r="AV17" s="123">
        <v>3</v>
      </c>
      <c r="AW17" s="123"/>
      <c r="AX17" s="123"/>
      <c r="AY17" s="123"/>
      <c r="AZ17" s="123"/>
      <c r="BA17" s="124"/>
      <c r="BB17" s="124" t="s">
        <v>273</v>
      </c>
      <c r="BC17" s="124"/>
      <c r="BD17" s="124"/>
      <c r="BE17" s="124">
        <v>0</v>
      </c>
      <c r="BF17" s="124" t="s">
        <v>358</v>
      </c>
      <c r="BG17" s="122">
        <v>9251030035</v>
      </c>
      <c r="BH17" s="122" t="s">
        <v>302</v>
      </c>
      <c r="BI17" s="95" t="s">
        <v>104</v>
      </c>
      <c r="BJ17" s="97">
        <v>46091</v>
      </c>
      <c r="BK17" s="95"/>
      <c r="BL17" s="95" t="s">
        <v>108</v>
      </c>
      <c r="BM17" s="98" t="s">
        <v>113</v>
      </c>
      <c r="BN17" s="99" t="s">
        <v>192</v>
      </c>
      <c r="BO17" s="122" t="s">
        <v>237</v>
      </c>
      <c r="BP17" s="122"/>
      <c r="BQ17" s="42"/>
      <c r="BR17" s="96"/>
    </row>
    <row r="18" spans="1:70" ht="30" hidden="1" customHeight="1" x14ac:dyDescent="0.35">
      <c r="A18" s="95">
        <v>14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4"/>
      <c r="AB18" s="123"/>
      <c r="AC18" s="123"/>
      <c r="AD18" s="123"/>
      <c r="AE18" s="123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2"/>
      <c r="BH18" s="122" t="s">
        <v>138</v>
      </c>
      <c r="BI18" s="95"/>
      <c r="BJ18" s="122"/>
      <c r="BK18" s="95"/>
      <c r="BL18" s="95"/>
      <c r="BM18" s="98"/>
      <c r="BN18" s="99"/>
      <c r="BO18" s="122"/>
      <c r="BP18" s="122"/>
      <c r="BQ18" s="42"/>
      <c r="BR18" s="96"/>
    </row>
    <row r="19" spans="1:70" ht="30" hidden="1" customHeight="1" x14ac:dyDescent="0.35">
      <c r="A19" s="95">
        <v>15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4"/>
      <c r="AB19" s="123"/>
      <c r="AC19" s="123"/>
      <c r="AD19" s="123"/>
      <c r="AE19" s="123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3"/>
      <c r="AS19" s="123"/>
      <c r="AT19" s="123"/>
      <c r="AU19" s="123"/>
      <c r="AV19" s="123"/>
      <c r="AW19" s="123"/>
      <c r="AX19" s="123"/>
      <c r="AY19" s="123"/>
      <c r="AZ19" s="123"/>
      <c r="BA19" s="124"/>
      <c r="BB19" s="124"/>
      <c r="BC19" s="124"/>
      <c r="BD19" s="124"/>
      <c r="BE19" s="124"/>
      <c r="BF19" s="124"/>
      <c r="BG19" s="122"/>
      <c r="BH19" s="122" t="s">
        <v>138</v>
      </c>
      <c r="BI19" s="95"/>
      <c r="BJ19" s="122"/>
      <c r="BK19" s="95"/>
      <c r="BL19" s="95"/>
      <c r="BM19" s="98"/>
      <c r="BN19" s="99"/>
      <c r="BO19" s="122"/>
      <c r="BP19" s="122"/>
      <c r="BQ19" s="42"/>
      <c r="BR19" s="96"/>
    </row>
    <row r="20" spans="1:70" ht="30" hidden="1" customHeight="1" x14ac:dyDescent="0.35">
      <c r="A20" s="95">
        <v>16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4"/>
      <c r="AB20" s="123"/>
      <c r="AC20" s="123"/>
      <c r="AD20" s="123"/>
      <c r="AE20" s="123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2"/>
      <c r="BH20" s="122" t="s">
        <v>138</v>
      </c>
      <c r="BI20" s="95"/>
      <c r="BJ20" s="122"/>
      <c r="BK20" s="95"/>
      <c r="BL20" s="95"/>
      <c r="BM20" s="98"/>
      <c r="BN20" s="99"/>
      <c r="BO20" s="122"/>
      <c r="BP20" s="122"/>
      <c r="BQ20" s="42"/>
      <c r="BR20" s="96"/>
    </row>
    <row r="21" spans="1:70" ht="30" hidden="1" customHeight="1" x14ac:dyDescent="0.35">
      <c r="A21" s="95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138</v>
      </c>
      <c r="BI21" s="95"/>
      <c r="BJ21" s="122"/>
      <c r="BK21" s="95"/>
      <c r="BL21" s="95"/>
      <c r="BM21" s="98"/>
      <c r="BN21" s="99"/>
      <c r="BO21" s="122"/>
      <c r="BP21" s="122"/>
      <c r="BQ21" s="42"/>
      <c r="BR21" s="96"/>
    </row>
    <row r="22" spans="1:70" ht="30" hidden="1" customHeight="1" x14ac:dyDescent="0.35">
      <c r="A22" s="95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138</v>
      </c>
      <c r="BI22" s="95"/>
      <c r="BJ22" s="122"/>
      <c r="BK22" s="95"/>
      <c r="BL22" s="95"/>
      <c r="BM22" s="98"/>
      <c r="BN22" s="99"/>
      <c r="BO22" s="122"/>
      <c r="BP22" s="122"/>
      <c r="BQ22" s="42"/>
      <c r="BR22" s="96"/>
    </row>
    <row r="23" spans="1:70" ht="30" hidden="1" customHeight="1" x14ac:dyDescent="0.35">
      <c r="A23" s="95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138</v>
      </c>
      <c r="BI23" s="95"/>
      <c r="BJ23" s="122"/>
      <c r="BK23" s="95"/>
      <c r="BL23" s="95"/>
      <c r="BM23" s="98"/>
      <c r="BN23" s="99"/>
      <c r="BO23" s="122"/>
      <c r="BP23" s="122"/>
      <c r="BQ23" s="42"/>
      <c r="BR23" s="96"/>
    </row>
    <row r="24" spans="1:70" ht="30" hidden="1" customHeight="1" x14ac:dyDescent="0.35">
      <c r="A24" s="95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138</v>
      </c>
      <c r="BI24" s="95"/>
      <c r="BJ24" s="122"/>
      <c r="BK24" s="95"/>
      <c r="BL24" s="95"/>
      <c r="BM24" s="98"/>
      <c r="BN24" s="99"/>
      <c r="BO24" s="122"/>
      <c r="BP24" s="122"/>
      <c r="BQ24" s="42"/>
      <c r="BR24" s="96"/>
    </row>
    <row r="25" spans="1:70" ht="30" hidden="1" customHeight="1" x14ac:dyDescent="0.35">
      <c r="A25" s="95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138</v>
      </c>
      <c r="BI25" s="95"/>
      <c r="BJ25" s="122"/>
      <c r="BK25" s="95"/>
      <c r="BL25" s="95"/>
      <c r="BM25" s="98"/>
      <c r="BN25" s="99"/>
      <c r="BO25" s="122"/>
      <c r="BP25" s="122"/>
      <c r="BQ25" s="42"/>
      <c r="BR25" s="96"/>
    </row>
    <row r="26" spans="1:70" ht="30" hidden="1" customHeight="1" x14ac:dyDescent="0.35">
      <c r="A26" s="95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138</v>
      </c>
      <c r="BI26" s="95"/>
      <c r="BJ26" s="122"/>
      <c r="BK26" s="95"/>
      <c r="BL26" s="95"/>
      <c r="BM26" s="98"/>
      <c r="BN26" s="99"/>
      <c r="BO26" s="122"/>
      <c r="BP26" s="122"/>
      <c r="BQ26" s="42"/>
      <c r="BR26" s="96"/>
    </row>
    <row r="27" spans="1:70" ht="30" hidden="1" customHeight="1" x14ac:dyDescent="0.35">
      <c r="A27" s="95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138</v>
      </c>
      <c r="BI27" s="95"/>
      <c r="BJ27" s="122"/>
      <c r="BK27" s="95"/>
      <c r="BL27" s="95"/>
      <c r="BM27" s="98"/>
      <c r="BN27" s="99"/>
      <c r="BO27" s="122"/>
      <c r="BP27" s="122"/>
      <c r="BQ27" s="42"/>
      <c r="BR27" s="96"/>
    </row>
    <row r="28" spans="1:70" ht="30" hidden="1" customHeight="1" x14ac:dyDescent="0.35">
      <c r="A28" s="95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138</v>
      </c>
      <c r="BI28" s="95"/>
      <c r="BJ28" s="122"/>
      <c r="BK28" s="95"/>
      <c r="BL28" s="95"/>
      <c r="BM28" s="98"/>
      <c r="BN28" s="99"/>
      <c r="BO28" s="122"/>
      <c r="BP28" s="122"/>
      <c r="BQ28" s="42"/>
      <c r="BR28" s="96"/>
    </row>
    <row r="29" spans="1:70" ht="30" hidden="1" customHeight="1" x14ac:dyDescent="0.35">
      <c r="A29" s="95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138</v>
      </c>
      <c r="BI29" s="95"/>
      <c r="BJ29" s="122"/>
      <c r="BK29" s="95"/>
      <c r="BL29" s="95"/>
      <c r="BM29" s="98"/>
      <c r="BN29" s="99"/>
      <c r="BO29" s="122"/>
      <c r="BP29" s="122"/>
      <c r="BQ29" s="42"/>
      <c r="BR29" s="96"/>
    </row>
    <row r="30" spans="1:70" ht="30" hidden="1" customHeight="1" x14ac:dyDescent="0.35">
      <c r="A30" s="95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138</v>
      </c>
      <c r="BI30" s="95"/>
      <c r="BJ30" s="122"/>
      <c r="BK30" s="95"/>
      <c r="BL30" s="95"/>
      <c r="BM30" s="98"/>
      <c r="BN30" s="99"/>
      <c r="BO30" s="122"/>
      <c r="BP30" s="122"/>
      <c r="BQ30" s="42"/>
      <c r="BR30" s="96"/>
    </row>
    <row r="31" spans="1:70" ht="30" hidden="1" customHeight="1" x14ac:dyDescent="0.35">
      <c r="A31" s="95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138</v>
      </c>
      <c r="BI31" s="95"/>
      <c r="BJ31" s="122"/>
      <c r="BK31" s="95"/>
      <c r="BL31" s="95"/>
      <c r="BM31" s="98"/>
      <c r="BN31" s="99"/>
      <c r="BO31" s="122"/>
      <c r="BP31" s="122"/>
      <c r="BQ31" s="42"/>
      <c r="BR31" s="96"/>
    </row>
    <row r="32" spans="1:70" ht="30" hidden="1" customHeight="1" x14ac:dyDescent="0.35">
      <c r="A32" s="95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138</v>
      </c>
      <c r="BI32" s="95"/>
      <c r="BJ32" s="122"/>
      <c r="BK32" s="95"/>
      <c r="BL32" s="95"/>
      <c r="BM32" s="98"/>
      <c r="BN32" s="99"/>
      <c r="BO32" s="122"/>
      <c r="BP32" s="122"/>
      <c r="BQ32" s="42"/>
      <c r="BR32" s="96"/>
    </row>
    <row r="33" spans="1:70" ht="30" hidden="1" customHeight="1" x14ac:dyDescent="0.35">
      <c r="A33" s="95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138</v>
      </c>
      <c r="BI33" s="95"/>
      <c r="BJ33" s="122"/>
      <c r="BK33" s="95"/>
      <c r="BL33" s="95"/>
      <c r="BM33" s="98"/>
      <c r="BN33" s="99"/>
      <c r="BO33" s="122"/>
      <c r="BP33" s="122"/>
      <c r="BQ33" s="42"/>
      <c r="BR33" s="96"/>
    </row>
    <row r="34" spans="1:70" ht="30" hidden="1" customHeight="1" x14ac:dyDescent="0.35">
      <c r="A34" s="95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138</v>
      </c>
      <c r="BI34" s="95"/>
      <c r="BJ34" s="122"/>
      <c r="BK34" s="95"/>
      <c r="BL34" s="95"/>
      <c r="BM34" s="98"/>
      <c r="BN34" s="99"/>
      <c r="BO34" s="122"/>
      <c r="BP34" s="122"/>
      <c r="BQ34" s="42"/>
      <c r="BR34" s="96"/>
    </row>
    <row r="35" spans="1:70" ht="30" hidden="1" customHeight="1" x14ac:dyDescent="0.35">
      <c r="A35" s="95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138</v>
      </c>
      <c r="BI35" s="95"/>
      <c r="BJ35" s="122"/>
      <c r="BK35" s="95"/>
      <c r="BL35" s="95"/>
      <c r="BM35" s="98"/>
      <c r="BN35" s="99"/>
      <c r="BO35" s="122"/>
      <c r="BP35" s="122"/>
      <c r="BQ35" s="42"/>
      <c r="BR35" s="96"/>
    </row>
    <row r="36" spans="1:70" ht="30" hidden="1" customHeight="1" x14ac:dyDescent="0.35">
      <c r="A36" s="95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138</v>
      </c>
      <c r="BI36" s="95"/>
      <c r="BJ36" s="122"/>
      <c r="BK36" s="95"/>
      <c r="BL36" s="95"/>
      <c r="BM36" s="98"/>
      <c r="BN36" s="99"/>
      <c r="BO36" s="122"/>
      <c r="BP36" s="122"/>
      <c r="BQ36" s="42"/>
      <c r="BR36" s="96"/>
    </row>
    <row r="37" spans="1:70" ht="30" hidden="1" customHeight="1" x14ac:dyDescent="0.35">
      <c r="A37" s="95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138</v>
      </c>
      <c r="BI37" s="95"/>
      <c r="BJ37" s="122"/>
      <c r="BK37" s="95"/>
      <c r="BL37" s="95"/>
      <c r="BM37" s="98"/>
      <c r="BN37" s="99"/>
      <c r="BO37" s="122"/>
      <c r="BP37" s="122"/>
      <c r="BQ37" s="42"/>
      <c r="BR37" s="96"/>
    </row>
    <row r="38" spans="1:70" ht="30" hidden="1" customHeight="1" x14ac:dyDescent="0.35">
      <c r="A38" s="95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138</v>
      </c>
      <c r="BI38" s="95"/>
      <c r="BJ38" s="122"/>
      <c r="BK38" s="95"/>
      <c r="BL38" s="95"/>
      <c r="BM38" s="98"/>
      <c r="BN38" s="99"/>
      <c r="BO38" s="122"/>
      <c r="BP38" s="122"/>
      <c r="BQ38" s="42"/>
      <c r="BR38" s="96"/>
    </row>
    <row r="39" spans="1:70" ht="30" hidden="1" customHeight="1" x14ac:dyDescent="0.35">
      <c r="A39" s="95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138</v>
      </c>
      <c r="BI39" s="95"/>
      <c r="BJ39" s="122"/>
      <c r="BK39" s="95"/>
      <c r="BL39" s="95"/>
      <c r="BM39" s="98"/>
      <c r="BN39" s="99"/>
      <c r="BO39" s="122"/>
      <c r="BP39" s="122"/>
      <c r="BQ39" s="42"/>
      <c r="BR39" s="96"/>
    </row>
    <row r="40" spans="1:70" ht="30" hidden="1" customHeight="1" x14ac:dyDescent="0.35">
      <c r="A40" s="95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138</v>
      </c>
      <c r="BI40" s="95"/>
      <c r="BJ40" s="122"/>
      <c r="BK40" s="95"/>
      <c r="BL40" s="95"/>
      <c r="BM40" s="98"/>
      <c r="BN40" s="99"/>
      <c r="BO40" s="122"/>
      <c r="BP40" s="122"/>
      <c r="BQ40" s="42"/>
      <c r="BR40" s="96"/>
    </row>
    <row r="41" spans="1:70" ht="30" hidden="1" customHeight="1" x14ac:dyDescent="0.35">
      <c r="A41" s="95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138</v>
      </c>
      <c r="BI41" s="95"/>
      <c r="BJ41" s="122"/>
      <c r="BK41" s="95"/>
      <c r="BL41" s="95"/>
      <c r="BM41" s="98"/>
      <c r="BN41" s="99"/>
      <c r="BO41" s="122"/>
      <c r="BP41" s="122"/>
      <c r="BQ41" s="42"/>
      <c r="BR41" s="96"/>
    </row>
    <row r="42" spans="1:70" ht="30" hidden="1" customHeight="1" x14ac:dyDescent="0.35">
      <c r="A42" s="95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138</v>
      </c>
      <c r="BI42" s="95"/>
      <c r="BJ42" s="122"/>
      <c r="BK42" s="95"/>
      <c r="BL42" s="95"/>
      <c r="BM42" s="98"/>
      <c r="BN42" s="99"/>
      <c r="BO42" s="122"/>
      <c r="BP42" s="122"/>
      <c r="BQ42" s="42"/>
      <c r="BR42" s="96"/>
    </row>
    <row r="43" spans="1:70" ht="30" hidden="1" customHeight="1" x14ac:dyDescent="0.35">
      <c r="A43" s="95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138</v>
      </c>
      <c r="BI43" s="95"/>
      <c r="BJ43" s="122"/>
      <c r="BK43" s="95"/>
      <c r="BL43" s="95"/>
      <c r="BM43" s="98"/>
      <c r="BN43" s="99"/>
      <c r="BO43" s="122"/>
      <c r="BP43" s="122"/>
      <c r="BQ43" s="42"/>
      <c r="BR43" s="96"/>
    </row>
    <row r="44" spans="1:70" ht="30" hidden="1" customHeight="1" x14ac:dyDescent="0.35">
      <c r="A44" s="95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138</v>
      </c>
      <c r="BI44" s="95"/>
      <c r="BJ44" s="122"/>
      <c r="BK44" s="95"/>
      <c r="BL44" s="95"/>
      <c r="BM44" s="98"/>
      <c r="BN44" s="99"/>
      <c r="BO44" s="122"/>
      <c r="BP44" s="122"/>
      <c r="BQ44" s="42"/>
      <c r="BR44" s="96"/>
    </row>
    <row r="45" spans="1:70" ht="30" hidden="1" customHeight="1" x14ac:dyDescent="0.35">
      <c r="A45" s="95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138</v>
      </c>
      <c r="BI45" s="95"/>
      <c r="BJ45" s="122"/>
      <c r="BK45" s="95"/>
      <c r="BL45" s="95"/>
      <c r="BM45" s="98"/>
      <c r="BN45" s="99"/>
      <c r="BO45" s="122"/>
      <c r="BP45" s="122"/>
      <c r="BQ45" s="42"/>
      <c r="BR45" s="96"/>
    </row>
    <row r="46" spans="1:70" ht="30" hidden="1" customHeight="1" x14ac:dyDescent="0.35">
      <c r="A46" s="95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138</v>
      </c>
      <c r="BI46" s="95"/>
      <c r="BJ46" s="122"/>
      <c r="BK46" s="95"/>
      <c r="BL46" s="95"/>
      <c r="BM46" s="98"/>
      <c r="BN46" s="99"/>
      <c r="BO46" s="122"/>
      <c r="BP46" s="122"/>
      <c r="BQ46" s="42"/>
      <c r="BR46" s="96"/>
    </row>
    <row r="47" spans="1:70" ht="30" hidden="1" customHeight="1" x14ac:dyDescent="0.35">
      <c r="A47" s="95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138</v>
      </c>
      <c r="BI47" s="95"/>
      <c r="BJ47" s="122"/>
      <c r="BK47" s="95"/>
      <c r="BL47" s="95"/>
      <c r="BM47" s="98"/>
      <c r="BN47" s="99"/>
      <c r="BO47" s="122"/>
      <c r="BP47" s="122"/>
      <c r="BQ47" s="42"/>
      <c r="BR47" s="96"/>
    </row>
    <row r="48" spans="1:70" ht="30" hidden="1" customHeight="1" x14ac:dyDescent="0.35">
      <c r="A48" s="95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138</v>
      </c>
      <c r="BI48" s="95"/>
      <c r="BJ48" s="122"/>
      <c r="BK48" s="95"/>
      <c r="BL48" s="95"/>
      <c r="BM48" s="98"/>
      <c r="BN48" s="99"/>
      <c r="BO48" s="122"/>
      <c r="BP48" s="122"/>
      <c r="BQ48" s="42"/>
      <c r="BR48" s="96"/>
    </row>
    <row r="49" spans="1:70" ht="30" hidden="1" customHeight="1" x14ac:dyDescent="0.35">
      <c r="A49" s="95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138</v>
      </c>
      <c r="BI49" s="95"/>
      <c r="BJ49" s="122"/>
      <c r="BK49" s="95"/>
      <c r="BL49" s="95"/>
      <c r="BM49" s="98"/>
      <c r="BN49" s="99"/>
      <c r="BO49" s="122"/>
      <c r="BP49" s="122"/>
      <c r="BQ49" s="42"/>
      <c r="BR49" s="96"/>
    </row>
    <row r="50" spans="1:70" ht="30" hidden="1" customHeight="1" x14ac:dyDescent="0.35">
      <c r="A50" s="95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138</v>
      </c>
      <c r="BI50" s="95"/>
      <c r="BJ50" s="122"/>
      <c r="BK50" s="95"/>
      <c r="BL50" s="95"/>
      <c r="BM50" s="98"/>
      <c r="BN50" s="99"/>
      <c r="BO50" s="122"/>
      <c r="BP50" s="122"/>
      <c r="BQ50" s="42"/>
      <c r="BR50" s="96"/>
    </row>
    <row r="51" spans="1:70" ht="30" hidden="1" customHeight="1" x14ac:dyDescent="0.35">
      <c r="A51" s="95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138</v>
      </c>
      <c r="BI51" s="95"/>
      <c r="BJ51" s="122"/>
      <c r="BK51" s="95"/>
      <c r="BL51" s="95"/>
      <c r="BM51" s="98"/>
      <c r="BN51" s="99"/>
      <c r="BO51" s="122"/>
      <c r="BP51" s="122"/>
      <c r="BQ51" s="42"/>
      <c r="BR51" s="96"/>
    </row>
    <row r="52" spans="1:70" ht="30" hidden="1" customHeight="1" x14ac:dyDescent="0.35">
      <c r="A52" s="95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138</v>
      </c>
      <c r="BI52" s="95"/>
      <c r="BJ52" s="122"/>
      <c r="BK52" s="95"/>
      <c r="BL52" s="95"/>
      <c r="BM52" s="98"/>
      <c r="BN52" s="99"/>
      <c r="BO52" s="122"/>
      <c r="BP52" s="122"/>
      <c r="BQ52" s="42"/>
      <c r="BR52" s="96"/>
    </row>
    <row r="53" spans="1:70" ht="30" hidden="1" customHeight="1" x14ac:dyDescent="0.35">
      <c r="A53" s="95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138</v>
      </c>
      <c r="BI53" s="95"/>
      <c r="BJ53" s="122"/>
      <c r="BK53" s="95"/>
      <c r="BL53" s="95"/>
      <c r="BM53" s="98"/>
      <c r="BN53" s="99"/>
      <c r="BO53" s="122"/>
      <c r="BP53" s="122"/>
      <c r="BQ53" s="42"/>
      <c r="BR53" s="96"/>
    </row>
    <row r="54" spans="1:70" ht="30" hidden="1" customHeight="1" x14ac:dyDescent="0.35">
      <c r="A54" s="95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138</v>
      </c>
      <c r="BI54" s="95"/>
      <c r="BJ54" s="122"/>
      <c r="BK54" s="95"/>
      <c r="BL54" s="95"/>
      <c r="BM54" s="98"/>
      <c r="BN54" s="99"/>
      <c r="BO54" s="122"/>
      <c r="BP54" s="122"/>
      <c r="BQ54" s="42"/>
      <c r="BR54" s="96"/>
    </row>
    <row r="55" spans="1:70" ht="30" hidden="1" customHeight="1" x14ac:dyDescent="0.35">
      <c r="A55" s="95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138</v>
      </c>
      <c r="BI55" s="95"/>
      <c r="BJ55" s="122"/>
      <c r="BK55" s="95"/>
      <c r="BL55" s="95"/>
      <c r="BM55" s="98"/>
      <c r="BN55" s="99"/>
      <c r="BO55" s="122"/>
      <c r="BP55" s="122"/>
      <c r="BQ55" s="42"/>
      <c r="BR55" s="96"/>
    </row>
    <row r="56" spans="1:70" ht="30" hidden="1" customHeight="1" x14ac:dyDescent="0.35">
      <c r="A56" s="95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138</v>
      </c>
      <c r="BI56" s="95"/>
      <c r="BJ56" s="122"/>
      <c r="BK56" s="95"/>
      <c r="BL56" s="95"/>
      <c r="BM56" s="98"/>
      <c r="BN56" s="99"/>
      <c r="BO56" s="122"/>
      <c r="BP56" s="122"/>
      <c r="BQ56" s="42"/>
      <c r="BR56" s="96"/>
    </row>
    <row r="57" spans="1:70" ht="30" hidden="1" customHeight="1" x14ac:dyDescent="0.35">
      <c r="A57" s="95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138</v>
      </c>
      <c r="BI57" s="95"/>
      <c r="BJ57" s="122"/>
      <c r="BK57" s="95"/>
      <c r="BL57" s="95"/>
      <c r="BM57" s="98"/>
      <c r="BN57" s="99"/>
      <c r="BO57" s="122"/>
      <c r="BP57" s="122"/>
      <c r="BQ57" s="42"/>
      <c r="BR57" s="96"/>
    </row>
    <row r="58" spans="1:70" ht="30" hidden="1" customHeight="1" x14ac:dyDescent="0.35">
      <c r="A58" s="95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138</v>
      </c>
      <c r="BI58" s="95"/>
      <c r="BJ58" s="122"/>
      <c r="BK58" s="95"/>
      <c r="BL58" s="95"/>
      <c r="BM58" s="98"/>
      <c r="BN58" s="99"/>
      <c r="BO58" s="122"/>
      <c r="BP58" s="122"/>
      <c r="BQ58" s="42"/>
      <c r="BR58" s="96"/>
    </row>
    <row r="59" spans="1:70" ht="30" hidden="1" customHeight="1" x14ac:dyDescent="0.35">
      <c r="A59" s="95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138</v>
      </c>
      <c r="BI59" s="95"/>
      <c r="BJ59" s="122"/>
      <c r="BK59" s="95"/>
      <c r="BL59" s="95"/>
      <c r="BM59" s="98"/>
      <c r="BN59" s="99"/>
      <c r="BO59" s="122"/>
      <c r="BP59" s="122"/>
      <c r="BQ59" s="42"/>
      <c r="BR59" s="96"/>
    </row>
    <row r="60" spans="1:70" ht="30" hidden="1" customHeight="1" x14ac:dyDescent="0.35">
      <c r="A60" s="95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138</v>
      </c>
      <c r="BI60" s="95"/>
      <c r="BJ60" s="122"/>
      <c r="BK60" s="95"/>
      <c r="BL60" s="95"/>
      <c r="BM60" s="98"/>
      <c r="BN60" s="99"/>
      <c r="BO60" s="122"/>
      <c r="BP60" s="122"/>
      <c r="BQ60" s="42"/>
      <c r="BR60" s="96"/>
    </row>
    <row r="61" spans="1:70" ht="30" hidden="1" customHeight="1" x14ac:dyDescent="0.35">
      <c r="A61" s="95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138</v>
      </c>
      <c r="BI61" s="95"/>
      <c r="BJ61" s="122"/>
      <c r="BK61" s="95"/>
      <c r="BL61" s="95"/>
      <c r="BM61" s="98"/>
      <c r="BN61" s="99"/>
      <c r="BO61" s="122"/>
      <c r="BP61" s="122"/>
      <c r="BQ61" s="42"/>
      <c r="BR61" s="96"/>
    </row>
    <row r="62" spans="1:70" ht="30" hidden="1" customHeight="1" x14ac:dyDescent="0.35">
      <c r="A62" s="95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138</v>
      </c>
      <c r="BI62" s="95"/>
      <c r="BJ62" s="122"/>
      <c r="BK62" s="95"/>
      <c r="BL62" s="95"/>
      <c r="BM62" s="98"/>
      <c r="BN62" s="99"/>
      <c r="BO62" s="122"/>
      <c r="BP62" s="122"/>
      <c r="BQ62" s="42"/>
      <c r="BR62" s="96"/>
    </row>
    <row r="63" spans="1:70" ht="30" hidden="1" customHeight="1" x14ac:dyDescent="0.35">
      <c r="A63" s="95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138</v>
      </c>
      <c r="BI63" s="95"/>
      <c r="BJ63" s="122"/>
      <c r="BK63" s="95"/>
      <c r="BL63" s="95"/>
      <c r="BM63" s="98"/>
      <c r="BN63" s="99"/>
      <c r="BO63" s="122"/>
      <c r="BP63" s="122"/>
      <c r="BQ63" s="42"/>
      <c r="BR63" s="96"/>
    </row>
    <row r="64" spans="1:70" ht="30" hidden="1" customHeight="1" x14ac:dyDescent="0.35">
      <c r="A64" s="95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138</v>
      </c>
      <c r="BI64" s="95"/>
      <c r="BJ64" s="122"/>
      <c r="BK64" s="95"/>
      <c r="BL64" s="95"/>
      <c r="BM64" s="98"/>
      <c r="BN64" s="99"/>
      <c r="BO64" s="122"/>
      <c r="BP64" s="122"/>
      <c r="BQ64" s="42"/>
      <c r="BR64" s="96"/>
    </row>
    <row r="65" spans="1:70" ht="30" hidden="1" customHeight="1" x14ac:dyDescent="0.35">
      <c r="A65" s="95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138</v>
      </c>
      <c r="BI65" s="95"/>
      <c r="BJ65" s="122"/>
      <c r="BK65" s="95"/>
      <c r="BL65" s="95"/>
      <c r="BM65" s="98"/>
      <c r="BN65" s="99"/>
      <c r="BO65" s="122"/>
      <c r="BP65" s="122"/>
      <c r="BQ65" s="42"/>
      <c r="BR65" s="96"/>
    </row>
    <row r="66" spans="1:70" ht="30" hidden="1" customHeight="1" x14ac:dyDescent="0.35">
      <c r="A66" s="95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138</v>
      </c>
      <c r="BI66" s="95"/>
      <c r="BJ66" s="122"/>
      <c r="BK66" s="95"/>
      <c r="BL66" s="95"/>
      <c r="BM66" s="98"/>
      <c r="BN66" s="99"/>
      <c r="BO66" s="122"/>
      <c r="BP66" s="122"/>
      <c r="BQ66" s="42"/>
      <c r="BR66" s="96"/>
    </row>
    <row r="67" spans="1:70" ht="30" hidden="1" customHeight="1" x14ac:dyDescent="0.35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138</v>
      </c>
      <c r="BI67" s="95"/>
      <c r="BJ67" s="122"/>
      <c r="BK67" s="95"/>
      <c r="BL67" s="95"/>
      <c r="BM67" s="98"/>
      <c r="BN67" s="99"/>
      <c r="BO67" s="122"/>
      <c r="BP67" s="122"/>
      <c r="BQ67" s="42"/>
      <c r="BR67" s="96"/>
    </row>
    <row r="68" spans="1:70" ht="30" hidden="1" customHeight="1" x14ac:dyDescent="0.35">
      <c r="A68" s="95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138</v>
      </c>
      <c r="BI68" s="122"/>
      <c r="BJ68" s="122"/>
      <c r="BK68" s="95"/>
      <c r="BL68" s="95"/>
      <c r="BM68" s="98"/>
      <c r="BN68" s="99"/>
      <c r="BO68" s="122"/>
      <c r="BP68" s="122"/>
      <c r="BQ68" s="42"/>
      <c r="BR68" s="96"/>
    </row>
    <row r="69" spans="1:70" ht="30" hidden="1" customHeight="1" x14ac:dyDescent="0.35">
      <c r="A69" s="95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138</v>
      </c>
      <c r="BI69" s="122"/>
      <c r="BJ69" s="122"/>
      <c r="BK69" s="95"/>
      <c r="BL69" s="95"/>
      <c r="BM69" s="98"/>
      <c r="BN69" s="99"/>
      <c r="BO69" s="122"/>
      <c r="BP69" s="122"/>
      <c r="BQ69" s="42"/>
      <c r="BR69" s="96"/>
    </row>
    <row r="70" spans="1:70" ht="30" hidden="1" customHeight="1" x14ac:dyDescent="0.35">
      <c r="A70" s="95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138</v>
      </c>
      <c r="BI70" s="122"/>
      <c r="BJ70" s="122"/>
      <c r="BK70" s="95"/>
      <c r="BL70" s="95"/>
      <c r="BM70" s="98"/>
      <c r="BN70" s="99"/>
      <c r="BO70" s="122"/>
      <c r="BP70" s="122"/>
      <c r="BQ70" s="42"/>
      <c r="BR70" s="96"/>
    </row>
    <row r="71" spans="1:70" ht="30" hidden="1" customHeight="1" x14ac:dyDescent="0.35">
      <c r="A71" s="95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138</v>
      </c>
      <c r="BI71" s="122"/>
      <c r="BJ71" s="122"/>
      <c r="BK71" s="95"/>
      <c r="BL71" s="95"/>
      <c r="BM71" s="98"/>
      <c r="BN71" s="99"/>
      <c r="BO71" s="122"/>
      <c r="BP71" s="122"/>
      <c r="BQ71" s="42"/>
      <c r="BR71" s="96"/>
    </row>
    <row r="72" spans="1:70" ht="30" hidden="1" customHeight="1" x14ac:dyDescent="0.35">
      <c r="A72" s="95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138</v>
      </c>
      <c r="BI72" s="122"/>
      <c r="BJ72" s="122"/>
      <c r="BK72" s="95"/>
      <c r="BL72" s="95"/>
      <c r="BM72" s="98"/>
      <c r="BN72" s="99"/>
      <c r="BO72" s="122"/>
      <c r="BP72" s="122"/>
      <c r="BQ72" s="42"/>
      <c r="BR72" s="96"/>
    </row>
    <row r="73" spans="1:70" ht="30" hidden="1" customHeight="1" x14ac:dyDescent="0.35">
      <c r="A73" s="95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138</v>
      </c>
      <c r="BI73" s="122"/>
      <c r="BJ73" s="122"/>
      <c r="BK73" s="95"/>
      <c r="BL73" s="95"/>
      <c r="BM73" s="98"/>
      <c r="BN73" s="99"/>
      <c r="BO73" s="122"/>
      <c r="BP73" s="122"/>
      <c r="BQ73" s="42"/>
      <c r="BR73" s="96"/>
    </row>
    <row r="74" spans="1:70" ht="30" hidden="1" customHeight="1" x14ac:dyDescent="0.35">
      <c r="A74" s="95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138</v>
      </c>
      <c r="BI74" s="122"/>
      <c r="BJ74" s="122"/>
      <c r="BK74" s="95"/>
      <c r="BL74" s="95"/>
      <c r="BM74" s="98"/>
      <c r="BN74" s="99"/>
      <c r="BO74" s="122"/>
      <c r="BP74" s="122"/>
      <c r="BQ74" s="42"/>
      <c r="BR74" s="96"/>
    </row>
    <row r="75" spans="1:70" ht="30" hidden="1" customHeight="1" x14ac:dyDescent="0.35">
      <c r="A75" s="95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138</v>
      </c>
      <c r="BI75" s="122"/>
      <c r="BJ75" s="122"/>
      <c r="BK75" s="95"/>
      <c r="BL75" s="95"/>
      <c r="BM75" s="98"/>
      <c r="BN75" s="99"/>
      <c r="BO75" s="122"/>
      <c r="BP75" s="122"/>
      <c r="BQ75" s="42"/>
      <c r="BR75" s="96"/>
    </row>
    <row r="76" spans="1:70" ht="30" hidden="1" customHeight="1" x14ac:dyDescent="0.35">
      <c r="A76" s="95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138</v>
      </c>
      <c r="BI76" s="122"/>
      <c r="BJ76" s="122"/>
      <c r="BK76" s="95"/>
      <c r="BL76" s="95"/>
      <c r="BM76" s="98"/>
      <c r="BN76" s="99"/>
      <c r="BO76" s="122"/>
      <c r="BP76" s="122"/>
      <c r="BQ76" s="42"/>
      <c r="BR76" s="96"/>
    </row>
    <row r="77" spans="1:70" ht="30" hidden="1" customHeight="1" x14ac:dyDescent="0.35">
      <c r="A77" s="95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138</v>
      </c>
      <c r="BI77" s="122"/>
      <c r="BJ77" s="122"/>
      <c r="BK77" s="95"/>
      <c r="BL77" s="95"/>
      <c r="BM77" s="98"/>
      <c r="BN77" s="99"/>
      <c r="BO77" s="122"/>
      <c r="BP77" s="122"/>
      <c r="BQ77" s="42"/>
      <c r="BR77" s="96"/>
    </row>
    <row r="78" spans="1:70" ht="30" hidden="1" customHeight="1" x14ac:dyDescent="0.35">
      <c r="A78" s="95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138</v>
      </c>
      <c r="BI78" s="122"/>
      <c r="BJ78" s="122"/>
      <c r="BK78" s="95"/>
      <c r="BL78" s="95"/>
      <c r="BM78" s="98"/>
      <c r="BN78" s="99"/>
      <c r="BO78" s="122"/>
      <c r="BP78" s="122"/>
      <c r="BQ78" s="42"/>
      <c r="BR78" s="96"/>
    </row>
    <row r="79" spans="1:70" ht="30" hidden="1" customHeight="1" x14ac:dyDescent="0.35">
      <c r="A79" s="95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138</v>
      </c>
      <c r="BI79" s="122"/>
      <c r="BJ79" s="122"/>
      <c r="BK79" s="95"/>
      <c r="BL79" s="95"/>
      <c r="BM79" s="98"/>
      <c r="BN79" s="99"/>
      <c r="BO79" s="122"/>
      <c r="BP79" s="122"/>
      <c r="BQ79" s="42"/>
      <c r="BR79" s="96"/>
    </row>
    <row r="80" spans="1:70" ht="30" hidden="1" customHeight="1" x14ac:dyDescent="0.35">
      <c r="A80" s="95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138</v>
      </c>
      <c r="BI80" s="122"/>
      <c r="BJ80" s="122"/>
      <c r="BK80" s="95"/>
      <c r="BL80" s="95"/>
      <c r="BM80" s="98"/>
      <c r="BN80" s="99"/>
      <c r="BO80" s="122"/>
      <c r="BP80" s="122"/>
      <c r="BQ80" s="42"/>
      <c r="BR80" s="96"/>
    </row>
    <row r="81" spans="1:70" ht="30" hidden="1" customHeight="1" x14ac:dyDescent="0.35">
      <c r="A81" s="95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138</v>
      </c>
      <c r="BI81" s="122"/>
      <c r="BJ81" s="122"/>
      <c r="BK81" s="95"/>
      <c r="BL81" s="95"/>
      <c r="BM81" s="98"/>
      <c r="BN81" s="99"/>
      <c r="BO81" s="122"/>
      <c r="BP81" s="122"/>
      <c r="BQ81" s="42"/>
      <c r="BR81" s="96"/>
    </row>
    <row r="82" spans="1:70" ht="30" hidden="1" customHeight="1" x14ac:dyDescent="0.35">
      <c r="A82" s="95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138</v>
      </c>
      <c r="BI82" s="122"/>
      <c r="BJ82" s="122"/>
      <c r="BK82" s="95"/>
      <c r="BL82" s="95"/>
      <c r="BM82" s="98"/>
      <c r="BN82" s="99"/>
      <c r="BO82" s="122"/>
      <c r="BP82" s="122"/>
      <c r="BQ82" s="42"/>
      <c r="BR82" s="96"/>
    </row>
    <row r="83" spans="1:70" ht="30" hidden="1" customHeight="1" x14ac:dyDescent="0.35">
      <c r="A83" s="95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138</v>
      </c>
      <c r="BI83" s="122"/>
      <c r="BJ83" s="122"/>
      <c r="BK83" s="95"/>
      <c r="BL83" s="95"/>
      <c r="BM83" s="98"/>
      <c r="BN83" s="99"/>
      <c r="BO83" s="122"/>
      <c r="BP83" s="122"/>
      <c r="BQ83" s="42"/>
      <c r="BR83" s="96"/>
    </row>
    <row r="84" spans="1:70" ht="30" hidden="1" customHeight="1" x14ac:dyDescent="0.35">
      <c r="A84" s="95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138</v>
      </c>
      <c r="BI84" s="122"/>
      <c r="BJ84" s="122"/>
      <c r="BK84" s="95"/>
      <c r="BL84" s="95"/>
      <c r="BM84" s="98"/>
      <c r="BN84" s="99"/>
      <c r="BO84" s="122"/>
      <c r="BP84" s="122"/>
      <c r="BQ84" s="42"/>
      <c r="BR84" s="96"/>
    </row>
    <row r="85" spans="1:70" ht="30" hidden="1" customHeight="1" x14ac:dyDescent="0.35">
      <c r="A85" s="95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138</v>
      </c>
      <c r="BI85" s="122"/>
      <c r="BJ85" s="122"/>
      <c r="BK85" s="95"/>
      <c r="BL85" s="95"/>
      <c r="BM85" s="98"/>
      <c r="BN85" s="99"/>
      <c r="BO85" s="122"/>
      <c r="BP85" s="122"/>
      <c r="BQ85" s="42"/>
      <c r="BR85" s="96"/>
    </row>
    <row r="86" spans="1:70" ht="30" hidden="1" customHeight="1" x14ac:dyDescent="0.35">
      <c r="A86" s="95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138</v>
      </c>
      <c r="BI86" s="122"/>
      <c r="BJ86" s="122"/>
      <c r="BK86" s="95"/>
      <c r="BL86" s="95"/>
      <c r="BM86" s="98"/>
      <c r="BN86" s="99"/>
      <c r="BO86" s="122"/>
      <c r="BP86" s="122"/>
      <c r="BQ86" s="42"/>
      <c r="BR86" s="96"/>
    </row>
    <row r="87" spans="1:70" ht="30" hidden="1" customHeight="1" x14ac:dyDescent="0.35">
      <c r="A87" s="95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138</v>
      </c>
      <c r="BI87" s="122"/>
      <c r="BJ87" s="122"/>
      <c r="BK87" s="95"/>
      <c r="BL87" s="95"/>
      <c r="BM87" s="98"/>
      <c r="BN87" s="99"/>
      <c r="BO87" s="122"/>
      <c r="BP87" s="122"/>
      <c r="BQ87" s="42"/>
      <c r="BR87" s="96"/>
    </row>
    <row r="88" spans="1:70" ht="30" hidden="1" customHeight="1" x14ac:dyDescent="0.35">
      <c r="A88" s="95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138</v>
      </c>
      <c r="BI88" s="122"/>
      <c r="BJ88" s="122"/>
      <c r="BK88" s="95"/>
      <c r="BL88" s="95"/>
      <c r="BM88" s="98"/>
      <c r="BN88" s="99"/>
      <c r="BO88" s="122"/>
      <c r="BP88" s="122"/>
      <c r="BQ88" s="42"/>
      <c r="BR88" s="96"/>
    </row>
    <row r="89" spans="1:70" ht="30" hidden="1" customHeight="1" x14ac:dyDescent="0.35">
      <c r="A89" s="95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138</v>
      </c>
      <c r="BI89" s="122"/>
      <c r="BJ89" s="122"/>
      <c r="BK89" s="95"/>
      <c r="BL89" s="95"/>
      <c r="BM89" s="98"/>
      <c r="BN89" s="99"/>
      <c r="BO89" s="122"/>
      <c r="BP89" s="122"/>
      <c r="BQ89" s="42"/>
      <c r="BR89" s="96"/>
    </row>
    <row r="90" spans="1:70" ht="30" hidden="1" customHeight="1" x14ac:dyDescent="0.35">
      <c r="A90" s="95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138</v>
      </c>
      <c r="BI90" s="122"/>
      <c r="BJ90" s="122"/>
      <c r="BK90" s="95"/>
      <c r="BL90" s="95"/>
      <c r="BM90" s="98"/>
      <c r="BN90" s="99"/>
      <c r="BO90" s="122"/>
      <c r="BP90" s="122"/>
      <c r="BQ90" s="42"/>
      <c r="BR90" s="96"/>
    </row>
    <row r="91" spans="1:70" ht="30" hidden="1" customHeight="1" x14ac:dyDescent="0.35">
      <c r="A91" s="95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138</v>
      </c>
      <c r="BI91" s="122"/>
      <c r="BJ91" s="122"/>
      <c r="BK91" s="95"/>
      <c r="BL91" s="95"/>
      <c r="BM91" s="98"/>
      <c r="BN91" s="99"/>
      <c r="BO91" s="122"/>
      <c r="BP91" s="122"/>
      <c r="BQ91" s="42"/>
      <c r="BR91" s="96"/>
    </row>
    <row r="92" spans="1:70" ht="30" hidden="1" customHeight="1" x14ac:dyDescent="0.35">
      <c r="A92" s="95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138</v>
      </c>
      <c r="BI92" s="122"/>
      <c r="BJ92" s="122"/>
      <c r="BK92" s="95"/>
      <c r="BL92" s="95"/>
      <c r="BM92" s="98"/>
      <c r="BN92" s="99"/>
      <c r="BO92" s="122"/>
      <c r="BP92" s="122"/>
      <c r="BQ92" s="42"/>
      <c r="BR92" s="96"/>
    </row>
    <row r="93" spans="1:70" ht="30" hidden="1" customHeight="1" x14ac:dyDescent="0.35">
      <c r="A93" s="95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138</v>
      </c>
      <c r="BI93" s="122"/>
      <c r="BJ93" s="122"/>
      <c r="BK93" s="95"/>
      <c r="BL93" s="95"/>
      <c r="BM93" s="98"/>
      <c r="BN93" s="99"/>
      <c r="BO93" s="122"/>
      <c r="BP93" s="122"/>
      <c r="BQ93" s="42"/>
      <c r="BR93" s="96"/>
    </row>
    <row r="94" spans="1:70" ht="30" hidden="1" customHeight="1" x14ac:dyDescent="0.35">
      <c r="A94" s="95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138</v>
      </c>
      <c r="BI94" s="122"/>
      <c r="BJ94" s="122"/>
      <c r="BK94" s="95"/>
      <c r="BL94" s="95"/>
      <c r="BM94" s="98"/>
      <c r="BN94" s="99"/>
      <c r="BO94" s="122"/>
      <c r="BP94" s="122"/>
      <c r="BQ94" s="42"/>
      <c r="BR94" s="96"/>
    </row>
    <row r="95" spans="1:70" ht="30" hidden="1" customHeight="1" x14ac:dyDescent="0.35">
      <c r="A95" s="95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138</v>
      </c>
      <c r="BI95" s="122"/>
      <c r="BJ95" s="122"/>
      <c r="BK95" s="95"/>
      <c r="BL95" s="95"/>
      <c r="BM95" s="98"/>
      <c r="BN95" s="99"/>
      <c r="BO95" s="122"/>
      <c r="BP95" s="122"/>
      <c r="BQ95" s="42"/>
      <c r="BR95" s="96"/>
    </row>
    <row r="96" spans="1:70" ht="30" hidden="1" customHeight="1" x14ac:dyDescent="0.35">
      <c r="A96" s="95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138</v>
      </c>
      <c r="BI96" s="122"/>
      <c r="BJ96" s="122"/>
      <c r="BK96" s="95"/>
      <c r="BL96" s="95"/>
      <c r="BM96" s="98"/>
      <c r="BN96" s="99"/>
      <c r="BO96" s="122"/>
      <c r="BP96" s="122"/>
      <c r="BQ96" s="42"/>
      <c r="BR96" s="96"/>
    </row>
    <row r="97" spans="1:70" ht="30" hidden="1" customHeight="1" x14ac:dyDescent="0.35">
      <c r="A97" s="95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138</v>
      </c>
      <c r="BI97" s="122"/>
      <c r="BJ97" s="122"/>
      <c r="BK97" s="95"/>
      <c r="BL97" s="95"/>
      <c r="BM97" s="98"/>
      <c r="BN97" s="99"/>
      <c r="BO97" s="122"/>
      <c r="BP97" s="122"/>
      <c r="BQ97" s="42"/>
      <c r="BR97" s="96"/>
    </row>
    <row r="98" spans="1:70" ht="30" hidden="1" customHeight="1" x14ac:dyDescent="0.35">
      <c r="A98" s="95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138</v>
      </c>
      <c r="BI98" s="122"/>
      <c r="BJ98" s="122"/>
      <c r="BK98" s="95"/>
      <c r="BL98" s="95"/>
      <c r="BM98" s="98"/>
      <c r="BN98" s="99"/>
      <c r="BO98" s="122"/>
      <c r="BP98" s="122"/>
      <c r="BQ98" s="42"/>
      <c r="BR98" s="96"/>
    </row>
    <row r="99" spans="1:70" ht="30" hidden="1" customHeight="1" x14ac:dyDescent="0.35">
      <c r="A99" s="95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138</v>
      </c>
      <c r="BI99" s="122"/>
      <c r="BJ99" s="122"/>
      <c r="BK99" s="95"/>
      <c r="BL99" s="95"/>
      <c r="BM99" s="98"/>
      <c r="BN99" s="99"/>
      <c r="BO99" s="122"/>
      <c r="BP99" s="122"/>
      <c r="BQ99" s="42"/>
      <c r="BR99" s="96"/>
    </row>
    <row r="100" spans="1:70" ht="30" hidden="1" customHeight="1" x14ac:dyDescent="0.35">
      <c r="A100" s="95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5"/>
      <c r="BL100" s="95"/>
      <c r="BM100" s="98"/>
      <c r="BN100" s="99"/>
      <c r="BO100" s="122"/>
      <c r="BP100" s="122"/>
      <c r="BQ100" s="42"/>
      <c r="BR100" s="96"/>
    </row>
    <row r="101" spans="1:70" ht="30" hidden="1" customHeight="1" x14ac:dyDescent="0.35">
      <c r="A101" s="95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5"/>
      <c r="BL101" s="95"/>
      <c r="BM101" s="98"/>
      <c r="BN101" s="99"/>
      <c r="BO101" s="122"/>
      <c r="BP101" s="122"/>
      <c r="BQ101" s="42"/>
      <c r="BR101" s="96"/>
    </row>
    <row r="102" spans="1:70" ht="30" hidden="1" customHeight="1" x14ac:dyDescent="0.35">
      <c r="A102" s="95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5"/>
      <c r="BL102" s="95"/>
      <c r="BM102" s="98"/>
      <c r="BN102" s="99"/>
      <c r="BO102" s="122"/>
      <c r="BP102" s="122"/>
      <c r="BQ102" s="42"/>
      <c r="BR102" s="96"/>
    </row>
    <row r="103" spans="1:70" ht="30" hidden="1" customHeight="1" x14ac:dyDescent="0.35">
      <c r="A103" s="95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5"/>
      <c r="BL103" s="95"/>
      <c r="BM103" s="98"/>
      <c r="BN103" s="99"/>
      <c r="BO103" s="122"/>
      <c r="BP103" s="122"/>
      <c r="BQ103" s="42"/>
      <c r="BR103" s="96"/>
    </row>
    <row r="104" spans="1:70" ht="30" hidden="1" customHeight="1" x14ac:dyDescent="0.35">
      <c r="A104" s="95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5"/>
      <c r="BL104" s="95"/>
      <c r="BM104" s="98"/>
      <c r="BN104" s="99"/>
      <c r="BO104" s="122"/>
      <c r="BP104" s="122"/>
      <c r="BQ104" s="42"/>
      <c r="BR104" s="96"/>
    </row>
    <row r="105" spans="1:70" ht="30" hidden="1" customHeight="1" x14ac:dyDescent="0.35">
      <c r="A105" s="95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5"/>
      <c r="BL105" s="95"/>
      <c r="BM105" s="98"/>
      <c r="BN105" s="99"/>
      <c r="BO105" s="122"/>
      <c r="BP105" s="122"/>
      <c r="BQ105" s="42"/>
      <c r="BR105" s="96"/>
    </row>
    <row r="106" spans="1:70" ht="30" hidden="1" customHeight="1" x14ac:dyDescent="0.35">
      <c r="A106" s="95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5"/>
      <c r="BL106" s="95"/>
      <c r="BM106" s="98"/>
      <c r="BN106" s="99"/>
      <c r="BO106" s="122"/>
      <c r="BP106" s="122"/>
      <c r="BQ106" s="42"/>
      <c r="BR106" s="96"/>
    </row>
    <row r="107" spans="1:70" ht="30" hidden="1" customHeight="1" x14ac:dyDescent="0.35">
      <c r="A107" s="95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5"/>
      <c r="BL107" s="95"/>
      <c r="BM107" s="98"/>
      <c r="BN107" s="99"/>
      <c r="BO107" s="122"/>
      <c r="BP107" s="122"/>
      <c r="BQ107" s="42"/>
      <c r="BR107" s="96"/>
    </row>
    <row r="108" spans="1:70" ht="30" hidden="1" customHeight="1" x14ac:dyDescent="0.35">
      <c r="A108" s="95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5"/>
      <c r="BL108" s="95"/>
      <c r="BM108" s="98"/>
      <c r="BN108" s="99"/>
      <c r="BO108" s="122"/>
      <c r="BP108" s="122"/>
      <c r="BQ108" s="42"/>
      <c r="BR108" s="96"/>
    </row>
    <row r="109" spans="1:70" ht="30" hidden="1" customHeight="1" x14ac:dyDescent="0.35">
      <c r="A109" s="95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5"/>
      <c r="BL109" s="95"/>
      <c r="BM109" s="98"/>
      <c r="BN109" s="99"/>
      <c r="BO109" s="122"/>
      <c r="BP109" s="122"/>
      <c r="BQ109" s="42"/>
      <c r="BR109" s="96"/>
    </row>
    <row r="110" spans="1:70" ht="30" hidden="1" customHeight="1" x14ac:dyDescent="0.35">
      <c r="A110" s="95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5"/>
      <c r="BL110" s="95"/>
      <c r="BM110" s="98"/>
      <c r="BN110" s="99"/>
      <c r="BO110" s="122"/>
      <c r="BP110" s="122"/>
      <c r="BQ110" s="42"/>
      <c r="BR110" s="96"/>
    </row>
    <row r="111" spans="1:70" ht="30" hidden="1" customHeight="1" x14ac:dyDescent="0.35">
      <c r="A111" s="95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5"/>
      <c r="BL111" s="95"/>
      <c r="BM111" s="98"/>
      <c r="BN111" s="99"/>
      <c r="BO111" s="122"/>
      <c r="BP111" s="122"/>
      <c r="BQ111" s="42"/>
      <c r="BR111" s="96"/>
    </row>
    <row r="112" spans="1:70" ht="30" hidden="1" customHeight="1" x14ac:dyDescent="0.35">
      <c r="A112" s="95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5"/>
      <c r="BL112" s="95"/>
      <c r="BM112" s="98"/>
      <c r="BN112" s="99"/>
      <c r="BO112" s="122"/>
      <c r="BP112" s="122"/>
      <c r="BQ112" s="42"/>
      <c r="BR112" s="96"/>
    </row>
    <row r="113" spans="1:70" ht="30" hidden="1" customHeight="1" x14ac:dyDescent="0.35">
      <c r="A113" s="95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5"/>
      <c r="BL113" s="95"/>
      <c r="BM113" s="98"/>
      <c r="BN113" s="99"/>
      <c r="BO113" s="122"/>
      <c r="BP113" s="122"/>
      <c r="BQ113" s="42"/>
      <c r="BR113" s="96"/>
    </row>
    <row r="114" spans="1:70" ht="30" hidden="1" customHeight="1" x14ac:dyDescent="0.35">
      <c r="A114" s="95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5"/>
      <c r="BL114" s="95"/>
      <c r="BM114" s="98"/>
      <c r="BN114" s="99"/>
      <c r="BO114" s="122"/>
      <c r="BP114" s="122"/>
      <c r="BQ114" s="42"/>
      <c r="BR114" s="96"/>
    </row>
    <row r="115" spans="1:70" ht="30" hidden="1" customHeight="1" x14ac:dyDescent="0.35">
      <c r="A115" s="95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5"/>
      <c r="BL115" s="95"/>
      <c r="BM115" s="98"/>
      <c r="BN115" s="99"/>
      <c r="BO115" s="122"/>
      <c r="BP115" s="122"/>
      <c r="BQ115" s="42"/>
      <c r="BR115" s="96"/>
    </row>
    <row r="116" spans="1:70" ht="30" hidden="1" customHeight="1" x14ac:dyDescent="0.35">
      <c r="A116" s="95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5"/>
      <c r="BL116" s="95"/>
      <c r="BM116" s="98"/>
      <c r="BN116" s="99"/>
      <c r="BO116" s="122"/>
      <c r="BP116" s="122"/>
      <c r="BQ116" s="42"/>
      <c r="BR116" s="96"/>
    </row>
    <row r="117" spans="1:70" ht="30" hidden="1" customHeight="1" x14ac:dyDescent="0.35">
      <c r="A117" s="95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5"/>
      <c r="BL117" s="95"/>
      <c r="BM117" s="98"/>
      <c r="BN117" s="99"/>
      <c r="BO117" s="122"/>
      <c r="BP117" s="122"/>
      <c r="BQ117" s="42"/>
      <c r="BR117" s="96"/>
    </row>
    <row r="118" spans="1:70" ht="30" hidden="1" customHeight="1" x14ac:dyDescent="0.35">
      <c r="A118" s="95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5"/>
      <c r="BL118" s="95"/>
      <c r="BM118" s="98"/>
      <c r="BN118" s="99"/>
      <c r="BO118" s="122"/>
      <c r="BP118" s="122"/>
      <c r="BQ118" s="42"/>
      <c r="BR118" s="96"/>
    </row>
    <row r="119" spans="1:70" ht="30" hidden="1" customHeight="1" x14ac:dyDescent="0.35">
      <c r="A119" s="95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5"/>
      <c r="BL119" s="95"/>
      <c r="BM119" s="98"/>
      <c r="BN119" s="99"/>
      <c r="BO119" s="122"/>
      <c r="BP119" s="122"/>
      <c r="BQ119" s="42"/>
      <c r="BR119" s="96"/>
    </row>
    <row r="120" spans="1:70" ht="30" hidden="1" customHeight="1" x14ac:dyDescent="0.35">
      <c r="A120" s="95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5"/>
      <c r="BL120" s="95"/>
      <c r="BM120" s="98"/>
      <c r="BN120" s="99"/>
      <c r="BO120" s="122"/>
      <c r="BP120" s="122"/>
      <c r="BQ120" s="42"/>
      <c r="BR120" s="96"/>
    </row>
    <row r="121" spans="1:70" ht="30" hidden="1" customHeight="1" x14ac:dyDescent="0.35">
      <c r="A121" s="95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5"/>
      <c r="BL121" s="95"/>
      <c r="BM121" s="98"/>
      <c r="BN121" s="99"/>
      <c r="BO121" s="122"/>
      <c r="BP121" s="122"/>
      <c r="BQ121" s="42"/>
      <c r="BR121" s="96"/>
    </row>
    <row r="122" spans="1:70" ht="30" hidden="1" customHeight="1" x14ac:dyDescent="0.35">
      <c r="A122" s="95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5"/>
      <c r="BL122" s="95"/>
      <c r="BM122" s="98"/>
      <c r="BN122" s="99"/>
      <c r="BO122" s="122"/>
      <c r="BP122" s="122"/>
      <c r="BQ122" s="42"/>
      <c r="BR122" s="96"/>
    </row>
    <row r="123" spans="1:70" ht="30" hidden="1" customHeight="1" x14ac:dyDescent="0.35">
      <c r="A123" s="95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5"/>
      <c r="BL123" s="95"/>
      <c r="BM123" s="98"/>
      <c r="BN123" s="99"/>
      <c r="BO123" s="122"/>
      <c r="BP123" s="122"/>
      <c r="BQ123" s="42"/>
      <c r="BR123" s="96"/>
    </row>
    <row r="124" spans="1:70" ht="30" hidden="1" customHeight="1" x14ac:dyDescent="0.35">
      <c r="A124" s="95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5"/>
      <c r="BL124" s="95"/>
      <c r="BM124" s="98"/>
      <c r="BN124" s="99"/>
      <c r="BO124" s="122"/>
      <c r="BP124" s="122"/>
      <c r="BQ124" s="42"/>
      <c r="BR124" s="96"/>
    </row>
    <row r="125" spans="1:70" ht="30" hidden="1" customHeight="1" x14ac:dyDescent="0.35">
      <c r="A125" s="95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5"/>
      <c r="BL125" s="95"/>
      <c r="BM125" s="98"/>
      <c r="BN125" s="99"/>
      <c r="BO125" s="122"/>
      <c r="BP125" s="122"/>
      <c r="BQ125" s="42"/>
      <c r="BR125" s="96"/>
    </row>
    <row r="126" spans="1:70" ht="30" hidden="1" customHeight="1" x14ac:dyDescent="0.35">
      <c r="A126" s="95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5"/>
      <c r="BL126" s="95"/>
      <c r="BM126" s="98"/>
      <c r="BN126" s="99"/>
      <c r="BO126" s="122"/>
      <c r="BP126" s="122"/>
      <c r="BQ126" s="42"/>
      <c r="BR126" s="96"/>
    </row>
    <row r="127" spans="1:70" ht="30" hidden="1" customHeight="1" x14ac:dyDescent="0.35">
      <c r="A127" s="95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5"/>
      <c r="BL127" s="95"/>
      <c r="BM127" s="98"/>
      <c r="BN127" s="99"/>
      <c r="BO127" s="122"/>
      <c r="BP127" s="122"/>
      <c r="BQ127" s="42"/>
      <c r="BR127" s="96"/>
    </row>
    <row r="128" spans="1:70" ht="30" hidden="1" customHeight="1" x14ac:dyDescent="0.35">
      <c r="A128" s="95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5"/>
      <c r="BL128" s="95"/>
      <c r="BM128" s="98"/>
      <c r="BN128" s="99"/>
      <c r="BO128" s="122"/>
      <c r="BP128" s="122"/>
      <c r="BQ128" s="42"/>
      <c r="BR128" s="96"/>
    </row>
    <row r="129" spans="1:70" ht="30" hidden="1" customHeight="1" x14ac:dyDescent="0.35">
      <c r="A129" s="95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5"/>
      <c r="BL129" s="95"/>
      <c r="BM129" s="98"/>
      <c r="BN129" s="99"/>
      <c r="BO129" s="122"/>
      <c r="BP129" s="122"/>
      <c r="BQ129" s="42"/>
      <c r="BR129" s="96"/>
    </row>
    <row r="130" spans="1:70" ht="30" hidden="1" customHeight="1" x14ac:dyDescent="0.35">
      <c r="A130" s="95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5"/>
      <c r="BL130" s="95"/>
      <c r="BM130" s="98"/>
      <c r="BN130" s="99"/>
      <c r="BO130" s="122"/>
      <c r="BP130" s="122"/>
      <c r="BQ130" s="42"/>
      <c r="BR130" s="96"/>
    </row>
    <row r="131" spans="1:70" ht="30" hidden="1" customHeight="1" x14ac:dyDescent="0.35">
      <c r="A131" s="95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5"/>
      <c r="BL131" s="95"/>
      <c r="BM131" s="98"/>
      <c r="BN131" s="99"/>
      <c r="BO131" s="122"/>
      <c r="BP131" s="122"/>
      <c r="BQ131" s="42"/>
      <c r="BR131" s="96"/>
    </row>
    <row r="132" spans="1:70" ht="30" hidden="1" customHeight="1" x14ac:dyDescent="0.35">
      <c r="A132" s="95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5"/>
      <c r="BL132" s="95"/>
      <c r="BM132" s="98"/>
      <c r="BN132" s="99"/>
      <c r="BO132" s="122"/>
      <c r="BP132" s="122"/>
      <c r="BQ132" s="42"/>
      <c r="BR132" s="96"/>
    </row>
    <row r="133" spans="1:70" ht="30" hidden="1" customHeight="1" x14ac:dyDescent="0.35">
      <c r="A133" s="95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5"/>
      <c r="BL133" s="95"/>
      <c r="BM133" s="98"/>
      <c r="BN133" s="99"/>
      <c r="BO133" s="122"/>
      <c r="BP133" s="122"/>
      <c r="BQ133" s="42"/>
      <c r="BR133" s="96"/>
    </row>
    <row r="134" spans="1:70" ht="30" hidden="1" customHeight="1" x14ac:dyDescent="0.35">
      <c r="A134" s="95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5"/>
      <c r="BL134" s="95"/>
      <c r="BM134" s="98"/>
      <c r="BN134" s="99"/>
      <c r="BO134" s="122"/>
      <c r="BP134" s="122"/>
      <c r="BQ134" s="42"/>
      <c r="BR134" s="96"/>
    </row>
    <row r="135" spans="1:70" ht="30" hidden="1" customHeight="1" x14ac:dyDescent="0.35">
      <c r="A135" s="95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5"/>
      <c r="BL135" s="95"/>
      <c r="BM135" s="98"/>
      <c r="BN135" s="99"/>
      <c r="BO135" s="122"/>
      <c r="BP135" s="122"/>
      <c r="BQ135" s="42"/>
      <c r="BR135" s="96"/>
    </row>
    <row r="136" spans="1:70" ht="30" hidden="1" customHeight="1" x14ac:dyDescent="0.35">
      <c r="A136" s="95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5"/>
      <c r="BL136" s="95"/>
      <c r="BM136" s="98"/>
      <c r="BN136" s="99"/>
      <c r="BO136" s="122"/>
      <c r="BP136" s="122"/>
      <c r="BQ136" s="42"/>
      <c r="BR136" s="96"/>
    </row>
    <row r="137" spans="1:70" ht="30" hidden="1" customHeight="1" x14ac:dyDescent="0.35">
      <c r="A137" s="95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5"/>
      <c r="BL137" s="95"/>
      <c r="BM137" s="98"/>
      <c r="BN137" s="99"/>
      <c r="BO137" s="122"/>
      <c r="BP137" s="122"/>
      <c r="BQ137" s="42"/>
      <c r="BR137" s="96"/>
    </row>
    <row r="138" spans="1:70" ht="30" hidden="1" customHeight="1" x14ac:dyDescent="0.35">
      <c r="A138" s="95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5"/>
      <c r="BL138" s="95"/>
      <c r="BM138" s="98"/>
      <c r="BN138" s="99"/>
      <c r="BO138" s="122"/>
      <c r="BP138" s="122"/>
      <c r="BQ138" s="42"/>
      <c r="BR138" s="96"/>
    </row>
    <row r="139" spans="1:70" ht="30" hidden="1" customHeight="1" x14ac:dyDescent="0.35">
      <c r="A139" s="95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5"/>
      <c r="BL139" s="95"/>
      <c r="BM139" s="98"/>
      <c r="BN139" s="99"/>
      <c r="BO139" s="122"/>
      <c r="BP139" s="122"/>
      <c r="BQ139" s="42"/>
      <c r="BR139" s="96"/>
    </row>
    <row r="140" spans="1:70" ht="30" hidden="1" customHeight="1" x14ac:dyDescent="0.35">
      <c r="A140" s="95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5"/>
      <c r="BL140" s="95"/>
      <c r="BM140" s="98"/>
      <c r="BN140" s="99"/>
      <c r="BO140" s="122"/>
      <c r="BP140" s="122"/>
      <c r="BQ140" s="42"/>
      <c r="BR140" s="96"/>
    </row>
    <row r="141" spans="1:70" ht="30" hidden="1" customHeight="1" x14ac:dyDescent="0.35">
      <c r="A141" s="95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5"/>
      <c r="BL141" s="95"/>
      <c r="BM141" s="98"/>
      <c r="BN141" s="99"/>
      <c r="BO141" s="122"/>
      <c r="BP141" s="122"/>
      <c r="BQ141" s="42"/>
      <c r="BR141" s="96"/>
    </row>
    <row r="142" spans="1:70" ht="30" hidden="1" customHeight="1" x14ac:dyDescent="0.35">
      <c r="A142" s="95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5"/>
      <c r="BL142" s="95"/>
      <c r="BM142" s="98"/>
      <c r="BN142" s="99"/>
      <c r="BO142" s="122"/>
      <c r="BP142" s="122"/>
      <c r="BQ142" s="42"/>
      <c r="BR142" s="96"/>
    </row>
    <row r="143" spans="1:70" ht="30" hidden="1" customHeight="1" x14ac:dyDescent="0.35">
      <c r="A143" s="95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5"/>
      <c r="BL143" s="95"/>
      <c r="BM143" s="98"/>
      <c r="BN143" s="99"/>
      <c r="BO143" s="122"/>
      <c r="BP143" s="122"/>
      <c r="BQ143" s="42"/>
      <c r="BR143" s="96"/>
    </row>
    <row r="144" spans="1:70" ht="30" hidden="1" customHeight="1" x14ac:dyDescent="0.35">
      <c r="A144" s="95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5"/>
      <c r="BL144" s="95"/>
      <c r="BM144" s="98"/>
      <c r="BN144" s="99"/>
      <c r="BO144" s="122"/>
      <c r="BP144" s="122"/>
      <c r="BQ144" s="42"/>
      <c r="BR144" s="96"/>
    </row>
    <row r="145" spans="1:70" ht="30" hidden="1" customHeight="1" x14ac:dyDescent="0.35">
      <c r="A145" s="95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5"/>
      <c r="BL145" s="95"/>
      <c r="BM145" s="98"/>
      <c r="BN145" s="99"/>
      <c r="BO145" s="122"/>
      <c r="BP145" s="122"/>
      <c r="BQ145" s="42"/>
      <c r="BR145" s="96"/>
    </row>
    <row r="146" spans="1:70" ht="30" hidden="1" customHeight="1" x14ac:dyDescent="0.35">
      <c r="A146" s="95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5"/>
      <c r="BL146" s="95"/>
      <c r="BM146" s="98"/>
      <c r="BN146" s="99"/>
      <c r="BO146" s="122"/>
      <c r="BP146" s="122"/>
      <c r="BQ146" s="42"/>
      <c r="BR146" s="96"/>
    </row>
    <row r="147" spans="1:70" ht="30" hidden="1" customHeight="1" x14ac:dyDescent="0.35">
      <c r="A147" s="95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5"/>
      <c r="BL147" s="95"/>
      <c r="BM147" s="98"/>
      <c r="BN147" s="99"/>
      <c r="BO147" s="122"/>
      <c r="BP147" s="122"/>
      <c r="BQ147" s="42"/>
      <c r="BR147" s="96"/>
    </row>
    <row r="148" spans="1:70" ht="30" hidden="1" customHeight="1" x14ac:dyDescent="0.35">
      <c r="A148" s="95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5"/>
      <c r="BL148" s="95"/>
      <c r="BM148" s="98"/>
      <c r="BN148" s="99"/>
      <c r="BO148" s="122"/>
      <c r="BP148" s="122"/>
      <c r="BQ148" s="42"/>
      <c r="BR148" s="96"/>
    </row>
    <row r="149" spans="1:70" ht="30" hidden="1" customHeight="1" x14ac:dyDescent="0.35">
      <c r="A149" s="95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5"/>
      <c r="BL149" s="95"/>
      <c r="BM149" s="98"/>
      <c r="BN149" s="99"/>
      <c r="BO149" s="122"/>
      <c r="BP149" s="122"/>
      <c r="BQ149" s="42"/>
      <c r="BR149" s="96"/>
    </row>
    <row r="150" spans="1:70" ht="30" hidden="1" customHeight="1" x14ac:dyDescent="0.35">
      <c r="A150" s="95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5"/>
      <c r="BL150" s="95"/>
      <c r="BM150" s="98"/>
      <c r="BN150" s="99"/>
      <c r="BO150" s="122"/>
      <c r="BP150" s="122"/>
      <c r="BQ150" s="42"/>
      <c r="BR150" s="96"/>
    </row>
    <row r="151" spans="1:70" ht="30" hidden="1" customHeight="1" x14ac:dyDescent="0.35">
      <c r="A151" s="95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5"/>
      <c r="BL151" s="95"/>
      <c r="BM151" s="98"/>
      <c r="BN151" s="99"/>
      <c r="BO151" s="122"/>
      <c r="BP151" s="122"/>
      <c r="BQ151" s="42"/>
      <c r="BR151" s="96"/>
    </row>
    <row r="152" spans="1:70" ht="30" hidden="1" customHeight="1" x14ac:dyDescent="0.35">
      <c r="A152" s="95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5"/>
      <c r="BL152" s="95"/>
      <c r="BM152" s="98"/>
      <c r="BN152" s="99"/>
      <c r="BO152" s="122"/>
      <c r="BP152" s="122"/>
      <c r="BQ152" s="42"/>
      <c r="BR152" s="96"/>
    </row>
    <row r="153" spans="1:70" ht="30" hidden="1" customHeight="1" x14ac:dyDescent="0.35">
      <c r="A153" s="95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5"/>
      <c r="BL153" s="95"/>
      <c r="BM153" s="98"/>
      <c r="BN153" s="99"/>
      <c r="BO153" s="122"/>
      <c r="BP153" s="122"/>
      <c r="BQ153" s="42"/>
      <c r="BR153" s="96"/>
    </row>
    <row r="154" spans="1:70" ht="30" hidden="1" customHeight="1" x14ac:dyDescent="0.35">
      <c r="A154" s="95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5"/>
      <c r="BL154" s="95"/>
      <c r="BM154" s="98"/>
      <c r="BN154" s="99"/>
      <c r="BO154" s="122"/>
      <c r="BP154" s="122"/>
      <c r="BQ154" s="42"/>
      <c r="BR154" s="96"/>
    </row>
    <row r="155" spans="1:70" ht="30" hidden="1" customHeight="1" x14ac:dyDescent="0.35">
      <c r="A155" s="95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5"/>
      <c r="BL155" s="95"/>
      <c r="BM155" s="98"/>
      <c r="BN155" s="99"/>
      <c r="BO155" s="122"/>
      <c r="BP155" s="122"/>
      <c r="BQ155" s="42"/>
      <c r="BR155" s="96"/>
    </row>
    <row r="156" spans="1:70" ht="30" hidden="1" customHeight="1" x14ac:dyDescent="0.35">
      <c r="A156" s="95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5"/>
      <c r="BL156" s="95"/>
      <c r="BM156" s="98"/>
      <c r="BN156" s="99"/>
      <c r="BO156" s="122"/>
      <c r="BP156" s="122"/>
      <c r="BQ156" s="42"/>
      <c r="BR156" s="96"/>
    </row>
    <row r="157" spans="1:70" ht="30" hidden="1" customHeight="1" x14ac:dyDescent="0.35">
      <c r="A157" s="95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5"/>
      <c r="BL157" s="95"/>
      <c r="BM157" s="98"/>
      <c r="BN157" s="99"/>
      <c r="BO157" s="122"/>
      <c r="BP157" s="122"/>
      <c r="BQ157" s="42"/>
      <c r="BR157" s="96"/>
    </row>
    <row r="158" spans="1:70" ht="30" hidden="1" customHeight="1" x14ac:dyDescent="0.35">
      <c r="A158" s="95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5"/>
      <c r="BL158" s="95"/>
      <c r="BM158" s="98"/>
      <c r="BN158" s="99"/>
      <c r="BO158" s="122"/>
      <c r="BP158" s="122"/>
      <c r="BQ158" s="42"/>
      <c r="BR158" s="96"/>
    </row>
    <row r="159" spans="1:70" ht="30" hidden="1" customHeight="1" x14ac:dyDescent="0.35">
      <c r="A159" s="95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5"/>
      <c r="BL159" s="95"/>
      <c r="BM159" s="98"/>
      <c r="BN159" s="99"/>
      <c r="BO159" s="122"/>
      <c r="BP159" s="122"/>
      <c r="BQ159" s="42"/>
      <c r="BR159" s="96"/>
    </row>
    <row r="160" spans="1:70" ht="30" hidden="1" customHeight="1" x14ac:dyDescent="0.35">
      <c r="A160" s="95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5"/>
      <c r="BL160" s="95"/>
      <c r="BM160" s="98"/>
      <c r="BN160" s="99"/>
      <c r="BO160" s="122"/>
      <c r="BP160" s="122"/>
      <c r="BQ160" s="42"/>
      <c r="BR160" s="96"/>
    </row>
    <row r="161" spans="1:70" ht="30" hidden="1" customHeight="1" x14ac:dyDescent="0.35">
      <c r="A161" s="95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5"/>
      <c r="BL161" s="95"/>
      <c r="BM161" s="98"/>
      <c r="BN161" s="99"/>
      <c r="BO161" s="122"/>
      <c r="BP161" s="122"/>
      <c r="BQ161" s="42"/>
      <c r="BR161" s="96"/>
    </row>
    <row r="162" spans="1:70" ht="30" hidden="1" customHeight="1" x14ac:dyDescent="0.35">
      <c r="A162" s="95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5"/>
      <c r="BL162" s="95"/>
      <c r="BM162" s="98"/>
      <c r="BN162" s="99"/>
      <c r="BO162" s="122"/>
      <c r="BP162" s="122"/>
      <c r="BQ162" s="42"/>
      <c r="BR162" s="96"/>
    </row>
    <row r="163" spans="1:70" ht="30" hidden="1" customHeight="1" x14ac:dyDescent="0.35">
      <c r="A163" s="95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5"/>
      <c r="BL163" s="95"/>
      <c r="BM163" s="98"/>
      <c r="BN163" s="99"/>
      <c r="BO163" s="122"/>
      <c r="BP163" s="122"/>
      <c r="BQ163" s="42"/>
      <c r="BR163" s="96"/>
    </row>
    <row r="164" spans="1:70" ht="30" hidden="1" customHeight="1" x14ac:dyDescent="0.35">
      <c r="A164" s="95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5"/>
      <c r="BL164" s="95"/>
      <c r="BM164" s="98"/>
      <c r="BN164" s="99"/>
      <c r="BO164" s="122"/>
      <c r="BP164" s="122"/>
      <c r="BQ164" s="42"/>
      <c r="BR164" s="96"/>
    </row>
    <row r="165" spans="1:70" ht="30" hidden="1" customHeight="1" x14ac:dyDescent="0.35">
      <c r="A165" s="95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5"/>
      <c r="BL165" s="95"/>
      <c r="BM165" s="98"/>
      <c r="BN165" s="99"/>
      <c r="BO165" s="122"/>
      <c r="BP165" s="122"/>
      <c r="BQ165" s="42"/>
      <c r="BR165" s="96"/>
    </row>
    <row r="166" spans="1:70" ht="30" hidden="1" customHeight="1" x14ac:dyDescent="0.35">
      <c r="A166" s="95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5"/>
      <c r="BL166" s="95"/>
      <c r="BM166" s="98"/>
      <c r="BN166" s="99"/>
      <c r="BO166" s="122"/>
      <c r="BP166" s="122"/>
      <c r="BQ166" s="42"/>
      <c r="BR166" s="96"/>
    </row>
    <row r="167" spans="1:70" ht="30" hidden="1" customHeight="1" x14ac:dyDescent="0.35">
      <c r="A167" s="95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5"/>
      <c r="BL167" s="95"/>
      <c r="BM167" s="98"/>
      <c r="BN167" s="99"/>
      <c r="BO167" s="122"/>
      <c r="BP167" s="122"/>
      <c r="BQ167" s="42"/>
      <c r="BR167" s="96"/>
    </row>
    <row r="168" spans="1:70" ht="30" hidden="1" customHeight="1" x14ac:dyDescent="0.35">
      <c r="A168" s="95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5"/>
      <c r="BL168" s="95"/>
      <c r="BM168" s="98"/>
      <c r="BN168" s="99"/>
      <c r="BO168" s="122"/>
      <c r="BP168" s="122"/>
      <c r="BQ168" s="42"/>
      <c r="BR168" s="96"/>
    </row>
    <row r="169" spans="1:70" ht="30" hidden="1" customHeight="1" x14ac:dyDescent="0.35">
      <c r="A169" s="95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5"/>
      <c r="BL169" s="95"/>
      <c r="BM169" s="98"/>
      <c r="BN169" s="99"/>
      <c r="BO169" s="122"/>
      <c r="BP169" s="122"/>
      <c r="BQ169" s="42"/>
      <c r="BR169" s="96"/>
    </row>
    <row r="170" spans="1:70" ht="30" hidden="1" customHeight="1" x14ac:dyDescent="0.35">
      <c r="A170" s="95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5"/>
      <c r="BL170" s="95"/>
      <c r="BM170" s="98"/>
      <c r="BN170" s="99"/>
      <c r="BO170" s="122"/>
      <c r="BP170" s="122"/>
      <c r="BQ170" s="42"/>
      <c r="BR170" s="96"/>
    </row>
    <row r="171" spans="1:70" ht="30" hidden="1" customHeight="1" x14ac:dyDescent="0.35">
      <c r="A171" s="95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5"/>
      <c r="BL171" s="95"/>
      <c r="BM171" s="98"/>
      <c r="BN171" s="99"/>
      <c r="BO171" s="122"/>
      <c r="BP171" s="122"/>
      <c r="BQ171" s="42"/>
      <c r="BR171" s="96"/>
    </row>
    <row r="172" spans="1:70" ht="30" hidden="1" customHeight="1" x14ac:dyDescent="0.35">
      <c r="A172" s="95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5"/>
      <c r="BL172" s="95"/>
      <c r="BM172" s="98"/>
      <c r="BN172" s="99"/>
      <c r="BO172" s="122"/>
      <c r="BP172" s="122"/>
      <c r="BQ172" s="42"/>
      <c r="BR172" s="96"/>
    </row>
    <row r="173" spans="1:70" ht="30" hidden="1" customHeight="1" x14ac:dyDescent="0.35">
      <c r="A173" s="95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5"/>
      <c r="BL173" s="95"/>
      <c r="BM173" s="98"/>
      <c r="BN173" s="99"/>
      <c r="BO173" s="122"/>
      <c r="BP173" s="122"/>
      <c r="BQ173" s="42"/>
      <c r="BR173" s="96"/>
    </row>
    <row r="174" spans="1:70" ht="30" hidden="1" customHeight="1" x14ac:dyDescent="0.35">
      <c r="A174" s="95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5"/>
      <c r="BL174" s="95"/>
      <c r="BM174" s="98"/>
      <c r="BN174" s="99"/>
      <c r="BO174" s="122"/>
      <c r="BP174" s="122"/>
      <c r="BQ174" s="42"/>
      <c r="BR174" s="96"/>
    </row>
    <row r="175" spans="1:70" ht="30" hidden="1" customHeight="1" x14ac:dyDescent="0.35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hidden="1" customHeight="1" x14ac:dyDescent="0.35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hidden="1" customHeight="1" x14ac:dyDescent="0.35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hidden="1" customHeight="1" x14ac:dyDescent="0.35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hidden="1" customHeight="1" x14ac:dyDescent="0.35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hidden="1" customHeight="1" x14ac:dyDescent="0.35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hidden="1" customHeight="1" x14ac:dyDescent="0.35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hidden="1" customHeight="1" x14ac:dyDescent="0.35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hidden="1" customHeight="1" x14ac:dyDescent="0.35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hidden="1" customHeight="1" x14ac:dyDescent="0.35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hidden="1" customHeight="1" x14ac:dyDescent="0.35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hidden="1" customHeight="1" x14ac:dyDescent="0.35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hidden="1" customHeight="1" x14ac:dyDescent="0.35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hidden="1" customHeight="1" x14ac:dyDescent="0.35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hidden="1" customHeight="1" x14ac:dyDescent="0.35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hidden="1" customHeight="1" x14ac:dyDescent="0.35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hidden="1" customHeight="1" x14ac:dyDescent="0.35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hidden="1" customHeight="1" x14ac:dyDescent="0.35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hidden="1" customHeight="1" x14ac:dyDescent="0.35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hidden="1" customHeight="1" x14ac:dyDescent="0.35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hidden="1" customHeight="1" x14ac:dyDescent="0.35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hidden="1" customHeight="1" x14ac:dyDescent="0.35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hidden="1" customHeight="1" x14ac:dyDescent="0.35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hidden="1" customHeight="1" x14ac:dyDescent="0.35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hidden="1" customHeight="1" x14ac:dyDescent="0.35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hidden="1" customHeight="1" x14ac:dyDescent="0.35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hidden="1" customHeight="1" x14ac:dyDescent="0.35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hidden="1" customHeight="1" x14ac:dyDescent="0.35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hidden="1" customHeight="1" x14ac:dyDescent="0.35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hidden="1" customHeight="1" x14ac:dyDescent="0.35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hidden="1" customHeight="1" x14ac:dyDescent="0.35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hidden="1" customHeight="1" x14ac:dyDescent="0.35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hidden="1" customHeight="1" x14ac:dyDescent="0.35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hidden="1" customHeight="1" x14ac:dyDescent="0.35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hidden="1" customHeight="1" x14ac:dyDescent="0.35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hidden="1" customHeight="1" x14ac:dyDescent="0.35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hidden="1" customHeight="1" x14ac:dyDescent="0.35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hidden="1" customHeight="1" x14ac:dyDescent="0.35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hidden="1" customHeight="1" x14ac:dyDescent="0.35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hidden="1" customHeight="1" x14ac:dyDescent="0.35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hidden="1" customHeight="1" x14ac:dyDescent="0.35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hidden="1" customHeight="1" x14ac:dyDescent="0.35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hidden="1" customHeight="1" x14ac:dyDescent="0.35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hidden="1" customHeight="1" x14ac:dyDescent="0.35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hidden="1" customHeight="1" x14ac:dyDescent="0.35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hidden="1" customHeight="1" x14ac:dyDescent="0.35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hidden="1" customHeight="1" x14ac:dyDescent="0.35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hidden="1" customHeight="1" x14ac:dyDescent="0.35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hidden="1" customHeight="1" x14ac:dyDescent="0.35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hidden="1" customHeight="1" x14ac:dyDescent="0.35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hidden="1" customHeight="1" x14ac:dyDescent="0.35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hidden="1" customHeight="1" x14ac:dyDescent="0.35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hidden="1" customHeight="1" x14ac:dyDescent="0.35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hidden="1" customHeight="1" x14ac:dyDescent="0.35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hidden="1" customHeight="1" x14ac:dyDescent="0.35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hidden="1" customHeight="1" x14ac:dyDescent="0.35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hidden="1" customHeight="1" x14ac:dyDescent="0.35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hidden="1" customHeight="1" x14ac:dyDescent="0.35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hidden="1" customHeight="1" x14ac:dyDescent="0.35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hidden="1" customHeight="1" x14ac:dyDescent="0.35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hidden="1" customHeight="1" x14ac:dyDescent="0.35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hidden="1" customHeight="1" x14ac:dyDescent="0.35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hidden="1" customHeight="1" x14ac:dyDescent="0.35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hidden="1" customHeight="1" x14ac:dyDescent="0.35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hidden="1" customHeight="1" x14ac:dyDescent="0.35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hidden="1" customHeight="1" x14ac:dyDescent="0.35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hidden="1" customHeight="1" x14ac:dyDescent="0.35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hidden="1" customHeight="1" x14ac:dyDescent="0.35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hidden="1" customHeight="1" x14ac:dyDescent="0.35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hidden="1" customHeight="1" x14ac:dyDescent="0.35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hidden="1" customHeight="1" x14ac:dyDescent="0.35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hidden="1" customHeight="1" x14ac:dyDescent="0.35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hidden="1" customHeight="1" x14ac:dyDescent="0.35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hidden="1" customHeight="1" x14ac:dyDescent="0.35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hidden="1" customHeight="1" x14ac:dyDescent="0.35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hidden="1" customHeight="1" x14ac:dyDescent="0.35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hidden="1" customHeight="1" x14ac:dyDescent="0.35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hidden="1" customHeight="1" x14ac:dyDescent="0.35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hidden="1" customHeight="1" x14ac:dyDescent="0.35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hidden="1" customHeight="1" x14ac:dyDescent="0.35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hidden="1" customHeight="1" x14ac:dyDescent="0.35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hidden="1" customHeight="1" x14ac:dyDescent="0.35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hidden="1" customHeight="1" x14ac:dyDescent="0.35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hidden="1" customHeight="1" x14ac:dyDescent="0.35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hidden="1" customHeight="1" x14ac:dyDescent="0.35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hidden="1" customHeight="1" x14ac:dyDescent="0.35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hidden="1" customHeight="1" x14ac:dyDescent="0.35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hidden="1" customHeight="1" x14ac:dyDescent="0.35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hidden="1" customHeight="1" x14ac:dyDescent="0.35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hidden="1" customHeight="1" x14ac:dyDescent="0.35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hidden="1" customHeight="1" x14ac:dyDescent="0.35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hidden="1" customHeight="1" x14ac:dyDescent="0.35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hidden="1" customHeight="1" x14ac:dyDescent="0.35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hidden="1" customHeight="1" x14ac:dyDescent="0.35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hidden="1" customHeight="1" x14ac:dyDescent="0.35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hidden="1" customHeight="1" x14ac:dyDescent="0.35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hidden="1" customHeight="1" x14ac:dyDescent="0.35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hidden="1" customHeight="1" x14ac:dyDescent="0.35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hidden="1" customHeight="1" x14ac:dyDescent="0.35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hidden="1" customHeight="1" x14ac:dyDescent="0.35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hidden="1" customHeight="1" x14ac:dyDescent="0.35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hidden="1" customHeight="1" x14ac:dyDescent="0.35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hidden="1" customHeight="1" x14ac:dyDescent="0.35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hidden="1" customHeight="1" x14ac:dyDescent="0.35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hidden="1" customHeight="1" x14ac:dyDescent="0.35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hidden="1" customHeight="1" x14ac:dyDescent="0.35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hidden="1" customHeight="1" x14ac:dyDescent="0.35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hidden="1" customHeight="1" x14ac:dyDescent="0.35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hidden="1" customHeight="1" x14ac:dyDescent="0.35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hidden="1" customHeight="1" x14ac:dyDescent="0.35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hidden="1" customHeight="1" x14ac:dyDescent="0.35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hidden="1" customHeight="1" x14ac:dyDescent="0.35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hidden="1" customHeight="1" x14ac:dyDescent="0.35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hidden="1" customHeight="1" x14ac:dyDescent="0.35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hidden="1" customHeight="1" x14ac:dyDescent="0.35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hidden="1" customHeight="1" x14ac:dyDescent="0.35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hidden="1" customHeight="1" x14ac:dyDescent="0.35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hidden="1" customHeight="1" x14ac:dyDescent="0.35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hidden="1" customHeight="1" x14ac:dyDescent="0.35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hidden="1" customHeight="1" x14ac:dyDescent="0.35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hidden="1" customHeight="1" x14ac:dyDescent="0.35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hidden="1" customHeight="1" x14ac:dyDescent="0.35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hidden="1" customHeight="1" x14ac:dyDescent="0.35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hidden="1" customHeight="1" x14ac:dyDescent="0.35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hidden="1" customHeight="1" x14ac:dyDescent="0.35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hidden="1" customHeight="1" x14ac:dyDescent="0.35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hidden="1" customHeight="1" x14ac:dyDescent="0.35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hidden="1" customHeight="1" x14ac:dyDescent="0.35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hidden="1" customHeight="1" x14ac:dyDescent="0.35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hidden="1" customHeight="1" x14ac:dyDescent="0.35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hidden="1" customHeight="1" x14ac:dyDescent="0.35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hidden="1" customHeight="1" x14ac:dyDescent="0.35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hidden="1" customHeight="1" x14ac:dyDescent="0.35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hidden="1" customHeight="1" x14ac:dyDescent="0.35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hidden="1" customHeight="1" x14ac:dyDescent="0.35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hidden="1" customHeight="1" x14ac:dyDescent="0.35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hidden="1" customHeight="1" x14ac:dyDescent="0.35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hidden="1" customHeight="1" x14ac:dyDescent="0.35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hidden="1" customHeight="1" x14ac:dyDescent="0.35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hidden="1" customHeight="1" x14ac:dyDescent="0.35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hidden="1" customHeight="1" x14ac:dyDescent="0.35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hidden="1" customHeight="1" x14ac:dyDescent="0.35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hidden="1" customHeight="1" x14ac:dyDescent="0.35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hidden="1" customHeight="1" x14ac:dyDescent="0.35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hidden="1" customHeight="1" x14ac:dyDescent="0.35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hidden="1" customHeight="1" x14ac:dyDescent="0.35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hidden="1" customHeight="1" x14ac:dyDescent="0.35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hidden="1" customHeight="1" x14ac:dyDescent="0.35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hidden="1" customHeight="1" x14ac:dyDescent="0.35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hidden="1" customHeight="1" x14ac:dyDescent="0.35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hidden="1" customHeight="1" x14ac:dyDescent="0.35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hidden="1" customHeight="1" x14ac:dyDescent="0.35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hidden="1" customHeight="1" x14ac:dyDescent="0.35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hidden="1" customHeight="1" x14ac:dyDescent="0.35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hidden="1" customHeight="1" x14ac:dyDescent="0.35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hidden="1" customHeight="1" x14ac:dyDescent="0.35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hidden="1" customHeight="1" x14ac:dyDescent="0.35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hidden="1" customHeight="1" x14ac:dyDescent="0.35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hidden="1" customHeight="1" x14ac:dyDescent="0.35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hidden="1" customHeight="1" x14ac:dyDescent="0.35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hidden="1" customHeight="1" x14ac:dyDescent="0.35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hidden="1" customHeight="1" x14ac:dyDescent="0.35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5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5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5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5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5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5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hidden="1" customHeight="1" x14ac:dyDescent="0.35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5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5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5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hidden="1" customHeight="1" x14ac:dyDescent="0.35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5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5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hidden="1" customHeight="1" x14ac:dyDescent="0.35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5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5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hidden="1" customHeight="1" x14ac:dyDescent="0.35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5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5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5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5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5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5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5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5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hidden="1" customHeight="1" x14ac:dyDescent="0.35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hidden="1" customHeight="1" x14ac:dyDescent="0.35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hidden="1" customHeight="1" x14ac:dyDescent="0.35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hidden="1" customHeight="1" x14ac:dyDescent="0.35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hidden="1" customHeight="1" x14ac:dyDescent="0.35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hidden="1" customHeight="1" x14ac:dyDescent="0.35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hidden="1" customHeight="1" x14ac:dyDescent="0.35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hidden="1" customHeight="1" x14ac:dyDescent="0.35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5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5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5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5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hidden="1" customHeight="1" x14ac:dyDescent="0.35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5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hidden="1" customHeight="1" x14ac:dyDescent="0.35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5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5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5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5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hidden="1" customHeight="1" x14ac:dyDescent="0.35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hidden="1" customHeight="1" x14ac:dyDescent="0.35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hidden="1" customHeight="1" x14ac:dyDescent="0.35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hidden="1" customHeight="1" x14ac:dyDescent="0.35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5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hidden="1" customHeight="1" x14ac:dyDescent="0.35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hidden="1" customHeight="1" x14ac:dyDescent="0.35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hidden="1" customHeight="1" x14ac:dyDescent="0.35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hidden="1" customHeight="1" x14ac:dyDescent="0.35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hidden="1" customHeight="1" x14ac:dyDescent="0.35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hidden="1" customHeight="1" x14ac:dyDescent="0.35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hidden="1" customHeight="1" x14ac:dyDescent="0.35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hidden="1" customHeight="1" x14ac:dyDescent="0.35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hidden="1" customHeight="1" x14ac:dyDescent="0.35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5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5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5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5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5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hidden="1" customHeight="1" x14ac:dyDescent="0.35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5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5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5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hidden="1" customHeight="1" x14ac:dyDescent="0.35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5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hidden="1" customHeight="1" x14ac:dyDescent="0.35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hidden="1" customHeight="1" x14ac:dyDescent="0.35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hidden="1" customHeight="1" x14ac:dyDescent="0.35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hidden="1" customHeight="1" x14ac:dyDescent="0.35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5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5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5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5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5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5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hidden="1" customHeight="1" x14ac:dyDescent="0.35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5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5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5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5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5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5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5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5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5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5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5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5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5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hidden="1" customHeight="1" x14ac:dyDescent="0.35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5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5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5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5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5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5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5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5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5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5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5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5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5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5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5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5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5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5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5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5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5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5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5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5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5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5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5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5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5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5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5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5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5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5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5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5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5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5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5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5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5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5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5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5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5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5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5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5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5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5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5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5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5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5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5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5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5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5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5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5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5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5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5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5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5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5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5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5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5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5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5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5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hidden="1" customHeight="1" x14ac:dyDescent="0.35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5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5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5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5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5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5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5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5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5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5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5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5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5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5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5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5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5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5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5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5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5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5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5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5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5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5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5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5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5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5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5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5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5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5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5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5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5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5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5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5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5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5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5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5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5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5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5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5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5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5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5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5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5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5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5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5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5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5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5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5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5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5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5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5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5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5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5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5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5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5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5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hidden="1" customHeight="1" x14ac:dyDescent="0.35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5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5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5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5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5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5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5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hidden="1" customHeight="1" x14ac:dyDescent="0.35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5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5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5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5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5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5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5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5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5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5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5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5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5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5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5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5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5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5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5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hidden="1" customHeight="1" x14ac:dyDescent="0.35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hidden="1" customHeight="1" x14ac:dyDescent="0.35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5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5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5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5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5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5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5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5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5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5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5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5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5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5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5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5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5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5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5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5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hidden="1" customHeight="1" x14ac:dyDescent="0.35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5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hidden="1" customHeight="1" x14ac:dyDescent="0.35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5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5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hidden="1" customHeight="1" x14ac:dyDescent="0.35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5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5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5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5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5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5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5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5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5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5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5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5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5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5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5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5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5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5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hidden="1" customHeight="1" x14ac:dyDescent="0.35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5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5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5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5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5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5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5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5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5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5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5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5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5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5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5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5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5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5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5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5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5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5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hidden="1" customHeight="1" x14ac:dyDescent="0.35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hidden="1" customHeight="1" x14ac:dyDescent="0.35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5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5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5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5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5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5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5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5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5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5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5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5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hidden="1" customHeight="1" x14ac:dyDescent="0.35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5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5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hidden="1" customHeight="1" x14ac:dyDescent="0.35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5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5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5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5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5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5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5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5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5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5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5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5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5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5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5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5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5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5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5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5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5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5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5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5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5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5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5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5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5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5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5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5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5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5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5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5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5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5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5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5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5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5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5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5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5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hidden="1" customHeight="1" x14ac:dyDescent="0.35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5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5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5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5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5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5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5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5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5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5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5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5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5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5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5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5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5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5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5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5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5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5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5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5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5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5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5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5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5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5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5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5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5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5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5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5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5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5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5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5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5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5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5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5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5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5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5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5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5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5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5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hidden="1" customHeight="1" x14ac:dyDescent="0.35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5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5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5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hidden="1" customHeight="1" x14ac:dyDescent="0.35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5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5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hidden="1" customHeight="1" x14ac:dyDescent="0.35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5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5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hidden="1" customHeight="1" x14ac:dyDescent="0.35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hidden="1" customHeight="1" x14ac:dyDescent="0.35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hidden="1" customHeight="1" x14ac:dyDescent="0.35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5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5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5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5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5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5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5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5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hidden="1" customHeight="1" x14ac:dyDescent="0.35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hidden="1" customHeight="1" x14ac:dyDescent="0.35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5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5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5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5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hidden="1" customHeight="1" x14ac:dyDescent="0.35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5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5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5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5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5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5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5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5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5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5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5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5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5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5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5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5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5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5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5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5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5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5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5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5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5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5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5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5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5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5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5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5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5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5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5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5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5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5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5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5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5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5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5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5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5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5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5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5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5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5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5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5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5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5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5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5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5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5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5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5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5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5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5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5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5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5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5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5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5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5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5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5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5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5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5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5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5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5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5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5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5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5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5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5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5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5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5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5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5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5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5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5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5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5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5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5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5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5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5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5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5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5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5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5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5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5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5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5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5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5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5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5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5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5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5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5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5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5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5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5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5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5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5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5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5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5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5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5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5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5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5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5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5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5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5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5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5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5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5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5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5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5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5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5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5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5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5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5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5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5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5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5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5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5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5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5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5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5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5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5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5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5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5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5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5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5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5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5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5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5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5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5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5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5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5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5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5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5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5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5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5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5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5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5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5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5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5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5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5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5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5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5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5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5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5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5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5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5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5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5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5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5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5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5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5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5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5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5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5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5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5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5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5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5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5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5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5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5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5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5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5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5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5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5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5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5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5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5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5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5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5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5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5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5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5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5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5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5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5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5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5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5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5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5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5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5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5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5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5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5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5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5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5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5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5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5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5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5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5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5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5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5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5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5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5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5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5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5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5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5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5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5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5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5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5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5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5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5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5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5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5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5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5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5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5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5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5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5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5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5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5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5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5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5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5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5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5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5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5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5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5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5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5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5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5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5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5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5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5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5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5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5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5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5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5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5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5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5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5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5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5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5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5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5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5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5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5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5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5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5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5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5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5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5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5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5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5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5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5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5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5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5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5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5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5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5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5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5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5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5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5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5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5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5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5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5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5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5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5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5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5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5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5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5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5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5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5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5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5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5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5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5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5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5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5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5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5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5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5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5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5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5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5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5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5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5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5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5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5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5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5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5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5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5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5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5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5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5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5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5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5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5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5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5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5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5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5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5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5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5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5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5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5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5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5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5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5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5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5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5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5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5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5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5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5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5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5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5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5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5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5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5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5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5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5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5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5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5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5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5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5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5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5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5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5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5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5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5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5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5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5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5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5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5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5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5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5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5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5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5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5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5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5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5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5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5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5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5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5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5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5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5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5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5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5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5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5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5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5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5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5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5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5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5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5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5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5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5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5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5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5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5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5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5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5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5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5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5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5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5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5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5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5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5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5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5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5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5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5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5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5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5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5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5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5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5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5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5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5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5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5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5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5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5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5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5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5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5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5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5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5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5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5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5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5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5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5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5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5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5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5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5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5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5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5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5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5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5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5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5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5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5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5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5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5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5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5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5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5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5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5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5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5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5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5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5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5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5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5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5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5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5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5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5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5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5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5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5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5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5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5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5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5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5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5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5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5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5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5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5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5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5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5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5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5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5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5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5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5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5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5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5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5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5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5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5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5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5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5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5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5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5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5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5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5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5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5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5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5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5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5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5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5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5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5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5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5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5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5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5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5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5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5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5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5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5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5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5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5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5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5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5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5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5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5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5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5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5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5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5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5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5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5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5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5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5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5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5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5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5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5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5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5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5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5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5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5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5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5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5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5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5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5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5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5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5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5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5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5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5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5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5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5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5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5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5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5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5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5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5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5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5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5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5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5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5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5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5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5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5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5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5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5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5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5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5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5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5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5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5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5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5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5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5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5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5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5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5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5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5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5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5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5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5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5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5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5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5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5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5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5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5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5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5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5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5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5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5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5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5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5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5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5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5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5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5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5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5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5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5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5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5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5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5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5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5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5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5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5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5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5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5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5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5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5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5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5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5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5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5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5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5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5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5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5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5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5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5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5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5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5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5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5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5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5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5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5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5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5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5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5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5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5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5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5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5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5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5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5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5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5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5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5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5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5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5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5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5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5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5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5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5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5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5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5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5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5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5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5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5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5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5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5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5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5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5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5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5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5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5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5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5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5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5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5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5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5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5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5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5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5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5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5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5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5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5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5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5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5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5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5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5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5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5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5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5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5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5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5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5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5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5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5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5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5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5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5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5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5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5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5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5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5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5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5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5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5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5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5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5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5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5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5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5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5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5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5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5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5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5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5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5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5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5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5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5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5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5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5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5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5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5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5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5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5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5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5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5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5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5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5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5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5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5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5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5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5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5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5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5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5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5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5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5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5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5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5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5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5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5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5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5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5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5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5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5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5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5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5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5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5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5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5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5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5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5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5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5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5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5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5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5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5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5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5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5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5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5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5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5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5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5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5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5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5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5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5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5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5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5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5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5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5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5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5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5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5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5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5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5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5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5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5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5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5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5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5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5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5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5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5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5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5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5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5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5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5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5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5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5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5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5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5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5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5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5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5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5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5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5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5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5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5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5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5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5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5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5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5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5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5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5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5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5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5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5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5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5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5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5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5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5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5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5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5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5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5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5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5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5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5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5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5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5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5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5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5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5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5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5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5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5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5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5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5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5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5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5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5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5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5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5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5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5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5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5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5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5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5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5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5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5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5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5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5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5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5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5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5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5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5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5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5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5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5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5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5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5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5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5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5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5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5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5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5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5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5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5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5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5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5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5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5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5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5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5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5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5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5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5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5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5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5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5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5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5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5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5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5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5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5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5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5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5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5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5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5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5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5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5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5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5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5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5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5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5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5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5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5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5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5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5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5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5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5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5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5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5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5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5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5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5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5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5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5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5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5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5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5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5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5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5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5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5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5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5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5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5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5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5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5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5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5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5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5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5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5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5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5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5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5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5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5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5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5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5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5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5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5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5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5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5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5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5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5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5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5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5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5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5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5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5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5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5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5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5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5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5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5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5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5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5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5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5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5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5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5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5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5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5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5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5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5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5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5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5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5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5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5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5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5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5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5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5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5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5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5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5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5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5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5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5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5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5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5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5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5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5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5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5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5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5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5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5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5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5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5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5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5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5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5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5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5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5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5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5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5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5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5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5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5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5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5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5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5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5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5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5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5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5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5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5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5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5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5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5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5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5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5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5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5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5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5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5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5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5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5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5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5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5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5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5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5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5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5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5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5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5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5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5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5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5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5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5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5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5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5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5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5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5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5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5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5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5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5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5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5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5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5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5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5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5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5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5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5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5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5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5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5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5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5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5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5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5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5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5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5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5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5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5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5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5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5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5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5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5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5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5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5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5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5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5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5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5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5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5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5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5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5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5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5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5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5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5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5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5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5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5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5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5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5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5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5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5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5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5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5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5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5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5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5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5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5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5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5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5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5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5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5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5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5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5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5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5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5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5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5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5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5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5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5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5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5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5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5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5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5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5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5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5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5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5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5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5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5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5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5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5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5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5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5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5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5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5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5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5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5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5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5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5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5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5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5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5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5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5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5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5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5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5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5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5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5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5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5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5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5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5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5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5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5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5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5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5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5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5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5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5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5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5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5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5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5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5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5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5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5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5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5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5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5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5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5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5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5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5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5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5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5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5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5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5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5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5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5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5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5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5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5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5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5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5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5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5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5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5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5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5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5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5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5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5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5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5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5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5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5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5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5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5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5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5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5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5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5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5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5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5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5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5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5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5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5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5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5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5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5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5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5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5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5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5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5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5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5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5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5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5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5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5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5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5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5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5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5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5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5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5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5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5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5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5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5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5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5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5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5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5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5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5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5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5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5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5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5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5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5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5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5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5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5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5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5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5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5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5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5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5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5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5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5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5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5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5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5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5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5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5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5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5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5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5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5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5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5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5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5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5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S6004" xr:uid="{0739AAAC-89A0-4907-B1C9-C9A11AC67F15}">
    <filterColumn colId="1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2026-03-17T06:43:00Z</dcterms:modified>
</cp:coreProperties>
</file>