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841\"/>
    </mc:Choice>
  </mc:AlternateContent>
  <xr:revisionPtr revIDLastSave="0" documentId="13_ncr:1_{E94F1D07-0999-42D0-A358-2C8943934F9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<sst xmlns="http://schemas.openxmlformats.org/spreadsheetml/2006/main" count="435" uniqueCount="313">
  <si>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</si>
  <si>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</si>
  <si>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</si>
  <si>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</si>
  <si>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</si>
  <si>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</si>
  <si>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</si>
  <si>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</si>
  <si>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</si>
  <si>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</si>
  <si>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</si>
  <si>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</si>
  <si>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</si>
  <si>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</si>
  <si>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</si>
  <si>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</si>
  <si>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</si>
  <si>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</si>
  <si>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</si>
  <si>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</si>
  <si>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</si>
  <si>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</si>
  <si>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</si>
  <si>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</si>
  <si>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</si>
  <si>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</si>
  <si>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</si>
  <si>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</si>
  <si>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</si>
  <si>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</si>
  <si>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</si>
  <si>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</si>
  <si>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</si>
  <si>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</si>
  <si>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</si>
  <si>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</si>
  <si>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</si>
  <si>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</si>
  <si>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</si>
  <si>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</si>
  <si>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</si>
  <si>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</si>
  <si>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</si>
  <si>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</si>
  <si>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</si>
  <si>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</si>
  <si>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</si>
  <si>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</si>
  <si>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</si>
  <si>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</si>
  <si>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</si>
  <si>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</si>
  <si>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</si>
  <si>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</si>
  <si>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</si>
  <si>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</si>
  <si>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</si>
  <si>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</si>
  <si>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</si>
  <si>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</si>
  <si>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</si>
  <si>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</si>
  <si>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</si>
  <si>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</si>
  <si>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</si>
  <si>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</si>
  <si>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</si>
  <si>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</si>
  <si>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</si>
  <si>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</si>
  <si>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</si>
  <si>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</si>
  <si>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</si>
  <si>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</si>
  <si>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</si>
  <si>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</si>
  <si>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</si>
  <si>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</si>
  <si>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</si>
  <si>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</si>
  <si>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</si>
  <si>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</si>
  <si>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</si>
  <si>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</si>
  <si>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</si>
  <si>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</si>
  <si>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</si>
  <si>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</si>
  <si>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</si>
  <si>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</si>
  <si>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</si>
  <si>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</si>
  <si>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</si>
  <si>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</si>
  <si>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</si>
  <si>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</si>
  <si>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</si>
  <si>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</si>
  <si>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</si>
  <si>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</si>
  <si>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</si>
  <si>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</si>
  <si>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</si>
  <si>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</si>
  <si>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</si>
  <si>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</si>
  <si>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</si>
  <si>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</si>
  <si>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</si>
  <si>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</si>
  <si>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</si>
  <si>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</si>
  <si>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</si>
  <si>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</si>
  <si>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</si>
  <si>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</si>
  <si>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</si>
  <si>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</si>
  <si>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</si>
  <si>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</si>
  <si>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</si>
  <si>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</si>
  <si>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</si>
  <si>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</si>
  <si>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</si>
  <si>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</si>
  <si>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</si>
  <si>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</si>
  <si>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</si>
  <si>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</si>
  <si>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</si>
  <si>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</si>
  <si>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</si>
  <si>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</si>
  <si>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</si>
  <si>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</si>
  <si>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</si>
  <si>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</si>
  <si>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</si>
  <si>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</si>
  <si>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</si>
  <si>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</si>
  <si>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</si>
  <si>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</si>
  <si>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</si>
  <si>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</si>
  <si>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</si>
  <si>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</si>
  <si>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</si>
  <si>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</si>
  <si>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</si>
  <si>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</si>
  <si>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</si>
  <si>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</si>
  <si>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</si>
  <si>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</si>
  <si>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</si>
  <si>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</si>
  <si>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</si>
  <si>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</si>
  <si>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</si>
  <si>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</si>
  <si>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</si>
  <si>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</si>
  <si>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</si>
  <si>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</si>
  <si>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</si>
  <si>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</si>
  <si>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</si>
  <si>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</si>
  <si>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</si>
  <si>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</si>
  <si>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</si>
  <si>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</si>
  <si>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</si>
  <si>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</si>
  <si>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</si>
  <si>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</si>
  <si>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</si>
  <si>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</si>
  <si>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</si>
  <si>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</si>
  <si>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</si>
  <si>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</si>
  <si>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</si>
  <si>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</si>
  <si>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</si>
  <si>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</si>
  <si>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</si>
  <si>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</si>
  <si>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</si>
  <si>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</si>
  <si>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</si>
  <si>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</si>
  <si>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</si>
  <si>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</si>
  <si>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</si>
  <si>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</si>
  <si>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</si>
  <si>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</si>
  <si>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</si>
  <si>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</si>
  <si>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</si>
  <si>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</si>
  <si>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</si>
  <si>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</si>
  <si>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</si>
  <si>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</si>
  <si>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</si>
  <si>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</si>
  <si>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</si>
  <si>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</si>
  <si>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</si>
  <si>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</si>
  <si>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</si>
  <si>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</si>
  <si>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</si>
  <si>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</si>
  <si>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</si>
  <si>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</si>
  <si>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</si>
  <si>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</si>
  <si>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</si>
  <si>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</si>
  <si>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</si>
  <si>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</si>
  <si>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</si>
  <si>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</si>
  <si>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</si>
  <si>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</si>
  <si>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</si>
  <si>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</si>
  <si>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</si>
  <si>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</si>
  <si>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</si>
  <si>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</si>
  <si>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</si>
  <si>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</si>
  <si>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</si>
  <si>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</si>
  <si>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</si>
  <si>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</si>
  <si>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</si>
  <si>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</si>
  <si>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</si>
  <si>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24-Feb-2026</t>
  </si>
  <si>
    <t>Report generation date &amp; time: Wednesday, February 25, 2026 8:01 AM</t>
  </si>
  <si>
    <t>East</t>
  </si>
  <si>
    <t>Chhattisgarh</t>
  </si>
  <si>
    <t>Ambikapur</t>
  </si>
  <si>
    <t>Ramanuj Ganj</t>
  </si>
  <si>
    <t>JH3201</t>
  </si>
  <si>
    <t>Ranka</t>
  </si>
  <si>
    <t>Chapri</t>
  </si>
  <si>
    <t>SF0071738</t>
  </si>
  <si>
    <t>Dileep Thakur</t>
  </si>
  <si>
    <t>587135</t>
  </si>
  <si>
    <t>radha</t>
  </si>
  <si>
    <t>Chetana</t>
  </si>
  <si>
    <t>SID951375246958</t>
  </si>
  <si>
    <t>GENERAL</t>
  </si>
  <si>
    <t>MUSLIM</t>
  </si>
  <si>
    <t>Agriculture &amp; Farming</t>
  </si>
  <si>
    <t>ANAR KALI DEVI</t>
  </si>
  <si>
    <t>10-Jun-2024</t>
  </si>
  <si>
    <t>Thu</t>
  </si>
  <si>
    <t>GL-3</t>
  </si>
  <si>
    <t>2.95 Yrs</t>
  </si>
  <si>
    <t>27 Aug 2019</t>
  </si>
  <si>
    <t>&gt; 2 to 4 Years</t>
  </si>
  <si>
    <t>04-Jul-2024</t>
  </si>
  <si>
    <t>22-Feb-2026</t>
  </si>
  <si>
    <t>Open</t>
  </si>
  <si>
    <t>8792354931</t>
  </si>
  <si>
    <t>Vivek Sonwani/SF0066911</t>
  </si>
  <si>
    <t>As per Loan card LO-Mahendra Gupta/SF0069866 collected EMI  amount Rs.3840*4=15360/- on dated 03-04-2025, 01-05-25, 05-06-25, 07-08-25 and Rs.3200/- collected through digitalpay on 08-09-25 which was not accounted in FIMO, Remaining Amount Rs.18560/- is Fraud Founded.</t>
  </si>
  <si>
    <t>Mahendra Gupta</t>
  </si>
  <si>
    <t>SF0069866</t>
  </si>
  <si>
    <t>As per Loan card LO-Mahendra Gupta/SF0069866 collected EMI  amount Rs.3840/- on dated 03-04-2025, which was not accounted in FIMO,Fraud Founded.</t>
  </si>
  <si>
    <t>As per Loan card LO-Mahendra Gupta/SF0069866 collected EMI  amount Rs.3840/- on dated 01-05-2025, which was not accounted in FIMO,Fraud Founded.</t>
  </si>
  <si>
    <t>As per Loan card LO-Mahendra Gupta/SF0069866 collected EMI  amount Rs.3840/- on dated 05-06-2025, which was not accounted in FIMO,Fraud Founded.</t>
  </si>
  <si>
    <t>As per Loan card LO-Mahendra Gupta/SF0069866 collected EMI  amount Rs.3840/- on dated 07-08-2025, which was not accounted in FIMO,Fraud Founded.</t>
  </si>
  <si>
    <t>As per Digital Payment LO-Mahendra Gupta/SF0069866 collected EMI  amount Rs.3200/- collected through digitalpay on 08-09-25 which was not accounted in FIMO, Fraud Founded.
Note:- Amount collected after absconding from branch.</t>
  </si>
  <si>
    <t>As per the CSS complaint, the FRM team verified the field and observed that Loan Officer Mahendra Gupta/SF0069866 had embezzle 1 Borrower’s Advancde Amount Rs.18560/-not accounted in fimo, Rs. 18560/- is pending for recovery from alleged employee.</t>
  </si>
  <si>
    <t>CSS</t>
  </si>
  <si>
    <t>Suresh Kumar Padhan/SF0005800</t>
  </si>
  <si>
    <t>Deepenedra Shrivastava/SF0002115</t>
  </si>
  <si>
    <t>Absconding</t>
  </si>
  <si>
    <t>Required</t>
  </si>
  <si>
    <t>Credit Assistant</t>
  </si>
  <si>
    <t>626571</t>
  </si>
  <si>
    <t>SSF4833744</t>
  </si>
  <si>
    <t>SUMITRA DEVI</t>
  </si>
  <si>
    <t>04-Nov-2023</t>
  </si>
  <si>
    <t>FN25-26-03841</t>
  </si>
  <si>
    <t>As per Loan card singed by LO- Mahendra Gupta/SF0069866 Collected Advanced  EMI Rs.2240/- on Date- 03-09-25, but Lo Mahend Gupta not accounted in fimo,Fraud founded.</t>
  </si>
  <si>
    <t>As per Loan card singed by LO- Mahendra Gupta/SF0069866 Collected advanced  EMI Rs.2240/- on Date- 03-10-25, but Lo Mahend Gupta not accounted in fimo,Fraud founded.</t>
  </si>
  <si>
    <t>As per Loan card singed by LO- Mahendra Gupta/SF0069866 Collected  Advanced EMI Rs.2305/- on Date- 03-11-25, but Lo Mahend Gupta not accounted in fimo,Fraud founded.</t>
  </si>
  <si>
    <t>Honhe kalan</t>
  </si>
  <si>
    <t>SF0070762</t>
  </si>
  <si>
    <t>Dinesh Kumar Yadav</t>
  </si>
  <si>
    <t>suhana</t>
  </si>
  <si>
    <t>HINDU</t>
  </si>
  <si>
    <t>Wed</t>
  </si>
  <si>
    <t>1</t>
  </si>
  <si>
    <t>2.27 Yrs</t>
  </si>
  <si>
    <t>04 Nov 2023</t>
  </si>
  <si>
    <t>06-Dec-2023</t>
  </si>
  <si>
    <t>06-Aug-2025</t>
  </si>
  <si>
    <t>31-Dec-2025</t>
  </si>
  <si>
    <t>6201321360</t>
  </si>
  <si>
    <t>Rajesh Badal</t>
  </si>
  <si>
    <t>As per Loan card singed by LO- Mahendra Gupta/SF0069866 Collected  advanced EMI Rs.2240/- on Date- 03-09-25  ,EMI rs.2240/- on 03-10-2025  and Rs.2305/- Collected on Date-03-11-2025   but not accounted in fimo,Fraud founded.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</si>
</sst>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46076</v>
      </c>
      <c r="H5" s="107" t="s">
        <v>284</v>
      </c>
      <c r="I5" s="61">
        <v>46076</v>
      </c>
      <c r="J5" s="74" t="str">
        <f>IF('Physical Cash at Safe'!D28="Yes",'Physical Cash at Safe'!E28,IF('Borrower Wise Details'!D5&lt;&gt;"",'Borrower Wise Details'!D5,""))</f>
        <v>FN25-26-03841</v>
      </c>
      <c r="K5" s="81">
        <v>1</v>
      </c>
      <c r="L5" s="82">
        <v>18560</v>
      </c>
      <c r="M5" s="82">
        <v>0</v>
      </c>
      <c r="N5" s="82" t="s">
        <v>244</v>
      </c>
      <c r="O5" s="82" t="s">
        <v>285</v>
      </c>
      <c r="P5" s="82" t="s">
        <v>244</v>
      </c>
      <c r="Q5" s="82" t="s">
        <v>286</v>
      </c>
      <c r="R5" s="75" t="str">
        <f>IF('Physical Cash at Safe'!$D$28="Yes", 'Physical Cash at Safe'!$A$28, IF('Borrower Wise Details'!F5&lt;&gt;"", 'Borrower Wise Details'!F5, ""))</f>
        <v>Mahendra Gupta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SF0069866</v>
      </c>
      <c r="U5" s="77" t="s">
        <v>287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288</v>
      </c>
      <c r="Z5" s="61">
        <v>46077</v>
      </c>
      <c r="AA5" s="61">
        <v>46078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25345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25345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46098</v>
      </c>
      <c r="AH5" s="70" t="s">
        <v>283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Mahendra Gupta</v>
      </c>
      <c r="E5" s="68" t="str">
        <f>IF(OR('Fraud Investigation Report'!T5="", 'Fraud Investigation Report'!T5=0), "", 'Fraud Investigation Report'!T5)</f>
        <v>SF0069866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6785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25345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25345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R5" sqref="R5:R12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294</v>
      </c>
      <c r="E5" s="65">
        <v>46077</v>
      </c>
      <c r="F5" s="38" t="s">
        <v>276</v>
      </c>
      <c r="G5" s="49" t="s">
        <v>277</v>
      </c>
      <c r="H5" s="49" t="s">
        <v>289</v>
      </c>
      <c r="I5" s="120" t="s">
        <v>256</v>
      </c>
      <c r="J5" s="120" t="s">
        <v>259</v>
      </c>
      <c r="K5" s="120" t="s">
        <v>263</v>
      </c>
      <c r="L5" s="11">
        <v>357178959</v>
      </c>
      <c r="M5" s="65" t="s">
        <v>264</v>
      </c>
      <c r="N5" s="124">
        <v>72000</v>
      </c>
      <c r="O5" s="124">
        <v>3840</v>
      </c>
      <c r="P5" s="121" t="s">
        <v>139</v>
      </c>
      <c r="Q5" s="80">
        <v>45750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FN25-26-03841</v>
      </c>
      <c r="E6" s="65">
        <v>46077</v>
      </c>
      <c r="F6" s="38" t="str">
        <f>IF(J6&lt;&gt;"", $F$5, "")</f>
        <v>Mahendra Gupta</v>
      </c>
      <c r="G6" s="49" t="str">
        <f>IF(J6&lt;&gt;"", $G$5, "")</f>
        <v>SF0069866</v>
      </c>
      <c r="H6" s="49" t="s">
        <v>289</v>
      </c>
      <c r="I6" s="120" t="s">
        <v>256</v>
      </c>
      <c r="J6" s="120" t="s">
        <v>259</v>
      </c>
      <c r="K6" s="120" t="s">
        <v>263</v>
      </c>
      <c r="L6" s="11">
        <v>357178959</v>
      </c>
      <c r="M6" s="65" t="s">
        <v>264</v>
      </c>
      <c r="N6" s="124">
        <v>72000</v>
      </c>
      <c r="O6" s="124">
        <v>3840</v>
      </c>
      <c r="P6" s="121" t="s">
        <v>139</v>
      </c>
      <c r="Q6" s="80">
        <v>45778</v>
      </c>
      <c r="R6" s="124">
        <v>3840</v>
      </c>
      <c r="S6" s="124">
        <v>0</v>
      </c>
      <c r="T6" s="124">
        <v>0</v>
      </c>
      <c r="U6" s="125">
        <f t="shared" ref="U6:U69" si="1">IF(AND(ISBLANK(R6),ISBLANK(S6),ISBLANK(T6)),"",R6-(S6+T6))</f>
        <v>3840</v>
      </c>
      <c r="V6" s="117" t="s">
        <v>202</v>
      </c>
      <c r="W6" s="122" t="s">
        <v>279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FN25-26-03841</v>
      </c>
      <c r="E7" s="65">
        <v>46077</v>
      </c>
      <c r="F7" s="38" t="str">
        <f t="shared" ref="F7:F70" si="5">IF(J7&lt;&gt;"", $F$5, "")</f>
        <v>Mahendra Gupta</v>
      </c>
      <c r="G7" s="49" t="str">
        <f t="shared" ref="G7:G70" si="6">IF(J7&lt;&gt;"", $G$5, "")</f>
        <v>SF0069866</v>
      </c>
      <c r="H7" s="49" t="s">
        <v>289</v>
      </c>
      <c r="I7" s="120" t="s">
        <v>256</v>
      </c>
      <c r="J7" s="120" t="s">
        <v>259</v>
      </c>
      <c r="K7" s="120" t="s">
        <v>263</v>
      </c>
      <c r="L7" s="11">
        <v>357178959</v>
      </c>
      <c r="M7" s="65" t="s">
        <v>264</v>
      </c>
      <c r="N7" s="124">
        <v>72000</v>
      </c>
      <c r="O7" s="124">
        <v>3840</v>
      </c>
      <c r="P7" s="121" t="s">
        <v>139</v>
      </c>
      <c r="Q7" s="80">
        <v>45813</v>
      </c>
      <c r="R7" s="124">
        <v>3840</v>
      </c>
      <c r="S7" s="124">
        <v>0</v>
      </c>
      <c r="T7" s="124">
        <v>0</v>
      </c>
      <c r="U7" s="125">
        <f t="shared" si="1"/>
        <v>3840</v>
      </c>
      <c r="V7" s="117" t="s">
        <v>202</v>
      </c>
      <c r="W7" s="122" t="s">
        <v>280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FN25-26-03841</v>
      </c>
      <c r="E8" s="65">
        <v>46077</v>
      </c>
      <c r="F8" s="38" t="str">
        <f t="shared" si="5"/>
        <v>Mahendra Gupta</v>
      </c>
      <c r="G8" s="49" t="str">
        <f t="shared" si="6"/>
        <v>SF0069866</v>
      </c>
      <c r="H8" s="49" t="s">
        <v>289</v>
      </c>
      <c r="I8" s="120" t="s">
        <v>256</v>
      </c>
      <c r="J8" s="120" t="s">
        <v>259</v>
      </c>
      <c r="K8" s="120" t="s">
        <v>263</v>
      </c>
      <c r="L8" s="11">
        <v>357178959</v>
      </c>
      <c r="M8" s="65" t="s">
        <v>264</v>
      </c>
      <c r="N8" s="124">
        <v>72000</v>
      </c>
      <c r="O8" s="124">
        <v>3840</v>
      </c>
      <c r="P8" s="121" t="s">
        <v>139</v>
      </c>
      <c r="Q8" s="80">
        <v>45876</v>
      </c>
      <c r="R8" s="124">
        <v>3840</v>
      </c>
      <c r="S8" s="124">
        <v>0</v>
      </c>
      <c r="T8" s="124">
        <v>0</v>
      </c>
      <c r="U8" s="125">
        <f t="shared" si="1"/>
        <v>3840</v>
      </c>
      <c r="V8" s="117" t="s">
        <v>202</v>
      </c>
      <c r="W8" s="122" t="s">
        <v>281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FN25-26-03841</v>
      </c>
      <c r="E9" s="65">
        <v>46077</v>
      </c>
      <c r="F9" s="38" t="str">
        <f t="shared" si="5"/>
        <v>Mahendra Gupta</v>
      </c>
      <c r="G9" s="49" t="str">
        <f t="shared" si="6"/>
        <v>SF0069866</v>
      </c>
      <c r="H9" s="49" t="s">
        <v>289</v>
      </c>
      <c r="I9" s="120" t="s">
        <v>256</v>
      </c>
      <c r="J9" s="120" t="s">
        <v>259</v>
      </c>
      <c r="K9" s="120" t="s">
        <v>263</v>
      </c>
      <c r="L9" s="11">
        <v>357178959</v>
      </c>
      <c r="M9" s="65" t="s">
        <v>264</v>
      </c>
      <c r="N9" s="124">
        <v>72000</v>
      </c>
      <c r="O9" s="124">
        <v>3840</v>
      </c>
      <c r="P9" s="121" t="s">
        <v>139</v>
      </c>
      <c r="Q9" s="80">
        <v>45908</v>
      </c>
      <c r="R9" s="124">
        <v>3200</v>
      </c>
      <c r="S9" s="124">
        <v>0</v>
      </c>
      <c r="T9" s="124">
        <v>0</v>
      </c>
      <c r="U9" s="125">
        <f t="shared" si="1"/>
        <v>3200</v>
      </c>
      <c r="V9" s="117" t="s">
        <v>203</v>
      </c>
      <c r="W9" s="122" t="s">
        <v>282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FN25-26-03841</v>
      </c>
      <c r="E10" s="65">
        <v>46083</v>
      </c>
      <c r="F10" s="38" t="s">
        <v>276</v>
      </c>
      <c r="G10" s="49" t="s">
        <v>277</v>
      </c>
      <c r="H10" s="49" t="s">
        <v>289</v>
      </c>
      <c r="I10" s="120" t="s">
        <v>290</v>
      </c>
      <c r="J10" s="120" t="s">
        <v>291</v>
      </c>
      <c r="K10" s="120" t="s">
        <v>292</v>
      </c>
      <c r="L10" s="11">
        <v>353592807</v>
      </c>
      <c r="M10" s="65" t="s">
        <v>293</v>
      </c>
      <c r="N10" s="124">
        <v>42000</v>
      </c>
      <c r="O10" s="124">
        <v>2240</v>
      </c>
      <c r="P10" s="121" t="s">
        <v>141</v>
      </c>
      <c r="Q10" s="80">
        <v>45903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295</v>
      </c>
    </row>
    <row r="11" spans="1:23" ht="2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FN25-26-03841</v>
      </c>
      <c r="E11" s="65">
        <v>46083</v>
      </c>
      <c r="F11" s="38" t="s">
        <v>276</v>
      </c>
      <c r="G11" s="49" t="s">
        <v>277</v>
      </c>
      <c r="H11" s="49" t="s">
        <v>289</v>
      </c>
      <c r="I11" s="120" t="s">
        <v>290</v>
      </c>
      <c r="J11" s="120" t="s">
        <v>291</v>
      </c>
      <c r="K11" s="120" t="s">
        <v>292</v>
      </c>
      <c r="L11" s="11">
        <v>353592807</v>
      </c>
      <c r="M11" s="65" t="s">
        <v>293</v>
      </c>
      <c r="N11" s="124">
        <v>42000</v>
      </c>
      <c r="O11" s="124">
        <v>2240</v>
      </c>
      <c r="P11" s="121" t="s">
        <v>141</v>
      </c>
      <c r="Q11" s="80">
        <v>45568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296</v>
      </c>
    </row>
    <row r="12" spans="1:23" ht="25" customHeight="1" x14ac:dyDescent="0.3">
      <c r="A12" s="64">
        <v>8</v>
      </c>
      <c r="B12" s="60" t="str">
        <f t="shared" si="2"/>
        <v>JH3201</v>
      </c>
      <c r="C12" s="119" t="str">
        <f t="shared" si="3"/>
        <v>Ranka</v>
      </c>
      <c r="D12" s="41" t="str">
        <f t="shared" si="4"/>
        <v>FN25-26-03841</v>
      </c>
      <c r="E12" s="65">
        <v>46083</v>
      </c>
      <c r="F12" s="38" t="s">
        <v>276</v>
      </c>
      <c r="G12" s="49" t="s">
        <v>277</v>
      </c>
      <c r="H12" s="49" t="s">
        <v>289</v>
      </c>
      <c r="I12" s="120" t="s">
        <v>290</v>
      </c>
      <c r="J12" s="120" t="s">
        <v>291</v>
      </c>
      <c r="K12" s="120" t="s">
        <v>292</v>
      </c>
      <c r="L12" s="11">
        <v>353592807</v>
      </c>
      <c r="M12" s="65" t="s">
        <v>293</v>
      </c>
      <c r="N12" s="124">
        <v>42000</v>
      </c>
      <c r="O12" s="124">
        <v>2240</v>
      </c>
      <c r="P12" s="121" t="s">
        <v>141</v>
      </c>
      <c r="Q12" s="80">
        <v>45964</v>
      </c>
      <c r="R12" s="124">
        <v>2305</v>
      </c>
      <c r="S12" s="124">
        <v>0</v>
      </c>
      <c r="T12" s="124">
        <v>0</v>
      </c>
      <c r="U12" s="125">
        <f t="shared" si="1"/>
        <v>2305</v>
      </c>
      <c r="V12" s="117" t="s">
        <v>202</v>
      </c>
      <c r="W12" s="122" t="s">
        <v>297</v>
      </c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ref="H7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:BP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48485</v>
      </c>
      <c r="J5" s="38" t="s">
        <v>253</v>
      </c>
      <c r="K5" s="84">
        <v>48485</v>
      </c>
      <c r="L5" s="84" t="s">
        <v>254</v>
      </c>
      <c r="M5" s="38" t="s">
        <v>255</v>
      </c>
      <c r="N5" s="84">
        <v>79113</v>
      </c>
      <c r="O5" s="84" t="s">
        <v>256</v>
      </c>
      <c r="P5" s="84">
        <v>112206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357178959</v>
      </c>
      <c r="Z5" s="38" t="s">
        <v>263</v>
      </c>
      <c r="AA5" s="108" t="s">
        <v>264</v>
      </c>
      <c r="AB5" s="84">
        <v>72000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3840</v>
      </c>
      <c r="AK5" s="84">
        <v>3840</v>
      </c>
      <c r="AL5" s="108" t="s">
        <v>271</v>
      </c>
      <c r="AM5" s="84">
        <v>44322.49</v>
      </c>
      <c r="AN5" s="112">
        <v>17137.509999999998</v>
      </c>
      <c r="AO5" s="112">
        <v>61460</v>
      </c>
      <c r="AP5" s="112">
        <v>27677.51</v>
      </c>
      <c r="AQ5" s="112">
        <v>2657.49</v>
      </c>
      <c r="AR5" s="112">
        <v>30335</v>
      </c>
      <c r="AS5" s="112">
        <v>13397.15</v>
      </c>
      <c r="AT5" s="112">
        <v>1942.85</v>
      </c>
      <c r="AU5" s="112">
        <v>15340</v>
      </c>
      <c r="AV5" s="84">
        <v>20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46077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18560</v>
      </c>
      <c r="BQ5" s="117" t="s">
        <v>209</v>
      </c>
      <c r="BR5" s="118" t="s">
        <v>275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48494</v>
      </c>
      <c r="J6" s="38" t="s">
        <v>298</v>
      </c>
      <c r="K6" s="84">
        <v>48494</v>
      </c>
      <c r="L6" s="84" t="s">
        <v>299</v>
      </c>
      <c r="M6" s="38" t="s">
        <v>300</v>
      </c>
      <c r="N6" s="84">
        <v>79146</v>
      </c>
      <c r="O6" s="84" t="s">
        <v>290</v>
      </c>
      <c r="P6" s="84">
        <v>112182</v>
      </c>
      <c r="Q6" s="38" t="s">
        <v>301</v>
      </c>
      <c r="R6" s="38" t="s">
        <v>258</v>
      </c>
      <c r="S6" s="84" t="s">
        <v>291</v>
      </c>
      <c r="T6" s="84" t="s">
        <v>291</v>
      </c>
      <c r="U6" s="84" t="s">
        <v>260</v>
      </c>
      <c r="V6" s="84" t="s">
        <v>302</v>
      </c>
      <c r="W6" s="84">
        <v>541</v>
      </c>
      <c r="X6" s="38" t="s">
        <v>262</v>
      </c>
      <c r="Y6" s="84">
        <v>353592807</v>
      </c>
      <c r="Z6" s="38" t="s">
        <v>292</v>
      </c>
      <c r="AA6" s="108" t="s">
        <v>293</v>
      </c>
      <c r="AB6" s="84">
        <v>42000</v>
      </c>
      <c r="AC6" s="108" t="s">
        <v>303</v>
      </c>
      <c r="AD6" s="84">
        <v>24</v>
      </c>
      <c r="AE6" s="84" t="s">
        <v>304</v>
      </c>
      <c r="AF6" s="84" t="s">
        <v>305</v>
      </c>
      <c r="AG6" s="108" t="s">
        <v>306</v>
      </c>
      <c r="AH6" s="84" t="s">
        <v>269</v>
      </c>
      <c r="AI6" s="108" t="s">
        <v>307</v>
      </c>
      <c r="AJ6" s="84">
        <v>2240</v>
      </c>
      <c r="AK6" s="84">
        <v>2240</v>
      </c>
      <c r="AL6" s="108" t="s">
        <v>308</v>
      </c>
      <c r="AM6" s="84">
        <v>35479.33</v>
      </c>
      <c r="AN6" s="112">
        <v>11560.67</v>
      </c>
      <c r="AO6" s="112">
        <v>47040</v>
      </c>
      <c r="AP6" s="112">
        <v>6520.67</v>
      </c>
      <c r="AQ6" s="112">
        <v>264.33</v>
      </c>
      <c r="AR6" s="112">
        <v>6785</v>
      </c>
      <c r="AS6" s="112">
        <v>6520.67</v>
      </c>
      <c r="AT6" s="112">
        <v>264.33</v>
      </c>
      <c r="AU6" s="112">
        <v>6785</v>
      </c>
      <c r="AV6" s="84">
        <v>27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 t="s">
        <v>309</v>
      </c>
      <c r="BE6" s="84">
        <v>42000</v>
      </c>
      <c r="BF6" s="38" t="s">
        <v>291</v>
      </c>
      <c r="BG6" s="84" t="s">
        <v>310</v>
      </c>
      <c r="BH6" s="114" t="s">
        <v>311</v>
      </c>
      <c r="BI6" s="38" t="s">
        <v>110</v>
      </c>
      <c r="BJ6" s="85">
        <v>46091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6785</v>
      </c>
      <c r="BQ6" s="117" t="s">
        <v>202</v>
      </c>
      <c r="BR6" s="118" t="s">
        <v>312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2026-03-17T05:26:25Z</dcterms:modified>
</cp:coreProperties>
</file>