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0A3EC239-37ED-44AF-93F4-AA9EECF0CF50}" xr6:coauthVersionLast="47" xr6:coauthVersionMax="47" xr10:uidLastSave="{00000000-0000-0000-0000-000000000000}"/>
  <bookViews>
    <workbookView xWindow="-108" yWindow="-108" windowWidth="23256" windowHeight="12456" tabRatio="412" firstSheet="1" activeTab="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Details'!$A$4:$W$1028</definedName>
    <definedName name="_xlnm._FilterDatabase" localSheetId="0" hidden="1">'Fraud Investigation Report'!$A$4:$AD$4</definedName>
    <definedName name="_xlnm._FilterDatabase" localSheetId="4" hidden="1">'Loan Outstanding ReportDetailed'!$A$5:$BI$205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20" l="1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1" i="20"/>
  <c r="U62" i="20"/>
  <c r="U63" i="20"/>
  <c r="U64" i="20"/>
  <c r="U65" i="20"/>
  <c r="U66" i="20"/>
  <c r="U67" i="20"/>
  <c r="U68" i="20"/>
  <c r="U69" i="20"/>
  <c r="U70" i="20"/>
  <c r="U71" i="20"/>
  <c r="U6" i="20"/>
  <c r="U40" i="20"/>
  <c r="U41" i="20"/>
  <c r="U36" i="20"/>
  <c r="U37" i="20"/>
  <c r="U38" i="20"/>
  <c r="U27" i="20"/>
  <c r="U22" i="20"/>
  <c r="U20" i="20"/>
  <c r="U8" i="20"/>
  <c r="U9" i="20"/>
  <c r="U10" i="20"/>
  <c r="U11" i="20"/>
  <c r="E11" i="23"/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E17" i="23"/>
  <c r="C17" i="23"/>
  <c r="E16" i="23"/>
  <c r="E15" i="23"/>
  <c r="E14" i="23"/>
  <c r="E13" i="23"/>
  <c r="E12" i="23"/>
  <c r="E10" i="23"/>
  <c r="C10" i="23"/>
  <c r="E19" i="23" l="1"/>
  <c r="C19" i="23"/>
  <c r="C23" i="23" s="1"/>
  <c r="U7" i="20" l="1"/>
  <c r="U12" i="20"/>
  <c r="U13" i="20"/>
  <c r="U14" i="20"/>
  <c r="U15" i="20"/>
  <c r="U16" i="20"/>
  <c r="U17" i="20"/>
  <c r="U18" i="20"/>
  <c r="U19" i="20"/>
  <c r="U21" i="20"/>
  <c r="U23" i="20"/>
  <c r="U24" i="20"/>
  <c r="U25" i="20"/>
  <c r="U26" i="20"/>
  <c r="U28" i="20"/>
  <c r="U29" i="20"/>
  <c r="U30" i="20"/>
  <c r="U31" i="20"/>
  <c r="U32" i="20"/>
  <c r="U33" i="20"/>
  <c r="U34" i="20"/>
  <c r="U35" i="20"/>
  <c r="U39" i="20"/>
  <c r="U42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U1005" i="20"/>
  <c r="U1006" i="20"/>
  <c r="U1007" i="20"/>
  <c r="U1008" i="20"/>
  <c r="U1009" i="20"/>
  <c r="U1010" i="20"/>
  <c r="U1011" i="20"/>
  <c r="U1012" i="20"/>
  <c r="U1013" i="20"/>
  <c r="U1014" i="20"/>
  <c r="U1015" i="20"/>
  <c r="U1016" i="20"/>
  <c r="U1017" i="20"/>
  <c r="U1018" i="20"/>
  <c r="U1019" i="20"/>
  <c r="U1020" i="20"/>
  <c r="U1021" i="20"/>
  <c r="U1022" i="20"/>
  <c r="U1023" i="20"/>
  <c r="U1024" i="20"/>
  <c r="U1025" i="20"/>
  <c r="U1026" i="20"/>
  <c r="U1027" i="20"/>
  <c r="U1028" i="20"/>
  <c r="AA6" i="7"/>
  <c r="AA7" i="7"/>
</calcChain>
</file>

<file path=xl/sharedStrings.xml><?xml version="1.0" encoding="utf-8"?>
<sst xmlns="http://schemas.openxmlformats.org/spreadsheetml/2006/main" count="6738" uniqueCount="1045">
  <si>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</si>
  <si>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</si>
  <si>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</si>
  <si>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</si>
  <si>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</si>
  <si>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</si>
  <si>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</si>
  <si>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</si>
  <si>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</si>
  <si>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</si>
  <si>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</si>
  <si>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</si>
  <si>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</si>
  <si>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</si>
  <si>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</si>
  <si>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</si>
  <si>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</si>
  <si>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</si>
  <si>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</si>
  <si>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</si>
  <si>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</si>
  <si>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</si>
  <si>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</si>
  <si>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</si>
  <si>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</si>
  <si>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</si>
  <si>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</si>
  <si>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</si>
  <si>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</si>
  <si>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</si>
  <si>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</si>
  <si>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</si>
  <si>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</si>
  <si>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</si>
  <si>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</si>
  <si>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</si>
  <si>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</si>
  <si>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</si>
  <si>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</si>
  <si>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</si>
  <si>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</si>
  <si>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</si>
  <si>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</si>
  <si>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</si>
  <si>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</si>
  <si>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</si>
  <si>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</si>
  <si>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</si>
  <si>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</si>
  <si>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</si>
  <si>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</si>
  <si>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</si>
  <si>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</si>
  <si>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</si>
  <si>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</si>
  <si>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</si>
  <si>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</si>
  <si>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</si>
  <si>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</si>
  <si>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</si>
  <si>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</si>
  <si>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</si>
  <si>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</si>
  <si>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</si>
  <si>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</si>
  <si>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</si>
  <si>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</si>
  <si>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</si>
  <si>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</si>
  <si>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</si>
  <si>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</si>
  <si>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</si>
  <si>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</si>
  <si>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</si>
  <si>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</si>
  <si>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</si>
  <si>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</si>
  <si>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</si>
  <si>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</si>
  <si>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</si>
  <si>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</si>
  <si>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</si>
  <si>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</si>
  <si>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</si>
  <si>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</si>
  <si>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</si>
  <si>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</si>
  <si>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</si>
  <si>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</si>
  <si>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</si>
  <si>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</si>
  <si>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</si>
  <si>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</si>
  <si>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</si>
  <si>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</si>
  <si>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</si>
  <si>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</si>
  <si>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</si>
  <si>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</si>
  <si>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</si>
  <si>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</si>
  <si>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</si>
  <si>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</si>
  <si>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</si>
  <si>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</si>
  <si>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</si>
  <si>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</si>
  <si>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</si>
  <si>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</si>
  <si>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</si>
  <si>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</si>
  <si>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</si>
  <si>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</si>
  <si>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</si>
  <si>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</si>
  <si>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</si>
  <si>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</si>
  <si>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</si>
  <si>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</si>
  <si>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</si>
  <si>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</si>
  <si>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</si>
  <si>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</si>
  <si>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</si>
  <si>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</si>
  <si>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</si>
  <si>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</si>
  <si>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</si>
  <si>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</si>
  <si>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</si>
  <si>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</si>
  <si>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</si>
  <si>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</si>
  <si>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</si>
  <si>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</si>
  <si>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</si>
  <si>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</si>
  <si>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</si>
  <si>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</si>
  <si>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</si>
  <si>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</si>
  <si>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</si>
  <si>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</si>
  <si>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</si>
  <si>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</si>
  <si>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</si>
  <si>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</si>
  <si>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</si>
  <si>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</si>
  <si>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</si>
  <si>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</si>
  <si>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</si>
  <si>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</si>
  <si>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</si>
  <si>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</si>
  <si>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</si>
  <si>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</si>
  <si>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</si>
  <si>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</si>
  <si>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</si>
  <si>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</si>
  <si>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</si>
  <si>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</si>
  <si>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</si>
  <si>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</si>
  <si>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</si>
  <si>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</si>
  <si>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</si>
  <si>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</si>
  <si>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</si>
  <si>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</si>
  <si>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</si>
  <si>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</si>
  <si>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</si>
  <si>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</si>
  <si>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</si>
  <si>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</si>
  <si>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</si>
  <si>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</si>
  <si>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</si>
  <si>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</si>
  <si>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</si>
  <si>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Available</t>
  </si>
  <si>
    <t>North</t>
  </si>
  <si>
    <t>Open</t>
  </si>
  <si>
    <t>Bihar-2</t>
  </si>
  <si>
    <t>Randhir Kumar</t>
  </si>
  <si>
    <t>SF0059879</t>
  </si>
  <si>
    <t>Branch Manager</t>
  </si>
  <si>
    <t>Dual Staff</t>
  </si>
  <si>
    <t>Available &amp; Updated</t>
  </si>
  <si>
    <t>G-1</t>
  </si>
  <si>
    <t>G-2</t>
  </si>
  <si>
    <t>BM</t>
  </si>
  <si>
    <t>1</t>
  </si>
  <si>
    <t>Randhir Kumar/SF0059879</t>
  </si>
  <si>
    <t>Visited</t>
  </si>
  <si>
    <t>Agriculture &amp; Farming</t>
  </si>
  <si>
    <t>Thu</t>
  </si>
  <si>
    <t>BH3942</t>
  </si>
  <si>
    <t>Hulasganj</t>
  </si>
  <si>
    <t>Fatehpur</t>
  </si>
  <si>
    <t>Gaya</t>
  </si>
  <si>
    <t>Jackey Kumar</t>
  </si>
  <si>
    <t>SF0054242</t>
  </si>
  <si>
    <t>SF0098121</t>
  </si>
  <si>
    <t>Ashok Kumar</t>
  </si>
  <si>
    <t>BQM</t>
  </si>
  <si>
    <t>Bhanu Bigha</t>
  </si>
  <si>
    <t>SF0091479</t>
  </si>
  <si>
    <t>Kunal Kumar</t>
  </si>
  <si>
    <t>Bhanu Bigha C13</t>
  </si>
  <si>
    <t>Bhanu Bigha C13 Rajgir331</t>
  </si>
  <si>
    <t>Chetana</t>
  </si>
  <si>
    <t>SSF3183954</t>
  </si>
  <si>
    <t>Bhanu Bigha C13 Rajgir Sinatu111</t>
  </si>
  <si>
    <t>SSF3219512</t>
  </si>
  <si>
    <t>Bhanu Bigha C17</t>
  </si>
  <si>
    <t>Bhanu Bigha C17 Pinki G1</t>
  </si>
  <si>
    <t>SSF3308395</t>
  </si>
  <si>
    <t>Bhanu Bigha C21</t>
  </si>
  <si>
    <t>Bhanu Bigha C21 Nitu G11</t>
  </si>
  <si>
    <t>SSF3406261</t>
  </si>
  <si>
    <t>Bhanu Bigha C25</t>
  </si>
  <si>
    <t>Bhanu Bigha C25 Nekpur1</t>
  </si>
  <si>
    <t>SSF3687403</t>
  </si>
  <si>
    <t>Ekangar Sarai</t>
  </si>
  <si>
    <t>SF0091117</t>
  </si>
  <si>
    <t>Suraj Kumar</t>
  </si>
  <si>
    <t>661227</t>
  </si>
  <si>
    <t>MUSKAN</t>
  </si>
  <si>
    <t>SSF3996011</t>
  </si>
  <si>
    <t>Bhanu Bigha C23</t>
  </si>
  <si>
    <t>Bhanu Bigha C23 Rhakurasthan Bavita G1</t>
  </si>
  <si>
    <t>SSF4005389</t>
  </si>
  <si>
    <t>Ekangar Sarai C9</t>
  </si>
  <si>
    <t>Ekangar Sarai C9 Aksshpue1</t>
  </si>
  <si>
    <t>SSF4179186</t>
  </si>
  <si>
    <t>548770</t>
  </si>
  <si>
    <t>548770 Jhariya Bigha1</t>
  </si>
  <si>
    <t>SSF4416028</t>
  </si>
  <si>
    <t>Unnati</t>
  </si>
  <si>
    <t>Bhanu Bigha C33</t>
  </si>
  <si>
    <t>Bhanu Bigha C33 Rajgir Sentug1</t>
  </si>
  <si>
    <t>SSF4548487</t>
  </si>
  <si>
    <t>SF0091119</t>
  </si>
  <si>
    <t>Shishupal Kumar</t>
  </si>
  <si>
    <t>Fatehpur C14</t>
  </si>
  <si>
    <t>Fatehpur C14 Karubigha Mai1</t>
  </si>
  <si>
    <t>SSF4721469</t>
  </si>
  <si>
    <t>Fatehpur C13</t>
  </si>
  <si>
    <t>Fatehpur C13 Dhubari1</t>
  </si>
  <si>
    <t>SSF4796391</t>
  </si>
  <si>
    <t>SSF4886522</t>
  </si>
  <si>
    <t>Fatehpur C12</t>
  </si>
  <si>
    <t>Fatehpur C12 Putul G1</t>
  </si>
  <si>
    <t>SSF5004272</t>
  </si>
  <si>
    <t>Malik Sarai C11</t>
  </si>
  <si>
    <t>Malik Sarai C11 Islampur Shabanm1</t>
  </si>
  <si>
    <t>SSF5208606</t>
  </si>
  <si>
    <t>SSF5208721</t>
  </si>
  <si>
    <t>Bhanu Bigha C12</t>
  </si>
  <si>
    <t>Bhanu Bigha C12 Rajgir Sinatu 1111</t>
  </si>
  <si>
    <t>SSF5396104</t>
  </si>
  <si>
    <t>Bhanu Bigha C2</t>
  </si>
  <si>
    <t>Bhanu Bigha C2 Pilkhi  Pinki1</t>
  </si>
  <si>
    <t>SSF5544837</t>
  </si>
  <si>
    <t>SAPNA</t>
  </si>
  <si>
    <t>SSF5568875</t>
  </si>
  <si>
    <t>Sarthua</t>
  </si>
  <si>
    <t>451662</t>
  </si>
  <si>
    <t>SID951374169567</t>
  </si>
  <si>
    <t>Rasalpur</t>
  </si>
  <si>
    <t>451359</t>
  </si>
  <si>
    <t>451359 New Laxmi1</t>
  </si>
  <si>
    <t>SSF3066456</t>
  </si>
  <si>
    <t>Bhanu Bigha C12 Rajgir111</t>
  </si>
  <si>
    <t>SSF6143658</t>
  </si>
  <si>
    <t>Fatehpur C10</t>
  </si>
  <si>
    <t>Fatehpur C10 Barhari Tol1</t>
  </si>
  <si>
    <t>SSF4493462</t>
  </si>
  <si>
    <t>SSF4592669</t>
  </si>
  <si>
    <t>451359 Laxmi 31</t>
  </si>
  <si>
    <t>SSF3061502</t>
  </si>
  <si>
    <t>SSF3142574</t>
  </si>
  <si>
    <t>Ekangar Sarai C3</t>
  </si>
  <si>
    <t>Ekangar Sarai C3 Chandarnatai1</t>
  </si>
  <si>
    <t>SSF6553594</t>
  </si>
  <si>
    <t>SSF3148662</t>
  </si>
  <si>
    <t>SSF3183955</t>
  </si>
  <si>
    <t>Sonawan</t>
  </si>
  <si>
    <t>Sonawan C3</t>
  </si>
  <si>
    <t>Sonawan C3 Amirganj111</t>
  </si>
  <si>
    <t>SSF3966095</t>
  </si>
  <si>
    <t>Animal Husbandry &amp; Poultry</t>
  </si>
  <si>
    <t xml:space="preserve">ANITA DEVI </t>
  </si>
  <si>
    <t>12-Jan-2023</t>
  </si>
  <si>
    <t>SHILA DEVI</t>
  </si>
  <si>
    <t>23-Jan-2023</t>
  </si>
  <si>
    <t>SUNITA DEVI</t>
  </si>
  <si>
    <t>14-Feb-2023</t>
  </si>
  <si>
    <t>CHANDA DEVI</t>
  </si>
  <si>
    <t>20-Feb-2023</t>
  </si>
  <si>
    <t>RINKU DEVI</t>
  </si>
  <si>
    <t>30-Mar-2023</t>
  </si>
  <si>
    <t>RITA DEVI</t>
  </si>
  <si>
    <t>21-Jun-2023</t>
  </si>
  <si>
    <t>KANCHAN KUMARI</t>
  </si>
  <si>
    <t>23-Jun-2023</t>
  </si>
  <si>
    <t>KHUSBOO DEVI</t>
  </si>
  <si>
    <t>25-Jul-2023</t>
  </si>
  <si>
    <t>JIRA DEVI</t>
  </si>
  <si>
    <t>29-Aug-2023</t>
  </si>
  <si>
    <t>17-Sep-2023</t>
  </si>
  <si>
    <t>DEMANTI KUMARI</t>
  </si>
  <si>
    <t>18-Sep-2023</t>
  </si>
  <si>
    <t>SITA DEVI</t>
  </si>
  <si>
    <t>17-Oct-2023</t>
  </si>
  <si>
    <t>KIRAN DEVI</t>
  </si>
  <si>
    <t>05-Nov-2023</t>
  </si>
  <si>
    <t>SINDHU DEVI</t>
  </si>
  <si>
    <t>22-Nov-2023</t>
  </si>
  <si>
    <t>04-Dec-2023</t>
  </si>
  <si>
    <t>GULAFSHA PARVEEN</t>
  </si>
  <si>
    <t>03-Jan-2024</t>
  </si>
  <si>
    <t>REETA DEVI</t>
  </si>
  <si>
    <t>NITU KUMARI</t>
  </si>
  <si>
    <t>26-Jan-2024</t>
  </si>
  <si>
    <t>RENU DEVI</t>
  </si>
  <si>
    <t>15-Mar-2024</t>
  </si>
  <si>
    <t>PINKI KUMARI</t>
  </si>
  <si>
    <t>15-Feb-2024</t>
  </si>
  <si>
    <t>PUSHPA DEVI</t>
  </si>
  <si>
    <t>31-Mar-2024</t>
  </si>
  <si>
    <t>ANITA KUMARI</t>
  </si>
  <si>
    <t>03-May-2024</t>
  </si>
  <si>
    <t>21-May-2024</t>
  </si>
  <si>
    <t>ANITA DEVI</t>
  </si>
  <si>
    <t>10-Jun-2024</t>
  </si>
  <si>
    <t>RUBI DEVI</t>
  </si>
  <si>
    <t>10-Sep-2024</t>
  </si>
  <si>
    <t>SUMITRI DEVI</t>
  </si>
  <si>
    <t>13-Nov-2024</t>
  </si>
  <si>
    <t>REKHA KUMARI</t>
  </si>
  <si>
    <t>27-Jan-2025</t>
  </si>
  <si>
    <t>PUNAM DEVI</t>
  </si>
  <si>
    <t>30-Dec-2022</t>
  </si>
  <si>
    <t>KANTI DEVI</t>
  </si>
  <si>
    <t>24-Jun-2023</t>
  </si>
  <si>
    <t>Wed</t>
  </si>
  <si>
    <t>Tue</t>
  </si>
  <si>
    <t>Mon</t>
  </si>
  <si>
    <t>02</t>
  </si>
  <si>
    <t>08</t>
  </si>
  <si>
    <t>0</t>
  </si>
  <si>
    <t>3</t>
  </si>
  <si>
    <t>2</t>
  </si>
  <si>
    <t>IL-1</t>
  </si>
  <si>
    <t>GL-2</t>
  </si>
  <si>
    <t>GL-1</t>
  </si>
  <si>
    <t>09-Mar-2023</t>
  </si>
  <si>
    <t>18-Feb-2025</t>
  </si>
  <si>
    <t>11-Dec-2024</t>
  </si>
  <si>
    <t>09-Apr-2023</t>
  </si>
  <si>
    <t>12-Feb-2025</t>
  </si>
  <si>
    <t>09-May-2023</t>
  </si>
  <si>
    <t>08-Apr-2025</t>
  </si>
  <si>
    <t>03-Aug-2023</t>
  </si>
  <si>
    <t>11-Apr-2025</t>
  </si>
  <si>
    <t>07-Aug-2023</t>
  </si>
  <si>
    <t>10-Apr-2025</t>
  </si>
  <si>
    <t>02-Sep-2023</t>
  </si>
  <si>
    <t>29-Mar-2025</t>
  </si>
  <si>
    <t>08-Oct-2023</t>
  </si>
  <si>
    <t>01-Nov-2023</t>
  </si>
  <si>
    <t>14-Nov-2023</t>
  </si>
  <si>
    <t>22-Apr-2025</t>
  </si>
  <si>
    <t>06-Dec-2023</t>
  </si>
  <si>
    <t>03-May-2025</t>
  </si>
  <si>
    <t>12-Dec-2023</t>
  </si>
  <si>
    <t>18-Mar-2025</t>
  </si>
  <si>
    <t>09-Jan-2024</t>
  </si>
  <si>
    <t>01-Jan-2024</t>
  </si>
  <si>
    <t>13-Aug-2024</t>
  </si>
  <si>
    <t>05-Feb-2024</t>
  </si>
  <si>
    <t>07-Apr-2025</t>
  </si>
  <si>
    <t>14-Mar-2024</t>
  </si>
  <si>
    <t>09-Apr-2025</t>
  </si>
  <si>
    <t>09-Apr-2024</t>
  </si>
  <si>
    <t>12-Mar-2024</t>
  </si>
  <si>
    <t>11-Mar-2025</t>
  </si>
  <si>
    <t>13-May-2024</t>
  </si>
  <si>
    <t>10-Mar-2025</t>
  </si>
  <si>
    <t>11-Jul-2024</t>
  </si>
  <si>
    <t>09-Jul-2024</t>
  </si>
  <si>
    <t>30-Jan-2025</t>
  </si>
  <si>
    <t>30-Aug-2024</t>
  </si>
  <si>
    <t>14-Oct-2024</t>
  </si>
  <si>
    <t>12-Dec-2024</t>
  </si>
  <si>
    <t>13-Feb-2025</t>
  </si>
  <si>
    <t>06-Mar-2025</t>
  </si>
  <si>
    <t>09-Feb-2023</t>
  </si>
  <si>
    <t>26-Nov-2024</t>
  </si>
  <si>
    <t>Close</t>
  </si>
  <si>
    <t>20-Nov-2024</t>
  </si>
  <si>
    <t>10-Aug-2023</t>
  </si>
  <si>
    <t>Cash Receipt</t>
  </si>
  <si>
    <t>Not Available</t>
  </si>
  <si>
    <t>Loan Card</t>
  </si>
  <si>
    <t>Yes</t>
  </si>
  <si>
    <t>Gautam Kumar/SF0048659</t>
  </si>
  <si>
    <t>Borrower</t>
  </si>
  <si>
    <t>FN25-26-00382</t>
  </si>
  <si>
    <t>Gautam Kumar</t>
  </si>
  <si>
    <t>SF0048659</t>
  </si>
  <si>
    <t>Loan Officer</t>
  </si>
  <si>
    <t>Installment</t>
  </si>
  <si>
    <t>Pre-Closure</t>
  </si>
  <si>
    <t>Advance Collection</t>
  </si>
  <si>
    <t>Kochra</t>
  </si>
  <si>
    <t>Kochra C7</t>
  </si>
  <si>
    <t>Kochra C7 Dhibari New1</t>
  </si>
  <si>
    <t>SSF3585307</t>
  </si>
  <si>
    <t>SSF3603014</t>
  </si>
  <si>
    <t>Fatehpur C11</t>
  </si>
  <si>
    <t>Fatehpur C11 Putul Rajgir1</t>
  </si>
  <si>
    <t>SSF4506322</t>
  </si>
  <si>
    <t>Kochra C5</t>
  </si>
  <si>
    <t>Kochra C5 Kiran1</t>
  </si>
  <si>
    <t>SSF3956436</t>
  </si>
  <si>
    <t>SSF4493414</t>
  </si>
  <si>
    <t>kaju</t>
  </si>
  <si>
    <t>SID951373655604</t>
  </si>
  <si>
    <t>Devisarai Main Rd</t>
  </si>
  <si>
    <t>Devisarai Main Rd C12</t>
  </si>
  <si>
    <t>Devisarai Main Rd C12 Tugi Maya G1</t>
  </si>
  <si>
    <t>SSF4027679</t>
  </si>
  <si>
    <t>Parwalpur C4</t>
  </si>
  <si>
    <t>Parwalpur C4 Ajimabad21</t>
  </si>
  <si>
    <t>SSF4335271</t>
  </si>
  <si>
    <t>SSF4652202</t>
  </si>
  <si>
    <t>Malik Sarai C2</t>
  </si>
  <si>
    <t>Malik Sarai C2 Tina 61</t>
  </si>
  <si>
    <t>SSF2436483</t>
  </si>
  <si>
    <t>Islampur</t>
  </si>
  <si>
    <t>656747 C6</t>
  </si>
  <si>
    <t>656747 C6 Kandaul Ravindra1</t>
  </si>
  <si>
    <t>SSF4930302</t>
  </si>
  <si>
    <t>505310</t>
  </si>
  <si>
    <t>Niru</t>
  </si>
  <si>
    <t>SID951375088868</t>
  </si>
  <si>
    <t>Sonawan C8</t>
  </si>
  <si>
    <t>Sonawan C8 Karimpur4441</t>
  </si>
  <si>
    <t>SSF3081089</t>
  </si>
  <si>
    <t>Devisarai Main Rd C13</t>
  </si>
  <si>
    <t>Devisarai Main Rd C13 Soni Bihar1</t>
  </si>
  <si>
    <t>SSF3444369</t>
  </si>
  <si>
    <t>Sonawan C1</t>
  </si>
  <si>
    <t>Sonawan C1 Miya BIGHA 22</t>
  </si>
  <si>
    <t>SSF3702511</t>
  </si>
  <si>
    <t>SSF3702549</t>
  </si>
  <si>
    <t>Kochra C7 Dhibari1</t>
  </si>
  <si>
    <t>SSF3179254</t>
  </si>
  <si>
    <t>Ekangar Sarai C3 Mallah Bigha221</t>
  </si>
  <si>
    <t>SSF2669807</t>
  </si>
  <si>
    <t>SSF4493427</t>
  </si>
  <si>
    <t>12-Sep-2023</t>
  </si>
  <si>
    <t>NIRMAL KUMARI</t>
  </si>
  <si>
    <t>21-Mar-2023</t>
  </si>
  <si>
    <t>Agarbathi Making</t>
  </si>
  <si>
    <t>SAHJAHAN KHATOON</t>
  </si>
  <si>
    <t>BABITA DEVI</t>
  </si>
  <si>
    <t>13-Sep-2023</t>
  </si>
  <si>
    <t>SAVO DEVI</t>
  </si>
  <si>
    <t>15-Jun-2023</t>
  </si>
  <si>
    <t>BEBI DEVI</t>
  </si>
  <si>
    <t>LAXMINI DEVI</t>
  </si>
  <si>
    <t>22-Jun-2023</t>
  </si>
  <si>
    <t>MAMTA DEVI</t>
  </si>
  <si>
    <t>26-Jun-2023</t>
  </si>
  <si>
    <t>RAJIYA KHATOON</t>
  </si>
  <si>
    <t>17-Aug-2023</t>
  </si>
  <si>
    <t>SUMAN KUMARI</t>
  </si>
  <si>
    <t>02-Oct-2023</t>
  </si>
  <si>
    <t>Sanitaryware Business</t>
  </si>
  <si>
    <t>PUJA DEVI</t>
  </si>
  <si>
    <t>27-Aug-2024</t>
  </si>
  <si>
    <t>ARTI DEVI</t>
  </si>
  <si>
    <t>25-Nov-2023</t>
  </si>
  <si>
    <t>BIBHA DEVI</t>
  </si>
  <si>
    <t>08-Dec-2023</t>
  </si>
  <si>
    <t>RAJNI DEVI</t>
  </si>
  <si>
    <t>23-Aug-2024</t>
  </si>
  <si>
    <t>JUHI PARVEEN</t>
  </si>
  <si>
    <t>25-Aug-2024</t>
  </si>
  <si>
    <t>SALINA KHATOON</t>
  </si>
  <si>
    <t>SAKEENA KHATOON</t>
  </si>
  <si>
    <t>SHAKUNTLA DEVI</t>
  </si>
  <si>
    <t>15-Nov-2024</t>
  </si>
  <si>
    <t>GITA DEVI</t>
  </si>
  <si>
    <t>28-Jan-2025</t>
  </si>
  <si>
    <t>USHA DEVI</t>
  </si>
  <si>
    <t>5</t>
  </si>
  <si>
    <t>10-Oct-2023</t>
  </si>
  <si>
    <t>10-Jan-2025</t>
  </si>
  <si>
    <t>10-May-2023</t>
  </si>
  <si>
    <t>13-Mar-2025</t>
  </si>
  <si>
    <t>21-Oct-2024</t>
  </si>
  <si>
    <t>09-Aug-2023</t>
  </si>
  <si>
    <t>16-Apr-2025</t>
  </si>
  <si>
    <t>02-Aug-2023</t>
  </si>
  <si>
    <t>05-Oct-2023</t>
  </si>
  <si>
    <t>10-Feb-2025</t>
  </si>
  <si>
    <t>08-Nov-2023</t>
  </si>
  <si>
    <t>28-Mar-2025</t>
  </si>
  <si>
    <t>29-Apr-2025</t>
  </si>
  <si>
    <t>08-Jan-2024</t>
  </si>
  <si>
    <t>05-May-2025</t>
  </si>
  <si>
    <t>03-Oct-2024</t>
  </si>
  <si>
    <t>12-Mar-2025</t>
  </si>
  <si>
    <t>01-Oct-2024</t>
  </si>
  <si>
    <t>21-Apr-2025</t>
  </si>
  <si>
    <t>13-Jan-2025</t>
  </si>
  <si>
    <t>05-Apr-2025</t>
  </si>
  <si>
    <t/>
  </si>
  <si>
    <t>Borrower Not Available</t>
  </si>
  <si>
    <t>SSF3751022</t>
  </si>
  <si>
    <t>SSF3855810</t>
  </si>
  <si>
    <t>SSF3855816</t>
  </si>
  <si>
    <t>Sarthua C1</t>
  </si>
  <si>
    <t>Sarthua C1 Khukhri Chandragup1</t>
  </si>
  <si>
    <t>SSF3860753</t>
  </si>
  <si>
    <t>SSF3860831</t>
  </si>
  <si>
    <t>SSF3860838</t>
  </si>
  <si>
    <t>SSF3864315</t>
  </si>
  <si>
    <t>Sarthua C1 Khukhri1</t>
  </si>
  <si>
    <t>SSF3799319</t>
  </si>
  <si>
    <t>Fatehpur C1</t>
  </si>
  <si>
    <t>Fatehpur C1 Rubi Devi1</t>
  </si>
  <si>
    <t>SSF3906505</t>
  </si>
  <si>
    <t>SSF3799336</t>
  </si>
  <si>
    <t>laxmi</t>
  </si>
  <si>
    <t>SID951373654328</t>
  </si>
  <si>
    <t>Sonawan C4</t>
  </si>
  <si>
    <t>Sonawan C4 Dhibri2221</t>
  </si>
  <si>
    <t>SSF3956381</t>
  </si>
  <si>
    <t>Sonawan C4 Dhiwari111</t>
  </si>
  <si>
    <t>SSF3959899</t>
  </si>
  <si>
    <t>SSF3959984</t>
  </si>
  <si>
    <t>SSF3960021</t>
  </si>
  <si>
    <t>SSF3960124</t>
  </si>
  <si>
    <t>SSF3960208</t>
  </si>
  <si>
    <t>SSF3965024</t>
  </si>
  <si>
    <t>SSF4002083</t>
  </si>
  <si>
    <t>Rasalpur C5</t>
  </si>
  <si>
    <t>Rasalpur C5 Suman Rasalpur1</t>
  </si>
  <si>
    <t>SSF4007782</t>
  </si>
  <si>
    <t>436845</t>
  </si>
  <si>
    <t>ANAMIKA</t>
  </si>
  <si>
    <t>SID951373512943</t>
  </si>
  <si>
    <t>SSF4066690</t>
  </si>
  <si>
    <t>SSF4079885</t>
  </si>
  <si>
    <t>Sonawan C6</t>
  </si>
  <si>
    <t>Sonawan C6 Dogi111</t>
  </si>
  <si>
    <t>SSF4109902</t>
  </si>
  <si>
    <t>Rasalpur C5 Pakdi Bigha1</t>
  </si>
  <si>
    <t>SSF4110807</t>
  </si>
  <si>
    <t>SSF4117379</t>
  </si>
  <si>
    <t>Malik Sarai C1</t>
  </si>
  <si>
    <t>Malik Sarai C1 Tin31</t>
  </si>
  <si>
    <t>SSF2350509</t>
  </si>
  <si>
    <t>Sonawan C2</t>
  </si>
  <si>
    <t>Sonawan C2 Goraul New1</t>
  </si>
  <si>
    <t>SSF4190930</t>
  </si>
  <si>
    <t>SSF4224812</t>
  </si>
  <si>
    <t>SSF4243522</t>
  </si>
  <si>
    <t>Fatehpur C7</t>
  </si>
  <si>
    <t>Fatehpur C7 Chabilapur1</t>
  </si>
  <si>
    <t>SSF4248225</t>
  </si>
  <si>
    <t>451662 Kaju 21</t>
  </si>
  <si>
    <t>SSF4293770</t>
  </si>
  <si>
    <t>SSF2336746</t>
  </si>
  <si>
    <t>SSF2361236</t>
  </si>
  <si>
    <t>SSF2361235</t>
  </si>
  <si>
    <t>SSF4293854</t>
  </si>
  <si>
    <t>SSF4293872</t>
  </si>
  <si>
    <t>SID951374853796</t>
  </si>
  <si>
    <t>Bhanu Bigha C3</t>
  </si>
  <si>
    <t>Bhanu Bigha C3 Namrata Ji1</t>
  </si>
  <si>
    <t>SSF4295589</t>
  </si>
  <si>
    <t>SSF4295655</t>
  </si>
  <si>
    <t>SSF4299566</t>
  </si>
  <si>
    <t>Fatehpur C8</t>
  </si>
  <si>
    <t>Fatehpur C8 Soni1</t>
  </si>
  <si>
    <t>SSF4313603</t>
  </si>
  <si>
    <t>SSF4313667</t>
  </si>
  <si>
    <t>SSF4313669</t>
  </si>
  <si>
    <t>Ekangar Sarai C1</t>
  </si>
  <si>
    <t>Ekangar Sarai C1 Raadha Gauravchak1</t>
  </si>
  <si>
    <t>SSF2337301</t>
  </si>
  <si>
    <t>Sonawan C4 Dhibri111</t>
  </si>
  <si>
    <t>SSF4337542</t>
  </si>
  <si>
    <t>SSF3960174</t>
  </si>
  <si>
    <t>Ekangar Sarai C1 Niru1</t>
  </si>
  <si>
    <t>SSF4379499</t>
  </si>
  <si>
    <t>SSF4379520</t>
  </si>
  <si>
    <t>SSF4379548</t>
  </si>
  <si>
    <t>SSF4379571</t>
  </si>
  <si>
    <t>445722</t>
  </si>
  <si>
    <t>445722 Yasoda1</t>
  </si>
  <si>
    <t>SSF4397786</t>
  </si>
  <si>
    <t>SSF4416766</t>
  </si>
  <si>
    <t>SSF4416772</t>
  </si>
  <si>
    <t>SSF4416986</t>
  </si>
  <si>
    <t>SSF2411148</t>
  </si>
  <si>
    <t>SSF4420221</t>
  </si>
  <si>
    <t>SSF4420419</t>
  </si>
  <si>
    <t>SSF4478196</t>
  </si>
  <si>
    <t>20-Apr-2023</t>
  </si>
  <si>
    <t>MANJU KUMARI</t>
  </si>
  <si>
    <t>16-May-2023</t>
  </si>
  <si>
    <t>RINKI KUMARI</t>
  </si>
  <si>
    <t>17-May-2023</t>
  </si>
  <si>
    <t>Fri</t>
  </si>
  <si>
    <t>MINA DEVI</t>
  </si>
  <si>
    <t>MUNNI DEVI</t>
  </si>
  <si>
    <t>KOSHUMI DEVI</t>
  </si>
  <si>
    <t>18-May-2023</t>
  </si>
  <si>
    <t>Almirah Business</t>
  </si>
  <si>
    <t>29-May-2023</t>
  </si>
  <si>
    <t>14-Jun-2023</t>
  </si>
  <si>
    <t>RINA DEVI</t>
  </si>
  <si>
    <t>16-Jun-2023</t>
  </si>
  <si>
    <t>4</t>
  </si>
  <si>
    <t>SABO KHATUN</t>
  </si>
  <si>
    <t>DAULATI DEVI</t>
  </si>
  <si>
    <t>PRAVILA DEVI</t>
  </si>
  <si>
    <t>CHANPA DEVI</t>
  </si>
  <si>
    <t>ANJU DEVI</t>
  </si>
  <si>
    <t>SABUJA DEVI</t>
  </si>
  <si>
    <t>KAULESHWARI DEVI</t>
  </si>
  <si>
    <t>28-Jun-2023</t>
  </si>
  <si>
    <t>ASHA DEVI</t>
  </si>
  <si>
    <t>KAVITA KUMARI</t>
  </si>
  <si>
    <t>KUNTI KUMARI</t>
  </si>
  <si>
    <t>01-Jul-2023</t>
  </si>
  <si>
    <t>SHOBHA KUMARI</t>
  </si>
  <si>
    <t>12-Jul-2023</t>
  </si>
  <si>
    <t>KANCHAN DEVI</t>
  </si>
  <si>
    <t>11-Jul-2023</t>
  </si>
  <si>
    <t>PRIYANKA KUMARI</t>
  </si>
  <si>
    <t>14-Jul-2023</t>
  </si>
  <si>
    <t>ANJANI KUMARI</t>
  </si>
  <si>
    <t>19-Jul-2023</t>
  </si>
  <si>
    <t>FULMANTI DEVI</t>
  </si>
  <si>
    <t>24-Jul-2023</t>
  </si>
  <si>
    <t>RITU KUMARI</t>
  </si>
  <si>
    <t>28-Jul-2023</t>
  </si>
  <si>
    <t>RENU KUMARI</t>
  </si>
  <si>
    <t>04-Aug-2023</t>
  </si>
  <si>
    <t>SHANTI DEVI</t>
  </si>
  <si>
    <t>16-Aug-2023</t>
  </si>
  <si>
    <t>SINTU DEVI</t>
  </si>
  <si>
    <t>23-Aug-2023</t>
  </si>
  <si>
    <t>LAlTI DEVI</t>
  </si>
  <si>
    <t>MALTI DEVI</t>
  </si>
  <si>
    <t>12-Aug-2023</t>
  </si>
  <si>
    <t>NLAM KUMARI</t>
  </si>
  <si>
    <t>JULI DEVI</t>
  </si>
  <si>
    <t>BINA KUMARI</t>
  </si>
  <si>
    <t>MADHURI DEVI</t>
  </si>
  <si>
    <t>SAKO DEVI</t>
  </si>
  <si>
    <t>09</t>
  </si>
  <si>
    <t>NIRO DEVI</t>
  </si>
  <si>
    <t>PINKI DEVI</t>
  </si>
  <si>
    <t>SHRI MATI DEVI</t>
  </si>
  <si>
    <t>MADINA</t>
  </si>
  <si>
    <t>RINKU KUMARI</t>
  </si>
  <si>
    <t>18-Aug-2023</t>
  </si>
  <si>
    <t>24-Aug-2023</t>
  </si>
  <si>
    <t>LALTI DEVI</t>
  </si>
  <si>
    <t>KHUSBU KUMARI</t>
  </si>
  <si>
    <t>25-Aug-2023</t>
  </si>
  <si>
    <t>SAVITA DEVI</t>
  </si>
  <si>
    <t>26-Aug-2023</t>
  </si>
  <si>
    <t>AFSHANA KHATOON</t>
  </si>
  <si>
    <t>SOHAILA KHATOON</t>
  </si>
  <si>
    <t>SAIRA KHATOON</t>
  </si>
  <si>
    <t>GULISTA PRWEEN</t>
  </si>
  <si>
    <t>CHAMPA DEVI</t>
  </si>
  <si>
    <t>MUNKEE DEVI</t>
  </si>
  <si>
    <t>10-Sep-2023</t>
  </si>
  <si>
    <t>09-Jun-2023</t>
  </si>
  <si>
    <t>14-Apr-2025</t>
  </si>
  <si>
    <t>09-Jul-2023</t>
  </si>
  <si>
    <t>02-May-2025</t>
  </si>
  <si>
    <t>07-Jul-2023</t>
  </si>
  <si>
    <t>04-May-2025</t>
  </si>
  <si>
    <t>12-Apr-2025</t>
  </si>
  <si>
    <t>01-Apr-2025</t>
  </si>
  <si>
    <t>01-Aug-2023</t>
  </si>
  <si>
    <t>01-Sep-2023</t>
  </si>
  <si>
    <t>05-Sep-2023</t>
  </si>
  <si>
    <t>04-Sep-2023</t>
  </si>
  <si>
    <t>06-Oct-2023</t>
  </si>
  <si>
    <t>09-Oct-2023</t>
  </si>
  <si>
    <t>17-Apr-2025</t>
  </si>
  <si>
    <t>03-Oct-2023</t>
  </si>
  <si>
    <t>03-Nov-2023</t>
  </si>
  <si>
    <t>No issue</t>
  </si>
  <si>
    <t>No</t>
  </si>
  <si>
    <t>SID951374853154</t>
  </si>
  <si>
    <t>KALYANTI DEVI</t>
  </si>
  <si>
    <t>SID951373654322</t>
  </si>
  <si>
    <t>CHANDESHWARI DEVI</t>
  </si>
  <si>
    <t>24-May-2023</t>
  </si>
  <si>
    <t>SSF2883498</t>
  </si>
  <si>
    <t>01-Mar-2024</t>
  </si>
  <si>
    <t>644670</t>
  </si>
  <si>
    <t>644670 Adwash Telfekatri1</t>
  </si>
  <si>
    <t>CID951376206079</t>
  </si>
  <si>
    <t>SURMILI DEVI</t>
  </si>
  <si>
    <t>20-Jun-2023</t>
  </si>
  <si>
    <t>656747 C3</t>
  </si>
  <si>
    <t>656747 C3 Kavita Khudaganj1</t>
  </si>
  <si>
    <t>SSF3037209</t>
  </si>
  <si>
    <t>SANGITA KUMARI</t>
  </si>
  <si>
    <t>18-Jul-2023</t>
  </si>
  <si>
    <t>656747 C3 Khudaganj Village  Mina1</t>
  </si>
  <si>
    <t>SSF4230880</t>
  </si>
  <si>
    <t>SINKU KUMARI</t>
  </si>
  <si>
    <t>SSF5166105</t>
  </si>
  <si>
    <t>nitu kumari</t>
  </si>
  <si>
    <t>26-Dec-2023</t>
  </si>
  <si>
    <t>SSF2915063</t>
  </si>
  <si>
    <t>RANI KUMARI</t>
  </si>
  <si>
    <t>07-Nov-2024</t>
  </si>
  <si>
    <t>Bhanu Bigha C15</t>
  </si>
  <si>
    <t>Bhanu Bigha C15 Rajgir Fula Devi1</t>
  </si>
  <si>
    <t>SSF3400843</t>
  </si>
  <si>
    <t>PRATIMA DEVI</t>
  </si>
  <si>
    <t>21-Feb-2023</t>
  </si>
  <si>
    <t>SSF3407759</t>
  </si>
  <si>
    <t>CHINT DEVI</t>
  </si>
  <si>
    <t>Bhanu Bigha C16</t>
  </si>
  <si>
    <t>Bhanu Bigha C16 Konar Nagar Rajgir1</t>
  </si>
  <si>
    <t>SSF3407761</t>
  </si>
  <si>
    <t>SIMA DEVI</t>
  </si>
  <si>
    <t>SSF3594208</t>
  </si>
  <si>
    <t>SHOBHA DEVI</t>
  </si>
  <si>
    <t>20-Mar-2023</t>
  </si>
  <si>
    <t>SSF4295602</t>
  </si>
  <si>
    <t>ANJURA DEVI</t>
  </si>
  <si>
    <t>SSF5450841</t>
  </si>
  <si>
    <t>ARCHANA DEVI</t>
  </si>
  <si>
    <t>11-Feb-2024</t>
  </si>
  <si>
    <t>Bhanu Bigha C3 Goraur 21</t>
  </si>
  <si>
    <t>SSF2816121</t>
  </si>
  <si>
    <t>MUNI DEVI</t>
  </si>
  <si>
    <t>24-Sep-2024</t>
  </si>
  <si>
    <t>SSF2613323</t>
  </si>
  <si>
    <t>MANOJ DEVI</t>
  </si>
  <si>
    <t>06-Aug-2024</t>
  </si>
  <si>
    <t>Ekangar Sarai C8</t>
  </si>
  <si>
    <t>Ekangar Sarai C8 Bichli Kuan Rajgir11</t>
  </si>
  <si>
    <t>SSF3089407</t>
  </si>
  <si>
    <t>SSF4021530</t>
  </si>
  <si>
    <t>SSF3589972</t>
  </si>
  <si>
    <t>19-Mar-2023</t>
  </si>
  <si>
    <t>SSF3819694</t>
  </si>
  <si>
    <t>28-Apr-2023</t>
  </si>
  <si>
    <t>SSF4560161</t>
  </si>
  <si>
    <t>KHUSBHU DEVI</t>
  </si>
  <si>
    <t>20-Sep-2023</t>
  </si>
  <si>
    <t>SSF4981767</t>
  </si>
  <si>
    <t>PRITI DEVI</t>
  </si>
  <si>
    <t>28-Nov-2023</t>
  </si>
  <si>
    <t>SSF4981777</t>
  </si>
  <si>
    <t>RAJIYA DEVI</t>
  </si>
  <si>
    <t>19-Nov-2024</t>
  </si>
  <si>
    <t>SSF4506159</t>
  </si>
  <si>
    <t>RANI DEVI</t>
  </si>
  <si>
    <t>26-Jul-2024</t>
  </si>
  <si>
    <t>SSF4592670</t>
  </si>
  <si>
    <t>VARSA RANI</t>
  </si>
  <si>
    <t>SSF4655356</t>
  </si>
  <si>
    <t>PIYARI DEVI</t>
  </si>
  <si>
    <t>SSF4655442</t>
  </si>
  <si>
    <t>SSF4872137</t>
  </si>
  <si>
    <t>MAMTA KUMARI</t>
  </si>
  <si>
    <t>SSF5394067</t>
  </si>
  <si>
    <t>PINKY DEVI</t>
  </si>
  <si>
    <t>SSF6511303</t>
  </si>
  <si>
    <t>28-Nov-2024</t>
  </si>
  <si>
    <t>Fatehpur C15</t>
  </si>
  <si>
    <t>Fatehpur C15 Chabilapur 21</t>
  </si>
  <si>
    <t>SSF4795737</t>
  </si>
  <si>
    <t>SSF4795748</t>
  </si>
  <si>
    <t>BIBHA KUMARI</t>
  </si>
  <si>
    <t>SSF4795758</t>
  </si>
  <si>
    <t>KAMLA DEVI</t>
  </si>
  <si>
    <t>Fatehpur C17</t>
  </si>
  <si>
    <t>Fatehpur C17 Dhobdi1</t>
  </si>
  <si>
    <t>SSF5004153</t>
  </si>
  <si>
    <t>LALITA DEVI</t>
  </si>
  <si>
    <t>03-Dec-2023</t>
  </si>
  <si>
    <t>Fatehpur C18</t>
  </si>
  <si>
    <t>Fatehpur C18 Basuain1</t>
  </si>
  <si>
    <t>SSF5302432</t>
  </si>
  <si>
    <t>05-Oct-2024</t>
  </si>
  <si>
    <t>SSF5302395</t>
  </si>
  <si>
    <t>10-Oct-2024</t>
  </si>
  <si>
    <t>Fatehpur C19</t>
  </si>
  <si>
    <t>Fatehpur C19 Mahdev1</t>
  </si>
  <si>
    <t>SSF5362717</t>
  </si>
  <si>
    <t>SONI KUMARI</t>
  </si>
  <si>
    <t>23-Jan-2024</t>
  </si>
  <si>
    <t>SSF5362719</t>
  </si>
  <si>
    <t>SONI DEVI</t>
  </si>
  <si>
    <t>SSF5362734</t>
  </si>
  <si>
    <t>MANTI DEVI</t>
  </si>
  <si>
    <t>SSF5362746</t>
  </si>
  <si>
    <t>KUSMI DEVI</t>
  </si>
  <si>
    <t>SSF5363018</t>
  </si>
  <si>
    <t>RANJIT DEVI</t>
  </si>
  <si>
    <t>SSF5428764</t>
  </si>
  <si>
    <t>SAPNA DEV</t>
  </si>
  <si>
    <t>12-Feb-2024</t>
  </si>
  <si>
    <t>SSF5362810</t>
  </si>
  <si>
    <t>SSF4248218</t>
  </si>
  <si>
    <t>SSF4248233</t>
  </si>
  <si>
    <t>SSF4248241</t>
  </si>
  <si>
    <t>SSF4248252</t>
  </si>
  <si>
    <t>SSF4494606</t>
  </si>
  <si>
    <t>SSF4495027</t>
  </si>
  <si>
    <t>SSF4872379</t>
  </si>
  <si>
    <t>GORKI DEVI</t>
  </si>
  <si>
    <t>SSF5002452</t>
  </si>
  <si>
    <t>14-Feb-2024</t>
  </si>
  <si>
    <t>26-Jun-2024</t>
  </si>
  <si>
    <t>28-Jul-2024</t>
  </si>
  <si>
    <t>SSF3425460</t>
  </si>
  <si>
    <t>LAXMI DEVI</t>
  </si>
  <si>
    <t>24-Feb-2023</t>
  </si>
  <si>
    <t>SSF3425466</t>
  </si>
  <si>
    <t>SIMA KUMARI</t>
  </si>
  <si>
    <t>SSF3452177</t>
  </si>
  <si>
    <t>CHANDO DEVI</t>
  </si>
  <si>
    <t>SSF5942587</t>
  </si>
  <si>
    <t>PRATIMA KUMARI</t>
  </si>
  <si>
    <t>SSF5993480</t>
  </si>
  <si>
    <t>SARITA DEVI</t>
  </si>
  <si>
    <t>15-Apr-2024</t>
  </si>
  <si>
    <t>21-Sep-2024</t>
  </si>
  <si>
    <t>Kajiyana</t>
  </si>
  <si>
    <t>Kajiyana C1</t>
  </si>
  <si>
    <t>Kajiyana C1 Shananmg1</t>
  </si>
  <si>
    <t>SSF5334994</t>
  </si>
  <si>
    <t>HENA KHATOON</t>
  </si>
  <si>
    <t>18-Jan-2024</t>
  </si>
  <si>
    <t>Kochra C2</t>
  </si>
  <si>
    <t>Kochra C2 Amdahabad1</t>
  </si>
  <si>
    <t>SSF4722374</t>
  </si>
  <si>
    <t>PUNAM KUMARI</t>
  </si>
  <si>
    <t>SSF2436034</t>
  </si>
  <si>
    <t>BAJITA DEVI</t>
  </si>
  <si>
    <t>11-Dec-2023</t>
  </si>
  <si>
    <t>SSF2436037</t>
  </si>
  <si>
    <t>18-Jun-2024</t>
  </si>
  <si>
    <t>Kochra C6</t>
  </si>
  <si>
    <t>Kochra C6 Ahmadabad1</t>
  </si>
  <si>
    <t>SSF5182598</t>
  </si>
  <si>
    <t>SUMANTI DEVI</t>
  </si>
  <si>
    <t>28-Dec-2023</t>
  </si>
  <si>
    <t>SSF3177637</t>
  </si>
  <si>
    <t>SIHANTA DEVI</t>
  </si>
  <si>
    <t>24-Aug-2024</t>
  </si>
  <si>
    <t>SSF3532691</t>
  </si>
  <si>
    <t>PRIYA DEVI</t>
  </si>
  <si>
    <t>28-Oct-2024</t>
  </si>
  <si>
    <t>SSF5414358</t>
  </si>
  <si>
    <t>HAJRA KHATUN</t>
  </si>
  <si>
    <t>30-Jan-2024</t>
  </si>
  <si>
    <t>SSF5181310</t>
  </si>
  <si>
    <t>DULARI DEVI</t>
  </si>
  <si>
    <t>SSF5181346</t>
  </si>
  <si>
    <t>SSF5182155</t>
  </si>
  <si>
    <t>SSF5189249</t>
  </si>
  <si>
    <t>USHA DEVIUMAR</t>
  </si>
  <si>
    <t>SSF5189296</t>
  </si>
  <si>
    <t>Malik Sarai C3</t>
  </si>
  <si>
    <t>Malik Sarai C3 Tina71</t>
  </si>
  <si>
    <t>SSF3193383</t>
  </si>
  <si>
    <t>PAYARIYA DEVI</t>
  </si>
  <si>
    <t>SSF3484646</t>
  </si>
  <si>
    <t>SANGITA DEVI</t>
  </si>
  <si>
    <t>16-Oct-2023</t>
  </si>
  <si>
    <t>SSF3860836</t>
  </si>
  <si>
    <t>MONI DEVI</t>
  </si>
  <si>
    <t>Sarthua C1 Anshu1</t>
  </si>
  <si>
    <t>SSF3752338</t>
  </si>
  <si>
    <t>DHARMSHILA DEVI</t>
  </si>
  <si>
    <t>10-Nov-2023</t>
  </si>
  <si>
    <t>Sonawan C10</t>
  </si>
  <si>
    <t>Sonawan C10 Kanchan Ji1</t>
  </si>
  <si>
    <t>SSF5205082</t>
  </si>
  <si>
    <t>SHUSHILA DEVI</t>
  </si>
  <si>
    <t>07-Jan-2024</t>
  </si>
  <si>
    <t>SSF4173698</t>
  </si>
  <si>
    <t>KARI DEVI</t>
  </si>
  <si>
    <t>SSF4185985</t>
  </si>
  <si>
    <t>Sonawan C2 Goraur11</t>
  </si>
  <si>
    <t>SSF2396734</t>
  </si>
  <si>
    <t>SADO KHATUN</t>
  </si>
  <si>
    <t>15-Sep-2023</t>
  </si>
  <si>
    <t>Sonawan C2 Goraur1111</t>
  </si>
  <si>
    <t>SSF3059237</t>
  </si>
  <si>
    <t>SSF3956437</t>
  </si>
  <si>
    <t>BIVA DEVI</t>
  </si>
  <si>
    <t>08-Apr-2024</t>
  </si>
  <si>
    <t>07-Feb-2025</t>
  </si>
  <si>
    <t>09-Dec-2024</t>
  </si>
  <si>
    <t>25-Feb-2025</t>
  </si>
  <si>
    <t>06-Apr-2025</t>
  </si>
  <si>
    <t>15-Apr-2025</t>
  </si>
  <si>
    <t>01-Nov-2024</t>
  </si>
  <si>
    <t>05-Sep-2024</t>
  </si>
  <si>
    <t>19-Feb-2025</t>
  </si>
  <si>
    <t>07-Jun-2023</t>
  </si>
  <si>
    <t>07-Nov-2023</t>
  </si>
  <si>
    <t>22-Jan-2025</t>
  </si>
  <si>
    <t>11-Jan-2024</t>
  </si>
  <si>
    <t>09-Jan-2025</t>
  </si>
  <si>
    <t>14-Jan-2025</t>
  </si>
  <si>
    <t>31-Mar-2025</t>
  </si>
  <si>
    <t>26-Feb-2025</t>
  </si>
  <si>
    <t>01-Jan-2025</t>
  </si>
  <si>
    <t>05-Mar-2025</t>
  </si>
  <si>
    <t>01-May-2025</t>
  </si>
  <si>
    <t>08-Nov-2024</t>
  </si>
  <si>
    <t>26-Mar-2025</t>
  </si>
  <si>
    <t>23-Jan-2025</t>
  </si>
  <si>
    <t>22-Feb-2025</t>
  </si>
  <si>
    <t>25-Mar-2025</t>
  </si>
  <si>
    <t>14-Nov-2024</t>
  </si>
  <si>
    <t>02-Feb-2025</t>
  </si>
  <si>
    <t>02-Jan-2024</t>
  </si>
  <si>
    <t>02-Mar-2025</t>
  </si>
  <si>
    <t>02-Mar-2024</t>
  </si>
  <si>
    <t>02-Aug-2024</t>
  </si>
  <si>
    <t>02-Sep-2024</t>
  </si>
  <si>
    <t>27-Feb-2025</t>
  </si>
  <si>
    <t>09-Feb-2025</t>
  </si>
  <si>
    <t>09-May-2024</t>
  </si>
  <si>
    <t>09-Mar-2025</t>
  </si>
  <si>
    <t>09-Nov-2024</t>
  </si>
  <si>
    <t>11-Mar-2024</t>
  </si>
  <si>
    <t>01-Dec-2023</t>
  </si>
  <si>
    <t>17-Mar-2025</t>
  </si>
  <si>
    <t>12-Aug-2024</t>
  </si>
  <si>
    <t>28-Feb-2025</t>
  </si>
  <si>
    <t>13-Feb-2024</t>
  </si>
  <si>
    <t>22-Mar-2025</t>
  </si>
  <si>
    <t>08-Oct-2024</t>
  </si>
  <si>
    <t>10-Dec-2024</t>
  </si>
  <si>
    <t>04-Apr-2025</t>
  </si>
  <si>
    <t>19-Mar-2025</t>
  </si>
  <si>
    <t>04-Mar-2024</t>
  </si>
  <si>
    <t>07-Oct-2024</t>
  </si>
  <si>
    <t>23-Apr-2025</t>
  </si>
  <si>
    <t>No Issue</t>
  </si>
  <si>
    <t>656415</t>
  </si>
  <si>
    <t xml:space="preserve">sita </t>
  </si>
  <si>
    <t>SID951375394019</t>
  </si>
  <si>
    <t>SAROJA DEVI</t>
  </si>
  <si>
    <t>14-Oct-2023</t>
  </si>
  <si>
    <t>SSF4506024</t>
  </si>
  <si>
    <t>RANJU DEVI</t>
  </si>
  <si>
    <t>16-Apr-2024</t>
  </si>
  <si>
    <t>08-Aug-2024</t>
  </si>
  <si>
    <t>SSF6432670</t>
  </si>
  <si>
    <t>GYANATI KUMARI</t>
  </si>
  <si>
    <t>20-Aug-2024</t>
  </si>
  <si>
    <t>13-Dec-2024</t>
  </si>
  <si>
    <t>11-Jun-2024</t>
  </si>
  <si>
    <t>09-Sep-2024</t>
  </si>
  <si>
    <t>Migrated</t>
  </si>
  <si>
    <t>Signature missing</t>
  </si>
  <si>
    <t>Center visited but staff did not know this custumer because these custumer handled by fraudent staff BM Gautam Kumar/SF0048659.</t>
  </si>
  <si>
    <t>EMI amount taken on dated-9/9/24 and 9/10/24, but entry not posted in fimo.</t>
  </si>
  <si>
    <t>EMI amount taken on dated-9/9/24,9/10/24, 9/11/24, 9/1/25 and 9-2-25,but entry not posted in fimo.</t>
  </si>
  <si>
    <t>EMI amount taken but entry not posted in fimo on dated-09-03-2025,</t>
  </si>
  <si>
    <t>EMI amount taken but entry not posted in fimo on dated-09-03-2025</t>
  </si>
  <si>
    <t>Preclose amount taken but entry not posted in fimo on dated-8-2-25.</t>
  </si>
  <si>
    <t>Advance EMI amount taken but entry not posted in fimo on dated-7-5-25.</t>
  </si>
  <si>
    <t>Preclose amount taken but entry not posted in fimo on dated -8/12/24.</t>
  </si>
  <si>
    <t>Advance EMI amount taken but entry not posted in fimo on dated -16/4/25</t>
  </si>
  <si>
    <t xml:space="preserve"> EMI amount taken but entry not posted in fimo on dated-4/9/24 and 2/10/24</t>
  </si>
  <si>
    <t>EMI amount taken but entry not posted in fimo on dated-10/9/24, 8/10/24</t>
  </si>
  <si>
    <t>EMI amount taken but entry not posted in fimo on dated-02-04-2025</t>
  </si>
  <si>
    <t>Preclose amount taken but entry not posted in fimo on dated-5/12/24.</t>
  </si>
  <si>
    <t>EMI amount taken but entry not posted in fimo on dated-10-12-2024</t>
  </si>
  <si>
    <t>EMI amount taken but entry not posted in fimo on dated-2-9-24 and  7-10-24</t>
  </si>
  <si>
    <t>Preclose amount taken but entry not posted in fimo on dated-10/2/25.</t>
  </si>
  <si>
    <t>Advance EMI amount taken but entry not posted in fimo on dated-3/2/25.</t>
  </si>
  <si>
    <t>EMI amount taken but entry not posted in fimo on dated-13-03-2025.</t>
  </si>
  <si>
    <t>Preclose EMI amount taken On dated -18-3-25 but entry not posted in fimo.</t>
  </si>
  <si>
    <t>Preclose EMI amount taken On dated -04-03-2025,but entry not posted in fimo.</t>
  </si>
  <si>
    <t xml:space="preserve"> EMI amount taken On dated 14-04-2025,but entry not posted in fimo.</t>
  </si>
  <si>
    <t xml:space="preserve"> EMI amount taken On dated-14-04-2025,but entry not posted in fimo.</t>
  </si>
  <si>
    <t xml:space="preserve"> EMI amount taken On dated -12/9/24,10-10-24,14/11/24 and 13/3/25,but entry not posted in fimo.</t>
  </si>
  <si>
    <t>EMI amount taken On dated -12/11/24, 10/12/24, 11/2/25,but entry not posted in fimo.</t>
  </si>
  <si>
    <t>EMI amount taken On dated -10-9-24, 8-10-24, 12-11-24,10-12-24,14-1-25 and 11-2-25,but entry not posted in fimo.</t>
  </si>
  <si>
    <t>EMI amount taken On dated -14-04-2025,but entry not posted in fimo.</t>
  </si>
  <si>
    <t>EMI amount taken On dated -13-3-25 and 10-4-25,but entry not posted in fimo.</t>
  </si>
  <si>
    <t>EMI amount taken On dated -03-04-2025,but entry not posted in fimo.</t>
  </si>
  <si>
    <t>EMI amount taken On dated -9/9/24, 9/10/24 and  9/11/24,but entry not posted in fimo.</t>
  </si>
  <si>
    <t>EMI amount taken On dated-9/8/24, 9/9/24 and  9/10/24,but entry not posted in fimo.</t>
  </si>
  <si>
    <t>EMI amount taken On dated -10-09-2024,but entry not posted in fimo.</t>
  </si>
  <si>
    <t>EMI amount taken On dated -13-3-25 and 14-04-2025,but entry not posted in fimo.</t>
  </si>
  <si>
    <t>EMI amount taken On dated -10-04-2025, but entry not posted in Fimo.</t>
  </si>
  <si>
    <t>EMI amount taken On dated -14-04-2025, but entry not posted in Fimo.</t>
  </si>
  <si>
    <t>Preclose amount taken On dated -9/3/25, but entry not posted in Fimo.</t>
  </si>
  <si>
    <t>EMI amount taken On dated -15-04-2025 but entry not posted in Fimo.</t>
  </si>
  <si>
    <t>Preclose EMI amount taken On dated -25/3/25,but entry not posted in Fimo.</t>
  </si>
  <si>
    <t>Advance EMI amount taken On dated -2/4/25,but entry not posted in Fimo.</t>
  </si>
  <si>
    <t>EMI amount taken On dated -03-04-2025,but entry not posted in Fimo.</t>
  </si>
  <si>
    <t>Advance EMI amount taken On dated -16/4/25,,but entry not posted in Fimo.</t>
  </si>
  <si>
    <t>Preclose amount taken On dated -10-3-25,but entry not posted in Fimo.</t>
  </si>
  <si>
    <t>EMI amount taken On dated -10-03-2025,but entry not posted in Fimo.</t>
  </si>
  <si>
    <t>EMI amount taken On dated -03-03-2025,but entry not posted in Fimo.</t>
  </si>
  <si>
    <t>Preclose amount taken On dated -33650-27/8/24,but entry not posted in Fimo.</t>
  </si>
  <si>
    <t>EMI amount taken On dated -04-02-2025,but entry not posted in Fimo.</t>
  </si>
  <si>
    <t>Preclose amount taken On dated -29-11-24,but entry not posted in Fimo.</t>
  </si>
  <si>
    <t>Preclose amount taken On dated -11/4/25,but entry not posted in Fimo.</t>
  </si>
  <si>
    <t>Preclose amount taken On dated -6/3/25,but entry not posted in Fimo.</t>
  </si>
  <si>
    <t>EMI amount taken On dated -10-12-2024,but entry not posted in Fimo.</t>
  </si>
  <si>
    <t>FIR Not Filled</t>
  </si>
  <si>
    <t>Q1 25-26</t>
  </si>
  <si>
    <t>Business</t>
  </si>
  <si>
    <t>Absconding</t>
  </si>
  <si>
    <t>Collection Misappropriation</t>
  </si>
  <si>
    <t>Completed-Report Submitted</t>
  </si>
  <si>
    <t>Amount taken from borrower but not accounted in FIMO</t>
  </si>
  <si>
    <t>As per complaint raised by the business team, Post verification it is observed that BM Gautam kumar/SF0048659 collected Rs. 566789 from the 51 borrowers but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</si>
</sst>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0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37" fontId="25" fillId="2" borderId="1" xfId="30" applyNumberFormat="1" applyFont="1" applyFill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/>
    </xf>
    <xf numFmtId="167" fontId="11" fillId="0" borderId="1" xfId="15" applyNumberFormat="1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 wrapText="1" readingOrder="1"/>
    </xf>
    <xf numFmtId="171" fontId="30" fillId="0" borderId="15" xfId="0" applyNumberFormat="1" applyFont="1" applyBorder="1" applyAlignment="1">
      <alignment horizontal="center" vertical="center" wrapText="1" readingOrder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4" fontId="30" fillId="0" borderId="15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30" fillId="0" borderId="1" xfId="0" applyFont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170</v>
      </c>
      <c r="S3" s="132" t="s">
        <v>15</v>
      </c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155</v>
      </c>
      <c r="O4" s="8" t="s">
        <v>156</v>
      </c>
      <c r="P4" s="5" t="s">
        <v>157</v>
      </c>
      <c r="Q4" s="5" t="s">
        <v>11</v>
      </c>
      <c r="R4" s="31" t="s">
        <v>137</v>
      </c>
      <c r="S4" s="5" t="s">
        <v>17</v>
      </c>
      <c r="T4" s="5" t="s">
        <v>158</v>
      </c>
      <c r="U4" s="5" t="s">
        <v>136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73</v>
      </c>
      <c r="AB4" s="5" t="s">
        <v>74</v>
      </c>
      <c r="AC4" s="5" t="s">
        <v>18</v>
      </c>
      <c r="AD4" s="5" t="s">
        <v>72</v>
      </c>
    </row>
    <row r="5" spans="1:30" ht="30" customHeight="1" x14ac:dyDescent="0.3">
      <c r="A5" s="4">
        <v>1</v>
      </c>
      <c r="B5" s="24" t="s">
        <v>1038</v>
      </c>
      <c r="C5" s="113" t="s">
        <v>199</v>
      </c>
      <c r="D5" s="113" t="s">
        <v>200</v>
      </c>
      <c r="E5" s="25" t="s">
        <v>185</v>
      </c>
      <c r="F5" s="25" t="s">
        <v>183</v>
      </c>
      <c r="G5" s="115">
        <v>45772</v>
      </c>
      <c r="H5" s="27" t="s">
        <v>1039</v>
      </c>
      <c r="I5" s="115">
        <v>45772</v>
      </c>
      <c r="J5" s="114" t="s">
        <v>412</v>
      </c>
      <c r="K5" s="22">
        <v>1</v>
      </c>
      <c r="L5" s="23">
        <v>4480</v>
      </c>
      <c r="M5" s="23">
        <v>0</v>
      </c>
      <c r="N5" s="13" t="s">
        <v>413</v>
      </c>
      <c r="O5" s="126" t="s">
        <v>415</v>
      </c>
      <c r="P5" s="126" t="s">
        <v>414</v>
      </c>
      <c r="Q5" s="21" t="s">
        <v>1040</v>
      </c>
      <c r="R5" s="26">
        <v>45770</v>
      </c>
      <c r="S5" s="21" t="s">
        <v>1041</v>
      </c>
      <c r="T5" s="21"/>
      <c r="U5" s="88" t="s">
        <v>1042</v>
      </c>
      <c r="V5" s="26">
        <v>45783</v>
      </c>
      <c r="W5" s="26">
        <v>45797</v>
      </c>
      <c r="X5" s="29">
        <v>200</v>
      </c>
      <c r="Y5" s="104">
        <v>661149</v>
      </c>
      <c r="Z5" s="32">
        <v>94360</v>
      </c>
      <c r="AA5" s="33">
        <f>Y5-Z5</f>
        <v>566789</v>
      </c>
      <c r="AB5" s="4">
        <v>51</v>
      </c>
      <c r="AC5" s="26">
        <v>45799</v>
      </c>
      <c r="AD5" s="89" t="s">
        <v>1044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88"/>
      <c r="V6" s="26"/>
      <c r="W6" s="26"/>
      <c r="X6" s="29"/>
      <c r="Y6" s="104"/>
      <c r="Z6" s="32"/>
      <c r="AA6" s="33">
        <f t="shared" ref="AA6:AA7" si="0">Y6-Z6</f>
        <v>0</v>
      </c>
      <c r="AB6" s="4"/>
      <c r="AC6" s="26"/>
      <c r="AD6" s="89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88"/>
      <c r="V7" s="26"/>
      <c r="W7" s="26"/>
      <c r="X7" s="29"/>
      <c r="Y7" s="104"/>
      <c r="Z7" s="32"/>
      <c r="AA7" s="33">
        <f t="shared" si="0"/>
        <v>0</v>
      </c>
      <c r="AB7" s="4"/>
      <c r="AC7" s="26"/>
      <c r="AD7" s="89"/>
    </row>
  </sheetData>
  <autoFilter ref="A4:AD4" xr:uid="{6447815C-5695-4810-8A2C-5B6E268F4F7F}"/>
  <mergeCells count="1">
    <mergeCell ref="S3:AC3"/>
  </mergeCells>
  <phoneticPr fontId="14" type="noConversion"/>
  <conditionalFormatting sqref="J5">
    <cfRule type="duplicateValues" dxfId="20" priority="1"/>
    <cfRule type="duplicateValues" dxfId="19" priority="2"/>
  </conditionalFormatting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4" t="s">
        <v>2</v>
      </c>
      <c r="B1" s="135"/>
      <c r="C1" s="135"/>
      <c r="D1" s="135"/>
      <c r="E1" s="136"/>
    </row>
    <row r="2" spans="1:5" ht="18" x14ac:dyDescent="0.35">
      <c r="A2" s="54"/>
      <c r="B2" s="137" t="s">
        <v>3</v>
      </c>
      <c r="C2" s="137"/>
      <c r="D2" s="137"/>
      <c r="E2" s="55"/>
    </row>
    <row r="3" spans="1:5" ht="14.4" x14ac:dyDescent="0.3">
      <c r="A3" s="56" t="s">
        <v>1</v>
      </c>
      <c r="B3" s="56" t="s">
        <v>0</v>
      </c>
      <c r="C3" s="56" t="s">
        <v>99</v>
      </c>
      <c r="D3" s="56" t="s">
        <v>100</v>
      </c>
      <c r="E3" s="56" t="s">
        <v>101</v>
      </c>
    </row>
    <row r="4" spans="1:5" ht="24" customHeight="1" x14ac:dyDescent="0.3">
      <c r="A4" s="116" t="s">
        <v>199</v>
      </c>
      <c r="B4" s="116" t="s">
        <v>200</v>
      </c>
      <c r="C4" s="116" t="s">
        <v>201</v>
      </c>
      <c r="D4" s="116" t="s">
        <v>201</v>
      </c>
      <c r="E4" s="113" t="s">
        <v>202</v>
      </c>
    </row>
    <row r="5" spans="1:5" ht="35.25" customHeight="1" x14ac:dyDescent="0.3">
      <c r="A5" s="57" t="s">
        <v>5</v>
      </c>
      <c r="B5" s="57" t="s">
        <v>102</v>
      </c>
      <c r="C5" s="57" t="s">
        <v>103</v>
      </c>
      <c r="D5" s="57" t="s">
        <v>104</v>
      </c>
      <c r="E5" s="57" t="s">
        <v>105</v>
      </c>
    </row>
    <row r="6" spans="1:5" ht="25.5" customHeight="1" x14ac:dyDescent="0.3">
      <c r="A6" s="116" t="s">
        <v>185</v>
      </c>
      <c r="B6" s="58">
        <v>45784</v>
      </c>
      <c r="C6" s="58">
        <v>45783</v>
      </c>
      <c r="D6" s="58">
        <v>45784</v>
      </c>
      <c r="E6" s="59">
        <v>0.58333333333333337</v>
      </c>
    </row>
    <row r="7" spans="1:5" ht="15.6" x14ac:dyDescent="0.3">
      <c r="A7" s="138" t="s">
        <v>106</v>
      </c>
      <c r="B7" s="139"/>
      <c r="C7" s="139"/>
      <c r="D7" s="139"/>
      <c r="E7" s="139"/>
    </row>
    <row r="8" spans="1:5" ht="15" customHeight="1" x14ac:dyDescent="0.3">
      <c r="A8" s="140" t="s">
        <v>107</v>
      </c>
      <c r="B8" s="142" t="s">
        <v>161</v>
      </c>
      <c r="C8" s="143"/>
      <c r="D8" s="144" t="s">
        <v>108</v>
      </c>
      <c r="E8" s="145"/>
    </row>
    <row r="9" spans="1:5" ht="14.4" x14ac:dyDescent="0.3">
      <c r="A9" s="141"/>
      <c r="B9" s="60" t="s">
        <v>109</v>
      </c>
      <c r="C9" s="61" t="s">
        <v>110</v>
      </c>
      <c r="D9" s="61" t="s">
        <v>109</v>
      </c>
      <c r="E9" s="61" t="s">
        <v>110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3">
        <v>0</v>
      </c>
      <c r="C11" s="64"/>
      <c r="D11" s="66"/>
      <c r="E11" s="64">
        <f>D11*A11</f>
        <v>0</v>
      </c>
    </row>
    <row r="12" spans="1:5" ht="14.4" x14ac:dyDescent="0.3">
      <c r="A12" s="65">
        <v>200</v>
      </c>
      <c r="B12" s="63">
        <v>0</v>
      </c>
      <c r="C12" s="64"/>
      <c r="D12" s="66"/>
      <c r="E12" s="64">
        <f t="shared" ref="E12:E17" si="0">D12*A12</f>
        <v>0</v>
      </c>
    </row>
    <row r="13" spans="1:5" ht="14.4" x14ac:dyDescent="0.3">
      <c r="A13" s="65">
        <v>100</v>
      </c>
      <c r="B13" s="63">
        <v>0</v>
      </c>
      <c r="C13" s="64"/>
      <c r="D13" s="66"/>
      <c r="E13" s="64">
        <f t="shared" si="0"/>
        <v>0</v>
      </c>
    </row>
    <row r="14" spans="1:5" ht="14.4" x14ac:dyDescent="0.3">
      <c r="A14" s="65">
        <v>50</v>
      </c>
      <c r="B14" s="63">
        <v>0</v>
      </c>
      <c r="C14" s="64"/>
      <c r="D14" s="66"/>
      <c r="E14" s="64">
        <f t="shared" si="0"/>
        <v>0</v>
      </c>
    </row>
    <row r="15" spans="1:5" ht="14.4" x14ac:dyDescent="0.3">
      <c r="A15" s="65">
        <v>20</v>
      </c>
      <c r="B15" s="63">
        <v>0</v>
      </c>
      <c r="C15" s="64"/>
      <c r="D15" s="66"/>
      <c r="E15" s="64">
        <f t="shared" si="0"/>
        <v>0</v>
      </c>
    </row>
    <row r="16" spans="1:5" ht="14.4" x14ac:dyDescent="0.3">
      <c r="A16" s="65">
        <v>10</v>
      </c>
      <c r="B16" s="63">
        <v>0</v>
      </c>
      <c r="C16" s="64"/>
      <c r="D16" s="66"/>
      <c r="E16" s="64">
        <f t="shared" si="0"/>
        <v>0</v>
      </c>
    </row>
    <row r="17" spans="1:5" ht="14.4" x14ac:dyDescent="0.3">
      <c r="A17" s="65">
        <v>5</v>
      </c>
      <c r="B17" s="63">
        <v>0</v>
      </c>
      <c r="C17" s="64">
        <f t="shared" ref="C17" si="1">B17*A17</f>
        <v>0</v>
      </c>
      <c r="D17" s="66"/>
      <c r="E17" s="64">
        <f t="shared" si="0"/>
        <v>0</v>
      </c>
    </row>
    <row r="18" spans="1:5" ht="14.4" x14ac:dyDescent="0.3">
      <c r="A18" s="67" t="s">
        <v>111</v>
      </c>
      <c r="B18" s="68"/>
      <c r="C18" s="111">
        <v>60540</v>
      </c>
      <c r="D18" s="68"/>
      <c r="E18" s="69">
        <f>D18</f>
        <v>0</v>
      </c>
    </row>
    <row r="19" spans="1:5" ht="14.4" x14ac:dyDescent="0.3">
      <c r="A19" s="70"/>
      <c r="B19" s="71" t="s">
        <v>112</v>
      </c>
      <c r="C19" s="72">
        <f>SUM(C10:C18)</f>
        <v>60540</v>
      </c>
      <c r="D19" s="71" t="s">
        <v>112</v>
      </c>
      <c r="E19" s="72">
        <f>SUM(E10:E18)</f>
        <v>0</v>
      </c>
    </row>
    <row r="20" spans="1:5" ht="26.1" customHeight="1" x14ac:dyDescent="0.3">
      <c r="A20" s="146" t="s">
        <v>168</v>
      </c>
      <c r="B20" s="147"/>
      <c r="C20" s="73">
        <v>60540</v>
      </c>
      <c r="D20" s="74" t="s">
        <v>160</v>
      </c>
      <c r="E20" s="75">
        <v>0</v>
      </c>
    </row>
    <row r="21" spans="1:5" ht="26.1" customHeight="1" x14ac:dyDescent="0.3">
      <c r="A21" s="148" t="s">
        <v>143</v>
      </c>
      <c r="B21" s="149"/>
      <c r="C21" s="75">
        <v>0</v>
      </c>
      <c r="D21" s="74" t="s">
        <v>146</v>
      </c>
      <c r="E21" s="73">
        <v>60540</v>
      </c>
    </row>
    <row r="22" spans="1:5" ht="26.1" customHeight="1" x14ac:dyDescent="0.3">
      <c r="A22" s="148" t="s">
        <v>113</v>
      </c>
      <c r="B22" s="149"/>
      <c r="C22" s="75">
        <v>0</v>
      </c>
      <c r="D22" s="76" t="s">
        <v>114</v>
      </c>
      <c r="E22" s="75" t="s">
        <v>182</v>
      </c>
    </row>
    <row r="23" spans="1:5" ht="26.1" customHeight="1" x14ac:dyDescent="0.3">
      <c r="A23" s="148" t="s">
        <v>115</v>
      </c>
      <c r="B23" s="149"/>
      <c r="C23" s="102">
        <f>(C19+C21)-(E20+E21)-E19</f>
        <v>0</v>
      </c>
      <c r="D23" s="105" t="s">
        <v>169</v>
      </c>
      <c r="E23" s="106">
        <v>0</v>
      </c>
    </row>
    <row r="24" spans="1:5" ht="82.5" customHeight="1" x14ac:dyDescent="0.3">
      <c r="A24" s="74" t="s">
        <v>116</v>
      </c>
      <c r="B24" s="133"/>
      <c r="C24" s="133"/>
      <c r="D24" s="133"/>
      <c r="E24" s="133"/>
    </row>
    <row r="25" spans="1:5" ht="57.75" customHeight="1" x14ac:dyDescent="0.3">
      <c r="A25" s="77" t="s">
        <v>117</v>
      </c>
      <c r="B25" s="156"/>
      <c r="C25" s="156"/>
      <c r="D25" s="156"/>
      <c r="E25" s="156"/>
    </row>
    <row r="26" spans="1:5" ht="37.5" customHeight="1" x14ac:dyDescent="0.3">
      <c r="A26" s="78" t="s">
        <v>118</v>
      </c>
      <c r="B26" s="78" t="s">
        <v>119</v>
      </c>
      <c r="C26" s="78" t="s">
        <v>120</v>
      </c>
      <c r="D26" s="78" t="s">
        <v>121</v>
      </c>
      <c r="E26" s="78" t="s">
        <v>122</v>
      </c>
    </row>
    <row r="27" spans="1:5" ht="27.75" customHeight="1" x14ac:dyDescent="0.3">
      <c r="A27" s="110" t="s">
        <v>186</v>
      </c>
      <c r="B27" s="110" t="s">
        <v>187</v>
      </c>
      <c r="C27" s="112" t="s">
        <v>203</v>
      </c>
      <c r="D27" s="112" t="s">
        <v>204</v>
      </c>
      <c r="E27" s="112" t="s">
        <v>188</v>
      </c>
    </row>
    <row r="28" spans="1:5" ht="14.4" x14ac:dyDescent="0.3">
      <c r="A28" s="157" t="s">
        <v>123</v>
      </c>
      <c r="B28" s="157"/>
      <c r="C28" s="157" t="s">
        <v>124</v>
      </c>
      <c r="D28" s="157"/>
      <c r="E28" s="157"/>
    </row>
    <row r="29" spans="1:5" ht="14.4" x14ac:dyDescent="0.3">
      <c r="A29" s="158"/>
      <c r="B29" s="158"/>
      <c r="C29" s="159"/>
      <c r="D29" s="159"/>
      <c r="E29" s="159"/>
    </row>
    <row r="30" spans="1:5" ht="42.75" customHeight="1" x14ac:dyDescent="0.3">
      <c r="A30" s="158"/>
      <c r="B30" s="158"/>
      <c r="C30" s="159"/>
      <c r="D30" s="159"/>
      <c r="E30" s="159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125</v>
      </c>
      <c r="B32" s="119" t="s">
        <v>189</v>
      </c>
      <c r="C32" s="81" t="s">
        <v>126</v>
      </c>
      <c r="D32" s="160" t="s">
        <v>190</v>
      </c>
      <c r="E32" s="161"/>
    </row>
    <row r="33" spans="1:5" ht="18" customHeight="1" x14ac:dyDescent="0.3">
      <c r="A33" s="81" t="s">
        <v>127</v>
      </c>
      <c r="B33" s="119" t="s">
        <v>191</v>
      </c>
      <c r="C33" s="82" t="s">
        <v>128</v>
      </c>
      <c r="D33" s="150" t="s">
        <v>192</v>
      </c>
      <c r="E33" s="151"/>
    </row>
    <row r="34" spans="1:5" ht="27.6" x14ac:dyDescent="0.3">
      <c r="A34" s="82" t="s">
        <v>129</v>
      </c>
      <c r="B34" s="112" t="s">
        <v>206</v>
      </c>
      <c r="C34" s="82" t="s">
        <v>130</v>
      </c>
      <c r="D34" s="152" t="s">
        <v>203</v>
      </c>
      <c r="E34" s="153"/>
    </row>
    <row r="35" spans="1:5" ht="27.6" x14ac:dyDescent="0.3">
      <c r="A35" s="82" t="s">
        <v>131</v>
      </c>
      <c r="B35" s="112" t="s">
        <v>205</v>
      </c>
      <c r="C35" s="82" t="s">
        <v>132</v>
      </c>
      <c r="D35" s="152" t="s">
        <v>204</v>
      </c>
      <c r="E35" s="153"/>
    </row>
    <row r="36" spans="1:5" ht="25.5" customHeight="1" x14ac:dyDescent="0.3">
      <c r="A36" s="83" t="s">
        <v>133</v>
      </c>
      <c r="B36" s="118" t="s">
        <v>207</v>
      </c>
      <c r="C36" s="83" t="s">
        <v>134</v>
      </c>
      <c r="D36" s="154" t="s">
        <v>193</v>
      </c>
      <c r="E36" s="155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99A4523E-6986-4BDB-8ACC-62C22A2C266D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B91C2F7E-686D-4F07-8D0F-A5F1C92907F8}">
      <formula1>"Available,Not Available"</formula1>
    </dataValidation>
    <dataValidation type="list" allowBlank="1" showInputMessage="1" showErrorMessage="1" sqref="E27" xr:uid="{E9411E9F-8EC8-48C9-B62D-F555D1DFA94B}">
      <formula1>"Branch Manager,Loan Officer,BQM,Cluster Manager,AVP,VP"</formula1>
    </dataValidation>
    <dataValidation type="list" allowBlank="1" showInputMessage="1" showErrorMessage="1" sqref="B32" xr:uid="{C4DCD007-FAFC-4CDD-A536-8FFFF42101FE}">
      <formula1>"Single Staff,Dual Staff"</formula1>
    </dataValidation>
    <dataValidation allowBlank="1" showErrorMessage="1" promptTitle="Date Format" prompt="DD-MM-YY" sqref="A6:D6" xr:uid="{5C973D5E-4B8B-43A8-97ED-918A071C2859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20" ht="18" x14ac:dyDescent="0.3">
      <c r="A2" s="2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x14ac:dyDescent="0.3">
      <c r="A3" s="92" t="s">
        <v>138</v>
      </c>
      <c r="B3" s="93"/>
      <c r="C3" s="93"/>
      <c r="D3" s="93"/>
      <c r="E3" s="93"/>
      <c r="F3" s="93"/>
      <c r="G3" s="93"/>
      <c r="H3" s="162" t="s">
        <v>139</v>
      </c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99"/>
      <c r="T3" s="94"/>
    </row>
    <row r="4" spans="1:20" ht="41.4" x14ac:dyDescent="0.3">
      <c r="A4" s="95" t="s">
        <v>4</v>
      </c>
      <c r="B4" s="11" t="s">
        <v>140</v>
      </c>
      <c r="C4" s="11" t="s">
        <v>0</v>
      </c>
      <c r="D4" s="11" t="s">
        <v>154</v>
      </c>
      <c r="E4" s="11" t="s">
        <v>141</v>
      </c>
      <c r="F4" s="11" t="s">
        <v>153</v>
      </c>
      <c r="G4" s="11" t="s">
        <v>152</v>
      </c>
      <c r="H4" s="11" t="s">
        <v>142</v>
      </c>
      <c r="I4" s="11" t="s">
        <v>143</v>
      </c>
      <c r="J4" s="11" t="s">
        <v>144</v>
      </c>
      <c r="K4" s="11" t="s">
        <v>145</v>
      </c>
      <c r="L4" s="11" t="s">
        <v>150</v>
      </c>
      <c r="M4" s="11" t="s">
        <v>146</v>
      </c>
      <c r="N4" s="11" t="s">
        <v>147</v>
      </c>
      <c r="O4" s="11" t="s">
        <v>148</v>
      </c>
      <c r="P4" s="11" t="s">
        <v>162</v>
      </c>
      <c r="Q4" s="11" t="s">
        <v>149</v>
      </c>
      <c r="R4" s="11" t="s">
        <v>163</v>
      </c>
      <c r="S4" s="11" t="s">
        <v>159</v>
      </c>
      <c r="T4" s="100" t="s">
        <v>151</v>
      </c>
    </row>
    <row r="5" spans="1:20" x14ac:dyDescent="0.3">
      <c r="A5" s="96">
        <v>1</v>
      </c>
      <c r="B5" s="113" t="s">
        <v>199</v>
      </c>
      <c r="C5" s="113" t="s">
        <v>200</v>
      </c>
      <c r="D5" s="13" t="s">
        <v>413</v>
      </c>
      <c r="E5" s="126" t="s">
        <v>414</v>
      </c>
      <c r="F5" s="13" t="s">
        <v>415</v>
      </c>
      <c r="G5" s="114" t="s">
        <v>412</v>
      </c>
      <c r="H5" s="107">
        <v>0</v>
      </c>
      <c r="I5" s="107">
        <v>139900</v>
      </c>
      <c r="J5" s="107">
        <v>44623</v>
      </c>
      <c r="K5" s="107">
        <v>476626</v>
      </c>
      <c r="L5" s="107">
        <v>0</v>
      </c>
      <c r="M5" s="107">
        <v>0</v>
      </c>
      <c r="N5" s="107">
        <v>0</v>
      </c>
      <c r="O5" s="107">
        <v>0</v>
      </c>
      <c r="P5" s="33">
        <f>SUM(H5:O5)</f>
        <v>661149</v>
      </c>
      <c r="Q5" s="107">
        <v>94360</v>
      </c>
      <c r="R5" s="33">
        <f>P5-Q5</f>
        <v>566789</v>
      </c>
      <c r="S5" s="98"/>
      <c r="T5" s="87" t="s">
        <v>1037</v>
      </c>
    </row>
    <row r="6" spans="1:20" x14ac:dyDescent="0.3">
      <c r="A6" s="96">
        <v>2</v>
      </c>
      <c r="B6" s="3"/>
      <c r="C6" s="97"/>
      <c r="D6" s="13"/>
      <c r="E6" s="13"/>
      <c r="F6" s="13"/>
      <c r="G6" s="97"/>
      <c r="H6" s="107"/>
      <c r="I6" s="107"/>
      <c r="J6" s="107"/>
      <c r="K6" s="107"/>
      <c r="L6" s="107"/>
      <c r="M6" s="107"/>
      <c r="N6" s="107"/>
      <c r="O6" s="107"/>
      <c r="P6" s="33">
        <f t="shared" ref="P6:P14" si="0">SUM(H6:O6)</f>
        <v>0</v>
      </c>
      <c r="Q6" s="107"/>
      <c r="R6" s="33">
        <f t="shared" ref="R6:R14" si="1">P6-Q6</f>
        <v>0</v>
      </c>
      <c r="S6" s="98"/>
      <c r="T6" s="87"/>
    </row>
    <row r="7" spans="1:20" x14ac:dyDescent="0.3">
      <c r="A7" s="96">
        <v>3</v>
      </c>
      <c r="B7" s="3"/>
      <c r="C7" s="97"/>
      <c r="D7" s="13"/>
      <c r="E7" s="13"/>
      <c r="F7" s="13"/>
      <c r="G7" s="97"/>
      <c r="H7" s="107"/>
      <c r="I7" s="107"/>
      <c r="J7" s="107"/>
      <c r="K7" s="107"/>
      <c r="L7" s="107"/>
      <c r="M7" s="107"/>
      <c r="N7" s="107"/>
      <c r="O7" s="107"/>
      <c r="P7" s="33">
        <f t="shared" si="0"/>
        <v>0</v>
      </c>
      <c r="Q7" s="107"/>
      <c r="R7" s="33">
        <f t="shared" si="1"/>
        <v>0</v>
      </c>
      <c r="S7" s="98"/>
      <c r="T7" s="87"/>
    </row>
    <row r="8" spans="1:20" x14ac:dyDescent="0.3">
      <c r="A8" s="96">
        <v>4</v>
      </c>
      <c r="B8" s="3"/>
      <c r="C8" s="97"/>
      <c r="D8" s="13"/>
      <c r="E8" s="13"/>
      <c r="F8" s="13"/>
      <c r="G8" s="97"/>
      <c r="H8" s="107"/>
      <c r="I8" s="107"/>
      <c r="J8" s="107"/>
      <c r="K8" s="107"/>
      <c r="L8" s="107"/>
      <c r="M8" s="107"/>
      <c r="N8" s="107"/>
      <c r="O8" s="107"/>
      <c r="P8" s="33">
        <f t="shared" si="0"/>
        <v>0</v>
      </c>
      <c r="Q8" s="107"/>
      <c r="R8" s="33">
        <f t="shared" si="1"/>
        <v>0</v>
      </c>
      <c r="S8" s="98"/>
      <c r="T8" s="87"/>
    </row>
    <row r="9" spans="1:20" x14ac:dyDescent="0.3">
      <c r="A9" s="96">
        <v>5</v>
      </c>
      <c r="B9" s="3"/>
      <c r="C9" s="97"/>
      <c r="D9" s="13"/>
      <c r="E9" s="13"/>
      <c r="F9" s="13"/>
      <c r="G9" s="97"/>
      <c r="H9" s="107"/>
      <c r="I9" s="107"/>
      <c r="J9" s="107"/>
      <c r="K9" s="107"/>
      <c r="L9" s="107"/>
      <c r="M9" s="107"/>
      <c r="N9" s="107"/>
      <c r="O9" s="107"/>
      <c r="P9" s="33">
        <f t="shared" si="0"/>
        <v>0</v>
      </c>
      <c r="Q9" s="107"/>
      <c r="R9" s="33">
        <f t="shared" si="1"/>
        <v>0</v>
      </c>
      <c r="S9" s="98"/>
      <c r="T9" s="87"/>
    </row>
    <row r="10" spans="1:20" x14ac:dyDescent="0.3">
      <c r="A10" s="96">
        <v>6</v>
      </c>
      <c r="B10" s="3"/>
      <c r="C10" s="97"/>
      <c r="D10" s="13"/>
      <c r="E10" s="13"/>
      <c r="F10" s="13"/>
      <c r="G10" s="97"/>
      <c r="H10" s="107"/>
      <c r="I10" s="107"/>
      <c r="J10" s="107"/>
      <c r="K10" s="107"/>
      <c r="L10" s="107"/>
      <c r="M10" s="107"/>
      <c r="N10" s="107"/>
      <c r="O10" s="107"/>
      <c r="P10" s="33">
        <f t="shared" si="0"/>
        <v>0</v>
      </c>
      <c r="Q10" s="107"/>
      <c r="R10" s="33">
        <f t="shared" si="1"/>
        <v>0</v>
      </c>
      <c r="S10" s="98"/>
      <c r="T10" s="87"/>
    </row>
    <row r="11" spans="1:20" x14ac:dyDescent="0.3">
      <c r="A11" s="96">
        <v>7</v>
      </c>
      <c r="B11" s="3"/>
      <c r="C11" s="97"/>
      <c r="D11" s="13"/>
      <c r="E11" s="13"/>
      <c r="F11" s="13"/>
      <c r="G11" s="97"/>
      <c r="H11" s="107"/>
      <c r="I11" s="107"/>
      <c r="J11" s="107"/>
      <c r="K11" s="107"/>
      <c r="L11" s="107"/>
      <c r="M11" s="107"/>
      <c r="N11" s="107"/>
      <c r="O11" s="107"/>
      <c r="P11" s="33">
        <f t="shared" si="0"/>
        <v>0</v>
      </c>
      <c r="Q11" s="107"/>
      <c r="R11" s="33">
        <f t="shared" si="1"/>
        <v>0</v>
      </c>
      <c r="S11" s="98"/>
      <c r="T11" s="87"/>
    </row>
    <row r="12" spans="1:20" x14ac:dyDescent="0.3">
      <c r="A12" s="96">
        <v>8</v>
      </c>
      <c r="B12" s="3"/>
      <c r="C12" s="97"/>
      <c r="D12" s="13"/>
      <c r="E12" s="13"/>
      <c r="F12" s="13"/>
      <c r="G12" s="97"/>
      <c r="H12" s="107"/>
      <c r="I12" s="107"/>
      <c r="J12" s="107"/>
      <c r="K12" s="107"/>
      <c r="L12" s="107"/>
      <c r="M12" s="107"/>
      <c r="N12" s="107"/>
      <c r="O12" s="107"/>
      <c r="P12" s="33">
        <f t="shared" si="0"/>
        <v>0</v>
      </c>
      <c r="Q12" s="107"/>
      <c r="R12" s="33">
        <f t="shared" si="1"/>
        <v>0</v>
      </c>
      <c r="S12" s="98"/>
      <c r="T12" s="87"/>
    </row>
    <row r="13" spans="1:20" x14ac:dyDescent="0.3">
      <c r="A13" s="96">
        <v>9</v>
      </c>
      <c r="B13" s="3"/>
      <c r="C13" s="97"/>
      <c r="D13" s="13"/>
      <c r="E13" s="13"/>
      <c r="F13" s="13"/>
      <c r="G13" s="97"/>
      <c r="H13" s="107"/>
      <c r="I13" s="107"/>
      <c r="J13" s="107"/>
      <c r="K13" s="107"/>
      <c r="L13" s="107"/>
      <c r="M13" s="107"/>
      <c r="N13" s="107"/>
      <c r="O13" s="107"/>
      <c r="P13" s="33">
        <f t="shared" si="0"/>
        <v>0</v>
      </c>
      <c r="Q13" s="107"/>
      <c r="R13" s="33">
        <f t="shared" si="1"/>
        <v>0</v>
      </c>
      <c r="S13" s="98"/>
      <c r="T13" s="87"/>
    </row>
    <row r="14" spans="1:20" x14ac:dyDescent="0.3">
      <c r="A14" s="96">
        <v>10</v>
      </c>
      <c r="B14" s="3"/>
      <c r="C14" s="97"/>
      <c r="D14" s="13"/>
      <c r="E14" s="13"/>
      <c r="F14" s="13"/>
      <c r="G14" s="97"/>
      <c r="H14" s="107"/>
      <c r="I14" s="107"/>
      <c r="J14" s="107"/>
      <c r="K14" s="107"/>
      <c r="L14" s="107"/>
      <c r="M14" s="107"/>
      <c r="N14" s="107"/>
      <c r="O14" s="107"/>
      <c r="P14" s="33">
        <f t="shared" si="0"/>
        <v>0</v>
      </c>
      <c r="Q14" s="107"/>
      <c r="R14" s="33">
        <f t="shared" si="1"/>
        <v>0</v>
      </c>
      <c r="S14" s="98"/>
      <c r="T14" s="87"/>
    </row>
  </sheetData>
  <autoFilter ref="A4:T4" xr:uid="{C2DC75BA-5745-48E8-A545-CF1D6EC81E0B}"/>
  <mergeCells count="1">
    <mergeCell ref="H3:R3"/>
  </mergeCells>
  <conditionalFormatting sqref="G5">
    <cfRule type="duplicateValues" dxfId="18" priority="1"/>
    <cfRule type="duplicateValues" dxfId="17" priority="2"/>
  </conditionalFormatting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sheetPr filterMode="1"/>
  <dimension ref="A1:W1028"/>
  <sheetViews>
    <sheetView showGridLines="0" topLeftCell="J1" zoomScaleNormal="100" workbookViewId="0">
      <pane ySplit="4" topLeftCell="A70" activePane="bottomLeft" state="frozen"/>
      <selection pane="bottomLeft" activeCell="M1035" sqref="M103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6" width="17.44140625" style="36" customWidth="1"/>
    <col min="17" max="17" width="27.77734375" style="36" customWidth="1"/>
    <col min="18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59.886718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84</v>
      </c>
      <c r="C4" s="10" t="s">
        <v>83</v>
      </c>
      <c r="D4" s="11" t="s">
        <v>24</v>
      </c>
      <c r="E4" s="11" t="s">
        <v>82</v>
      </c>
      <c r="F4" s="11" t="s">
        <v>85</v>
      </c>
      <c r="G4" s="11" t="s">
        <v>176</v>
      </c>
      <c r="H4" s="11" t="s">
        <v>86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75</v>
      </c>
      <c r="S4" s="10" t="s">
        <v>76</v>
      </c>
      <c r="T4" s="10" t="s">
        <v>77</v>
      </c>
      <c r="U4" s="10" t="s">
        <v>78</v>
      </c>
      <c r="V4" s="103" t="s">
        <v>167</v>
      </c>
      <c r="W4" s="10" t="s">
        <v>34</v>
      </c>
    </row>
    <row r="5" spans="1:23" ht="20.100000000000001" hidden="1" customHeight="1" x14ac:dyDescent="0.3">
      <c r="A5" s="12">
        <v>1</v>
      </c>
      <c r="B5" s="116" t="s">
        <v>199</v>
      </c>
      <c r="C5" s="116" t="s">
        <v>200</v>
      </c>
      <c r="D5" s="114" t="s">
        <v>412</v>
      </c>
      <c r="E5" s="122">
        <v>45783</v>
      </c>
      <c r="F5" s="13" t="s">
        <v>413</v>
      </c>
      <c r="G5" s="126" t="s">
        <v>414</v>
      </c>
      <c r="H5" s="13" t="s">
        <v>415</v>
      </c>
      <c r="I5" s="116" t="s">
        <v>211</v>
      </c>
      <c r="J5" s="116" t="s">
        <v>214</v>
      </c>
      <c r="K5" s="116" t="s">
        <v>295</v>
      </c>
      <c r="L5" s="116">
        <v>350206108</v>
      </c>
      <c r="M5" s="116" t="s">
        <v>296</v>
      </c>
      <c r="N5" s="117">
        <v>44040</v>
      </c>
      <c r="O5" s="117">
        <v>2400</v>
      </c>
      <c r="P5" s="16" t="s">
        <v>416</v>
      </c>
      <c r="Q5" s="125">
        <v>45544</v>
      </c>
      <c r="R5" s="117">
        <v>2400</v>
      </c>
      <c r="S5" s="13">
        <v>0</v>
      </c>
      <c r="T5" s="13">
        <v>0</v>
      </c>
      <c r="U5" s="109">
        <f>R5-(S5+T5)</f>
        <v>2400</v>
      </c>
      <c r="V5" s="76" t="s">
        <v>408</v>
      </c>
      <c r="W5" s="124" t="s">
        <v>1043</v>
      </c>
    </row>
    <row r="6" spans="1:23" ht="20.100000000000001" hidden="1" customHeight="1" x14ac:dyDescent="0.3">
      <c r="A6" s="12">
        <v>2</v>
      </c>
      <c r="B6" s="116" t="s">
        <v>199</v>
      </c>
      <c r="C6" s="116" t="s">
        <v>200</v>
      </c>
      <c r="D6" s="114" t="s">
        <v>412</v>
      </c>
      <c r="E6" s="122">
        <v>45783</v>
      </c>
      <c r="F6" s="13" t="s">
        <v>413</v>
      </c>
      <c r="G6" s="126" t="s">
        <v>414</v>
      </c>
      <c r="H6" s="13" t="s">
        <v>415</v>
      </c>
      <c r="I6" s="116" t="s">
        <v>211</v>
      </c>
      <c r="J6" s="116" t="s">
        <v>214</v>
      </c>
      <c r="K6" s="116" t="s">
        <v>295</v>
      </c>
      <c r="L6" s="116">
        <v>350206108</v>
      </c>
      <c r="M6" s="116" t="s">
        <v>296</v>
      </c>
      <c r="N6" s="117">
        <v>44040</v>
      </c>
      <c r="O6" s="117">
        <v>2400</v>
      </c>
      <c r="P6" s="16" t="s">
        <v>416</v>
      </c>
      <c r="Q6" s="125">
        <v>45574</v>
      </c>
      <c r="R6" s="117">
        <v>2400</v>
      </c>
      <c r="S6" s="13">
        <v>0</v>
      </c>
      <c r="T6" s="13">
        <v>0</v>
      </c>
      <c r="U6" s="109">
        <f>R6-(S6+T6)</f>
        <v>2400</v>
      </c>
      <c r="V6" s="76" t="s">
        <v>408</v>
      </c>
      <c r="W6" s="124" t="s">
        <v>1043</v>
      </c>
    </row>
    <row r="7" spans="1:23" ht="20.100000000000001" hidden="1" customHeight="1" x14ac:dyDescent="0.3">
      <c r="A7" s="12">
        <v>3</v>
      </c>
      <c r="B7" s="116" t="s">
        <v>199</v>
      </c>
      <c r="C7" s="116" t="s">
        <v>200</v>
      </c>
      <c r="D7" s="114" t="s">
        <v>412</v>
      </c>
      <c r="E7" s="122">
        <v>45783</v>
      </c>
      <c r="F7" s="13" t="s">
        <v>413</v>
      </c>
      <c r="G7" s="126" t="s">
        <v>414</v>
      </c>
      <c r="H7" s="13" t="s">
        <v>415</v>
      </c>
      <c r="I7" s="116" t="s">
        <v>211</v>
      </c>
      <c r="J7" s="116" t="s">
        <v>216</v>
      </c>
      <c r="K7" s="116" t="s">
        <v>297</v>
      </c>
      <c r="L7" s="116">
        <v>350281474</v>
      </c>
      <c r="M7" s="116" t="s">
        <v>298</v>
      </c>
      <c r="N7" s="117">
        <v>44040</v>
      </c>
      <c r="O7" s="117">
        <v>2400</v>
      </c>
      <c r="P7" s="16" t="s">
        <v>416</v>
      </c>
      <c r="Q7" s="125">
        <v>45544</v>
      </c>
      <c r="R7" s="117">
        <v>2400</v>
      </c>
      <c r="S7" s="13">
        <v>0</v>
      </c>
      <c r="T7" s="13">
        <v>0</v>
      </c>
      <c r="U7" s="109">
        <f t="shared" ref="U7:U93" si="0">R7-(S7+T7)</f>
        <v>2400</v>
      </c>
      <c r="V7" s="76" t="s">
        <v>408</v>
      </c>
      <c r="W7" s="124" t="s">
        <v>1043</v>
      </c>
    </row>
    <row r="8" spans="1:23" ht="20.100000000000001" hidden="1" customHeight="1" x14ac:dyDescent="0.3">
      <c r="A8" s="12">
        <v>4</v>
      </c>
      <c r="B8" s="116" t="s">
        <v>199</v>
      </c>
      <c r="C8" s="116" t="s">
        <v>200</v>
      </c>
      <c r="D8" s="114" t="s">
        <v>412</v>
      </c>
      <c r="E8" s="122">
        <v>45783</v>
      </c>
      <c r="F8" s="13" t="s">
        <v>413</v>
      </c>
      <c r="G8" s="126" t="s">
        <v>414</v>
      </c>
      <c r="H8" s="13" t="s">
        <v>415</v>
      </c>
      <c r="I8" s="116" t="s">
        <v>211</v>
      </c>
      <c r="J8" s="116" t="s">
        <v>216</v>
      </c>
      <c r="K8" s="116" t="s">
        <v>297</v>
      </c>
      <c r="L8" s="116">
        <v>350281474</v>
      </c>
      <c r="M8" s="116" t="s">
        <v>298</v>
      </c>
      <c r="N8" s="117">
        <v>44040</v>
      </c>
      <c r="O8" s="117">
        <v>2400</v>
      </c>
      <c r="P8" s="16" t="s">
        <v>416</v>
      </c>
      <c r="Q8" s="125">
        <v>45574</v>
      </c>
      <c r="R8" s="117">
        <v>2400</v>
      </c>
      <c r="S8" s="13">
        <v>0</v>
      </c>
      <c r="T8" s="13">
        <v>0</v>
      </c>
      <c r="U8" s="109">
        <f t="shared" ref="U8:U11" si="1">R8-(S8+T8)</f>
        <v>2400</v>
      </c>
      <c r="V8" s="76" t="s">
        <v>408</v>
      </c>
      <c r="W8" s="124" t="s">
        <v>1043</v>
      </c>
    </row>
    <row r="9" spans="1:23" ht="20.100000000000001" hidden="1" customHeight="1" x14ac:dyDescent="0.3">
      <c r="A9" s="12">
        <v>5</v>
      </c>
      <c r="B9" s="116" t="s">
        <v>199</v>
      </c>
      <c r="C9" s="116" t="s">
        <v>200</v>
      </c>
      <c r="D9" s="114" t="s">
        <v>412</v>
      </c>
      <c r="E9" s="122">
        <v>45783</v>
      </c>
      <c r="F9" s="13" t="s">
        <v>413</v>
      </c>
      <c r="G9" s="126" t="s">
        <v>414</v>
      </c>
      <c r="H9" s="13" t="s">
        <v>415</v>
      </c>
      <c r="I9" s="116" t="s">
        <v>211</v>
      </c>
      <c r="J9" s="116" t="s">
        <v>216</v>
      </c>
      <c r="K9" s="116" t="s">
        <v>297</v>
      </c>
      <c r="L9" s="116">
        <v>350281474</v>
      </c>
      <c r="M9" s="116" t="s">
        <v>298</v>
      </c>
      <c r="N9" s="117">
        <v>44040</v>
      </c>
      <c r="O9" s="117">
        <v>2400</v>
      </c>
      <c r="P9" s="16" t="s">
        <v>416</v>
      </c>
      <c r="Q9" s="125">
        <v>45605</v>
      </c>
      <c r="R9" s="117">
        <v>2400</v>
      </c>
      <c r="S9" s="13">
        <v>0</v>
      </c>
      <c r="T9" s="13">
        <v>0</v>
      </c>
      <c r="U9" s="109">
        <f t="shared" si="1"/>
        <v>2400</v>
      </c>
      <c r="V9" s="76" t="s">
        <v>408</v>
      </c>
      <c r="W9" s="124" t="s">
        <v>1043</v>
      </c>
    </row>
    <row r="10" spans="1:23" ht="20.100000000000001" hidden="1" customHeight="1" x14ac:dyDescent="0.3">
      <c r="A10" s="12">
        <v>6</v>
      </c>
      <c r="B10" s="116" t="s">
        <v>199</v>
      </c>
      <c r="C10" s="116" t="s">
        <v>200</v>
      </c>
      <c r="D10" s="114" t="s">
        <v>412</v>
      </c>
      <c r="E10" s="122">
        <v>45783</v>
      </c>
      <c r="F10" s="13" t="s">
        <v>413</v>
      </c>
      <c r="G10" s="126" t="s">
        <v>414</v>
      </c>
      <c r="H10" s="13" t="s">
        <v>415</v>
      </c>
      <c r="I10" s="116" t="s">
        <v>211</v>
      </c>
      <c r="J10" s="116" t="s">
        <v>216</v>
      </c>
      <c r="K10" s="116" t="s">
        <v>297</v>
      </c>
      <c r="L10" s="116">
        <v>350281474</v>
      </c>
      <c r="M10" s="116" t="s">
        <v>298</v>
      </c>
      <c r="N10" s="117">
        <v>44040</v>
      </c>
      <c r="O10" s="117">
        <v>2400</v>
      </c>
      <c r="P10" s="16" t="s">
        <v>416</v>
      </c>
      <c r="Q10" s="125">
        <v>45666</v>
      </c>
      <c r="R10" s="117">
        <v>2400</v>
      </c>
      <c r="S10" s="13">
        <v>0</v>
      </c>
      <c r="T10" s="13">
        <v>0</v>
      </c>
      <c r="U10" s="109">
        <f t="shared" si="1"/>
        <v>2400</v>
      </c>
      <c r="V10" s="76" t="s">
        <v>408</v>
      </c>
      <c r="W10" s="124" t="s">
        <v>1043</v>
      </c>
    </row>
    <row r="11" spans="1:23" ht="20.100000000000001" hidden="1" customHeight="1" x14ac:dyDescent="0.3">
      <c r="A11" s="12">
        <v>7</v>
      </c>
      <c r="B11" s="116" t="s">
        <v>199</v>
      </c>
      <c r="C11" s="116" t="s">
        <v>200</v>
      </c>
      <c r="D11" s="114" t="s">
        <v>412</v>
      </c>
      <c r="E11" s="122">
        <v>45783</v>
      </c>
      <c r="F11" s="13" t="s">
        <v>413</v>
      </c>
      <c r="G11" s="126" t="s">
        <v>414</v>
      </c>
      <c r="H11" s="13" t="s">
        <v>415</v>
      </c>
      <c r="I11" s="116" t="s">
        <v>211</v>
      </c>
      <c r="J11" s="116" t="s">
        <v>216</v>
      </c>
      <c r="K11" s="116" t="s">
        <v>297</v>
      </c>
      <c r="L11" s="116">
        <v>350281474</v>
      </c>
      <c r="M11" s="116" t="s">
        <v>298</v>
      </c>
      <c r="N11" s="117">
        <v>44040</v>
      </c>
      <c r="O11" s="117">
        <v>2400</v>
      </c>
      <c r="P11" s="16" t="s">
        <v>416</v>
      </c>
      <c r="Q11" s="125">
        <v>45697</v>
      </c>
      <c r="R11" s="117">
        <v>2400</v>
      </c>
      <c r="S11" s="13">
        <v>0</v>
      </c>
      <c r="T11" s="13">
        <v>0</v>
      </c>
      <c r="U11" s="109">
        <f t="shared" si="1"/>
        <v>2400</v>
      </c>
      <c r="V11" s="76" t="s">
        <v>408</v>
      </c>
      <c r="W11" s="124" t="s">
        <v>1043</v>
      </c>
    </row>
    <row r="12" spans="1:23" ht="20.100000000000001" hidden="1" customHeight="1" x14ac:dyDescent="0.3">
      <c r="A12" s="12">
        <v>8</v>
      </c>
      <c r="B12" s="116" t="s">
        <v>199</v>
      </c>
      <c r="C12" s="116" t="s">
        <v>200</v>
      </c>
      <c r="D12" s="114" t="s">
        <v>412</v>
      </c>
      <c r="E12" s="122">
        <v>45783</v>
      </c>
      <c r="F12" s="13" t="s">
        <v>413</v>
      </c>
      <c r="G12" s="126" t="s">
        <v>414</v>
      </c>
      <c r="H12" s="13" t="s">
        <v>415</v>
      </c>
      <c r="I12" s="116" t="s">
        <v>217</v>
      </c>
      <c r="J12" s="116" t="s">
        <v>219</v>
      </c>
      <c r="K12" s="116" t="s">
        <v>299</v>
      </c>
      <c r="L12" s="116">
        <v>350466276</v>
      </c>
      <c r="M12" s="116" t="s">
        <v>300</v>
      </c>
      <c r="N12" s="117">
        <v>44040</v>
      </c>
      <c r="O12" s="117">
        <v>2400</v>
      </c>
      <c r="P12" s="16" t="s">
        <v>416</v>
      </c>
      <c r="Q12" s="125">
        <v>45725</v>
      </c>
      <c r="R12" s="117">
        <v>2400</v>
      </c>
      <c r="S12" s="13">
        <v>0</v>
      </c>
      <c r="T12" s="13">
        <v>0</v>
      </c>
      <c r="U12" s="109">
        <f t="shared" si="0"/>
        <v>2400</v>
      </c>
      <c r="V12" s="76" t="s">
        <v>408</v>
      </c>
      <c r="W12" s="124" t="s">
        <v>1043</v>
      </c>
    </row>
    <row r="13" spans="1:23" ht="20.100000000000001" hidden="1" customHeight="1" x14ac:dyDescent="0.3">
      <c r="A13" s="12">
        <v>9</v>
      </c>
      <c r="B13" s="116" t="s">
        <v>199</v>
      </c>
      <c r="C13" s="116" t="s">
        <v>200</v>
      </c>
      <c r="D13" s="114" t="s">
        <v>412</v>
      </c>
      <c r="E13" s="122">
        <v>45783</v>
      </c>
      <c r="F13" s="13" t="s">
        <v>413</v>
      </c>
      <c r="G13" s="126" t="s">
        <v>414</v>
      </c>
      <c r="H13" s="13" t="s">
        <v>415</v>
      </c>
      <c r="I13" s="116" t="s">
        <v>220</v>
      </c>
      <c r="J13" s="116" t="s">
        <v>222</v>
      </c>
      <c r="K13" s="116" t="s">
        <v>301</v>
      </c>
      <c r="L13" s="116">
        <v>350655961</v>
      </c>
      <c r="M13" s="116" t="s">
        <v>302</v>
      </c>
      <c r="N13" s="117">
        <v>44040</v>
      </c>
      <c r="O13" s="117">
        <v>2400</v>
      </c>
      <c r="P13" s="16" t="s">
        <v>416</v>
      </c>
      <c r="Q13" s="125">
        <v>45725</v>
      </c>
      <c r="R13" s="117">
        <v>2400</v>
      </c>
      <c r="S13" s="13">
        <v>0</v>
      </c>
      <c r="T13" s="13">
        <v>0</v>
      </c>
      <c r="U13" s="109">
        <f t="shared" si="0"/>
        <v>2400</v>
      </c>
      <c r="V13" s="76" t="s">
        <v>408</v>
      </c>
      <c r="W13" s="124" t="s">
        <v>1043</v>
      </c>
    </row>
    <row r="14" spans="1:23" ht="20.100000000000001" hidden="1" customHeight="1" x14ac:dyDescent="0.3">
      <c r="A14" s="12">
        <v>10</v>
      </c>
      <c r="B14" s="116" t="s">
        <v>199</v>
      </c>
      <c r="C14" s="116" t="s">
        <v>200</v>
      </c>
      <c r="D14" s="114" t="s">
        <v>412</v>
      </c>
      <c r="E14" s="122">
        <v>45783</v>
      </c>
      <c r="F14" s="13" t="s">
        <v>413</v>
      </c>
      <c r="G14" s="126" t="s">
        <v>414</v>
      </c>
      <c r="H14" s="13" t="s">
        <v>415</v>
      </c>
      <c r="I14" s="116" t="s">
        <v>223</v>
      </c>
      <c r="J14" s="116" t="s">
        <v>225</v>
      </c>
      <c r="K14" s="116" t="s">
        <v>303</v>
      </c>
      <c r="L14" s="116">
        <v>351259867</v>
      </c>
      <c r="M14" s="116" t="s">
        <v>304</v>
      </c>
      <c r="N14" s="117">
        <v>44040</v>
      </c>
      <c r="O14" s="117">
        <v>2400</v>
      </c>
      <c r="P14" s="16" t="s">
        <v>416</v>
      </c>
      <c r="Q14" s="125">
        <v>45725</v>
      </c>
      <c r="R14" s="117">
        <v>2400</v>
      </c>
      <c r="S14" s="13">
        <v>0</v>
      </c>
      <c r="T14" s="13">
        <v>0</v>
      </c>
      <c r="U14" s="109">
        <f t="shared" si="0"/>
        <v>2400</v>
      </c>
      <c r="V14" s="76" t="s">
        <v>408</v>
      </c>
      <c r="W14" s="124" t="s">
        <v>1043</v>
      </c>
    </row>
    <row r="15" spans="1:23" ht="20.100000000000001" hidden="1" customHeight="1" x14ac:dyDescent="0.3">
      <c r="A15" s="12">
        <v>11</v>
      </c>
      <c r="B15" s="116" t="s">
        <v>199</v>
      </c>
      <c r="C15" s="116" t="s">
        <v>200</v>
      </c>
      <c r="D15" s="114" t="s">
        <v>412</v>
      </c>
      <c r="E15" s="122">
        <v>45783</v>
      </c>
      <c r="F15" s="13" t="s">
        <v>413</v>
      </c>
      <c r="G15" s="126" t="s">
        <v>414</v>
      </c>
      <c r="H15" s="13" t="s">
        <v>415</v>
      </c>
      <c r="I15" s="116" t="s">
        <v>229</v>
      </c>
      <c r="J15" s="116" t="s">
        <v>231</v>
      </c>
      <c r="K15" s="116" t="s">
        <v>305</v>
      </c>
      <c r="L15" s="116">
        <v>351857653</v>
      </c>
      <c r="M15" s="116" t="s">
        <v>306</v>
      </c>
      <c r="N15" s="117">
        <v>42000</v>
      </c>
      <c r="O15" s="117">
        <v>2240</v>
      </c>
      <c r="P15" s="16" t="s">
        <v>417</v>
      </c>
      <c r="Q15" s="125">
        <v>45696</v>
      </c>
      <c r="R15" s="117">
        <v>11000</v>
      </c>
      <c r="S15" s="13">
        <v>6720</v>
      </c>
      <c r="T15" s="13">
        <v>0</v>
      </c>
      <c r="U15" s="109">
        <f t="shared" si="0"/>
        <v>4280</v>
      </c>
      <c r="V15" s="76" t="s">
        <v>406</v>
      </c>
      <c r="W15" s="124" t="s">
        <v>1043</v>
      </c>
    </row>
    <row r="16" spans="1:23" ht="20.100000000000001" hidden="1" customHeight="1" x14ac:dyDescent="0.3">
      <c r="A16" s="12">
        <v>12</v>
      </c>
      <c r="B16" s="116" t="s">
        <v>199</v>
      </c>
      <c r="C16" s="116" t="s">
        <v>200</v>
      </c>
      <c r="D16" s="114" t="s">
        <v>412</v>
      </c>
      <c r="E16" s="122">
        <v>45783</v>
      </c>
      <c r="F16" s="13" t="s">
        <v>413</v>
      </c>
      <c r="G16" s="126" t="s">
        <v>414</v>
      </c>
      <c r="H16" s="13" t="s">
        <v>415</v>
      </c>
      <c r="I16" s="116" t="s">
        <v>232</v>
      </c>
      <c r="J16" s="116" t="s">
        <v>234</v>
      </c>
      <c r="K16" s="116" t="s">
        <v>307</v>
      </c>
      <c r="L16" s="116">
        <v>351875761</v>
      </c>
      <c r="M16" s="116" t="s">
        <v>308</v>
      </c>
      <c r="N16" s="117">
        <v>42000</v>
      </c>
      <c r="O16" s="117">
        <v>2240</v>
      </c>
      <c r="P16" s="16" t="s">
        <v>418</v>
      </c>
      <c r="Q16" s="125">
        <v>45754</v>
      </c>
      <c r="R16" s="117">
        <v>2240</v>
      </c>
      <c r="S16" s="13">
        <v>0</v>
      </c>
      <c r="T16" s="13">
        <v>0</v>
      </c>
      <c r="U16" s="109">
        <f t="shared" si="0"/>
        <v>2240</v>
      </c>
      <c r="V16" s="76" t="s">
        <v>408</v>
      </c>
      <c r="W16" s="124" t="s">
        <v>1043</v>
      </c>
    </row>
    <row r="17" spans="1:23" ht="20.100000000000001" hidden="1" customHeight="1" x14ac:dyDescent="0.3">
      <c r="A17" s="12">
        <v>13</v>
      </c>
      <c r="B17" s="116" t="s">
        <v>199</v>
      </c>
      <c r="C17" s="116" t="s">
        <v>200</v>
      </c>
      <c r="D17" s="114" t="s">
        <v>412</v>
      </c>
      <c r="E17" s="122">
        <v>45783</v>
      </c>
      <c r="F17" s="13" t="s">
        <v>413</v>
      </c>
      <c r="G17" s="126" t="s">
        <v>414</v>
      </c>
      <c r="H17" s="13" t="s">
        <v>415</v>
      </c>
      <c r="I17" s="116" t="s">
        <v>235</v>
      </c>
      <c r="J17" s="116" t="s">
        <v>237</v>
      </c>
      <c r="K17" s="116" t="s">
        <v>309</v>
      </c>
      <c r="L17" s="116">
        <v>352231924</v>
      </c>
      <c r="M17" s="116" t="s">
        <v>310</v>
      </c>
      <c r="N17" s="117">
        <v>42000</v>
      </c>
      <c r="O17" s="117">
        <v>2240</v>
      </c>
      <c r="P17" s="16" t="s">
        <v>417</v>
      </c>
      <c r="Q17" s="125">
        <v>45634</v>
      </c>
      <c r="R17" s="117">
        <v>18600</v>
      </c>
      <c r="S17" s="13">
        <v>8960</v>
      </c>
      <c r="T17" s="13">
        <v>0</v>
      </c>
      <c r="U17" s="109">
        <f t="shared" si="0"/>
        <v>9640</v>
      </c>
      <c r="V17" s="76" t="s">
        <v>408</v>
      </c>
      <c r="W17" s="124" t="s">
        <v>1043</v>
      </c>
    </row>
    <row r="18" spans="1:23" ht="20.100000000000001" hidden="1" customHeight="1" x14ac:dyDescent="0.3">
      <c r="A18" s="12">
        <v>14</v>
      </c>
      <c r="B18" s="116" t="s">
        <v>199</v>
      </c>
      <c r="C18" s="116" t="s">
        <v>200</v>
      </c>
      <c r="D18" s="114" t="s">
        <v>412</v>
      </c>
      <c r="E18" s="122">
        <v>45783</v>
      </c>
      <c r="F18" s="13" t="s">
        <v>413</v>
      </c>
      <c r="G18" s="126" t="s">
        <v>414</v>
      </c>
      <c r="H18" s="13" t="s">
        <v>415</v>
      </c>
      <c r="I18" s="116" t="s">
        <v>238</v>
      </c>
      <c r="J18" s="116" t="s">
        <v>240</v>
      </c>
      <c r="K18" s="116" t="s">
        <v>311</v>
      </c>
      <c r="L18" s="116">
        <v>352740358</v>
      </c>
      <c r="M18" s="116" t="s">
        <v>312</v>
      </c>
      <c r="N18" s="117">
        <v>42000</v>
      </c>
      <c r="O18" s="117">
        <v>2240</v>
      </c>
      <c r="P18" s="16" t="s">
        <v>418</v>
      </c>
      <c r="Q18" s="125">
        <v>45763</v>
      </c>
      <c r="R18" s="117">
        <v>4480</v>
      </c>
      <c r="S18" s="13">
        <v>0</v>
      </c>
      <c r="T18" s="13">
        <v>0</v>
      </c>
      <c r="U18" s="109">
        <f t="shared" si="0"/>
        <v>4480</v>
      </c>
      <c r="V18" s="76" t="s">
        <v>408</v>
      </c>
      <c r="W18" s="124" t="s">
        <v>1043</v>
      </c>
    </row>
    <row r="19" spans="1:23" ht="20.100000000000001" hidden="1" customHeight="1" x14ac:dyDescent="0.3">
      <c r="A19" s="12">
        <v>15</v>
      </c>
      <c r="B19" s="116" t="s">
        <v>199</v>
      </c>
      <c r="C19" s="116" t="s">
        <v>200</v>
      </c>
      <c r="D19" s="114" t="s">
        <v>412</v>
      </c>
      <c r="E19" s="122">
        <v>45783</v>
      </c>
      <c r="F19" s="13" t="s">
        <v>413</v>
      </c>
      <c r="G19" s="126" t="s">
        <v>414</v>
      </c>
      <c r="H19" s="13" t="s">
        <v>415</v>
      </c>
      <c r="I19" s="116" t="s">
        <v>211</v>
      </c>
      <c r="J19" s="116" t="s">
        <v>216</v>
      </c>
      <c r="K19" s="116" t="s">
        <v>297</v>
      </c>
      <c r="L19" s="116">
        <v>353038942</v>
      </c>
      <c r="M19" s="116" t="s">
        <v>313</v>
      </c>
      <c r="N19" s="117">
        <v>30000</v>
      </c>
      <c r="O19" s="117">
        <v>2850</v>
      </c>
      <c r="P19" s="16" t="s">
        <v>416</v>
      </c>
      <c r="Q19" s="125">
        <v>45539</v>
      </c>
      <c r="R19" s="117">
        <v>2850</v>
      </c>
      <c r="S19" s="13">
        <v>0</v>
      </c>
      <c r="T19" s="13">
        <v>0</v>
      </c>
      <c r="U19" s="109">
        <f t="shared" si="0"/>
        <v>2850</v>
      </c>
      <c r="V19" s="76" t="s">
        <v>408</v>
      </c>
      <c r="W19" s="124" t="s">
        <v>1043</v>
      </c>
    </row>
    <row r="20" spans="1:23" ht="20.100000000000001" hidden="1" customHeight="1" x14ac:dyDescent="0.3">
      <c r="A20" s="12">
        <v>16</v>
      </c>
      <c r="B20" s="116" t="s">
        <v>199</v>
      </c>
      <c r="C20" s="116" t="s">
        <v>200</v>
      </c>
      <c r="D20" s="114" t="s">
        <v>412</v>
      </c>
      <c r="E20" s="122">
        <v>45783</v>
      </c>
      <c r="F20" s="13" t="s">
        <v>413</v>
      </c>
      <c r="G20" s="126" t="s">
        <v>414</v>
      </c>
      <c r="H20" s="13" t="s">
        <v>415</v>
      </c>
      <c r="I20" s="116" t="s">
        <v>211</v>
      </c>
      <c r="J20" s="116" t="s">
        <v>216</v>
      </c>
      <c r="K20" s="116" t="s">
        <v>297</v>
      </c>
      <c r="L20" s="116">
        <v>353038942</v>
      </c>
      <c r="M20" s="116" t="s">
        <v>313</v>
      </c>
      <c r="N20" s="117">
        <v>30000</v>
      </c>
      <c r="O20" s="117">
        <v>2850</v>
      </c>
      <c r="P20" s="16" t="s">
        <v>416</v>
      </c>
      <c r="Q20" s="125">
        <v>45567</v>
      </c>
      <c r="R20" s="117">
        <v>2850</v>
      </c>
      <c r="S20" s="13">
        <v>0</v>
      </c>
      <c r="T20" s="13">
        <v>0</v>
      </c>
      <c r="U20" s="109">
        <f t="shared" ref="U20" si="2">R20-(S20+T20)</f>
        <v>2850</v>
      </c>
      <c r="V20" s="76" t="s">
        <v>408</v>
      </c>
      <c r="W20" s="124" t="s">
        <v>1043</v>
      </c>
    </row>
    <row r="21" spans="1:23" ht="20.100000000000001" hidden="1" customHeight="1" x14ac:dyDescent="0.3">
      <c r="A21" s="12">
        <v>17</v>
      </c>
      <c r="B21" s="116" t="s">
        <v>199</v>
      </c>
      <c r="C21" s="116" t="s">
        <v>200</v>
      </c>
      <c r="D21" s="114" t="s">
        <v>412</v>
      </c>
      <c r="E21" s="122">
        <v>45783</v>
      </c>
      <c r="F21" s="13" t="s">
        <v>413</v>
      </c>
      <c r="G21" s="126" t="s">
        <v>414</v>
      </c>
      <c r="H21" s="13" t="s">
        <v>415</v>
      </c>
      <c r="I21" s="116" t="s">
        <v>242</v>
      </c>
      <c r="J21" s="116" t="s">
        <v>244</v>
      </c>
      <c r="K21" s="116" t="s">
        <v>314</v>
      </c>
      <c r="L21" s="116">
        <v>353040896</v>
      </c>
      <c r="M21" s="116" t="s">
        <v>315</v>
      </c>
      <c r="N21" s="117">
        <v>42000</v>
      </c>
      <c r="O21" s="117">
        <v>2240</v>
      </c>
      <c r="P21" s="16" t="s">
        <v>416</v>
      </c>
      <c r="Q21" s="125">
        <v>45545</v>
      </c>
      <c r="R21" s="117">
        <v>2240</v>
      </c>
      <c r="S21" s="13">
        <v>0</v>
      </c>
      <c r="T21" s="13">
        <v>0</v>
      </c>
      <c r="U21" s="109">
        <f t="shared" si="0"/>
        <v>2240</v>
      </c>
      <c r="V21" s="76" t="s">
        <v>408</v>
      </c>
      <c r="W21" s="124" t="s">
        <v>1043</v>
      </c>
    </row>
    <row r="22" spans="1:23" ht="20.100000000000001" hidden="1" customHeight="1" x14ac:dyDescent="0.3">
      <c r="A22" s="12">
        <v>18</v>
      </c>
      <c r="B22" s="116" t="s">
        <v>199</v>
      </c>
      <c r="C22" s="116" t="s">
        <v>200</v>
      </c>
      <c r="D22" s="114" t="s">
        <v>412</v>
      </c>
      <c r="E22" s="122">
        <v>45783</v>
      </c>
      <c r="F22" s="13" t="s">
        <v>413</v>
      </c>
      <c r="G22" s="126" t="s">
        <v>414</v>
      </c>
      <c r="H22" s="13" t="s">
        <v>415</v>
      </c>
      <c r="I22" s="116" t="s">
        <v>242</v>
      </c>
      <c r="J22" s="116" t="s">
        <v>244</v>
      </c>
      <c r="K22" s="116" t="s">
        <v>314</v>
      </c>
      <c r="L22" s="116">
        <v>353040896</v>
      </c>
      <c r="M22" s="116" t="s">
        <v>315</v>
      </c>
      <c r="N22" s="117">
        <v>42000</v>
      </c>
      <c r="O22" s="117">
        <v>2240</v>
      </c>
      <c r="P22" s="16" t="s">
        <v>416</v>
      </c>
      <c r="Q22" s="125">
        <v>45573</v>
      </c>
      <c r="R22" s="117">
        <v>2240</v>
      </c>
      <c r="S22" s="13">
        <v>0</v>
      </c>
      <c r="T22" s="13">
        <v>0</v>
      </c>
      <c r="U22" s="109">
        <f t="shared" ref="U22" si="3">R22-(S22+T22)</f>
        <v>2240</v>
      </c>
      <c r="V22" s="76" t="s">
        <v>408</v>
      </c>
      <c r="W22" s="124" t="s">
        <v>1043</v>
      </c>
    </row>
    <row r="23" spans="1:23" ht="20.100000000000001" hidden="1" customHeight="1" x14ac:dyDescent="0.3">
      <c r="A23" s="12">
        <v>19</v>
      </c>
      <c r="B23" s="116" t="s">
        <v>199</v>
      </c>
      <c r="C23" s="116" t="s">
        <v>200</v>
      </c>
      <c r="D23" s="114" t="s">
        <v>412</v>
      </c>
      <c r="E23" s="122">
        <v>45784</v>
      </c>
      <c r="F23" s="13" t="s">
        <v>413</v>
      </c>
      <c r="G23" s="126" t="s">
        <v>414</v>
      </c>
      <c r="H23" s="13" t="s">
        <v>415</v>
      </c>
      <c r="I23" s="116" t="s">
        <v>247</v>
      </c>
      <c r="J23" s="116" t="s">
        <v>249</v>
      </c>
      <c r="K23" s="116" t="s">
        <v>316</v>
      </c>
      <c r="L23" s="116">
        <v>353361345</v>
      </c>
      <c r="M23" s="116" t="s">
        <v>317</v>
      </c>
      <c r="N23" s="117">
        <v>42000</v>
      </c>
      <c r="O23" s="117">
        <v>2240</v>
      </c>
      <c r="P23" s="16" t="s">
        <v>416</v>
      </c>
      <c r="Q23" s="125">
        <v>45749</v>
      </c>
      <c r="R23" s="117">
        <v>2240</v>
      </c>
      <c r="S23" s="13">
        <v>0</v>
      </c>
      <c r="T23" s="13">
        <v>0</v>
      </c>
      <c r="U23" s="109">
        <f t="shared" si="0"/>
        <v>2240</v>
      </c>
      <c r="V23" s="76" t="s">
        <v>408</v>
      </c>
      <c r="W23" s="124" t="s">
        <v>1043</v>
      </c>
    </row>
    <row r="24" spans="1:23" ht="20.100000000000001" hidden="1" customHeight="1" x14ac:dyDescent="0.3">
      <c r="A24" s="12">
        <v>20</v>
      </c>
      <c r="B24" s="116" t="s">
        <v>199</v>
      </c>
      <c r="C24" s="116" t="s">
        <v>200</v>
      </c>
      <c r="D24" s="114" t="s">
        <v>412</v>
      </c>
      <c r="E24" s="122">
        <v>45784</v>
      </c>
      <c r="F24" s="13" t="s">
        <v>413</v>
      </c>
      <c r="G24" s="126" t="s">
        <v>414</v>
      </c>
      <c r="H24" s="13" t="s">
        <v>415</v>
      </c>
      <c r="I24" s="116" t="s">
        <v>250</v>
      </c>
      <c r="J24" s="116" t="s">
        <v>252</v>
      </c>
      <c r="K24" s="116" t="s">
        <v>318</v>
      </c>
      <c r="L24" s="116">
        <v>353515991</v>
      </c>
      <c r="M24" s="116" t="s">
        <v>319</v>
      </c>
      <c r="N24" s="117">
        <v>42000</v>
      </c>
      <c r="O24" s="117">
        <v>2240</v>
      </c>
      <c r="P24" s="16" t="s">
        <v>417</v>
      </c>
      <c r="Q24" s="125">
        <v>45631</v>
      </c>
      <c r="R24" s="117">
        <v>27120</v>
      </c>
      <c r="S24" s="13">
        <v>8960</v>
      </c>
      <c r="T24" s="13"/>
      <c r="U24" s="109">
        <f t="shared" si="0"/>
        <v>18160</v>
      </c>
      <c r="V24" s="76" t="s">
        <v>408</v>
      </c>
      <c r="W24" s="124" t="s">
        <v>1043</v>
      </c>
    </row>
    <row r="25" spans="1:23" ht="20.100000000000001" hidden="1" customHeight="1" x14ac:dyDescent="0.3">
      <c r="A25" s="12">
        <v>21</v>
      </c>
      <c r="B25" s="116" t="s">
        <v>199</v>
      </c>
      <c r="C25" s="116" t="s">
        <v>200</v>
      </c>
      <c r="D25" s="114" t="s">
        <v>412</v>
      </c>
      <c r="E25" s="122">
        <v>45784</v>
      </c>
      <c r="F25" s="13" t="s">
        <v>413</v>
      </c>
      <c r="G25" s="126" t="s">
        <v>414</v>
      </c>
      <c r="H25" s="13" t="s">
        <v>415</v>
      </c>
      <c r="I25" s="116" t="s">
        <v>238</v>
      </c>
      <c r="J25" s="116" t="s">
        <v>253</v>
      </c>
      <c r="K25" s="116" t="s">
        <v>320</v>
      </c>
      <c r="L25" s="116">
        <v>353712589</v>
      </c>
      <c r="M25" s="116" t="s">
        <v>321</v>
      </c>
      <c r="N25" s="117">
        <v>42000</v>
      </c>
      <c r="O25" s="117">
        <v>2240</v>
      </c>
      <c r="P25" s="16" t="s">
        <v>416</v>
      </c>
      <c r="Q25" s="125">
        <v>45636</v>
      </c>
      <c r="R25" s="117">
        <v>2240</v>
      </c>
      <c r="S25" s="13">
        <v>0</v>
      </c>
      <c r="T25" s="13">
        <v>0</v>
      </c>
      <c r="U25" s="109">
        <f t="shared" si="0"/>
        <v>2240</v>
      </c>
      <c r="V25" s="76" t="s">
        <v>408</v>
      </c>
      <c r="W25" s="124" t="s">
        <v>1043</v>
      </c>
    </row>
    <row r="26" spans="1:23" ht="20.100000000000001" hidden="1" customHeight="1" x14ac:dyDescent="0.3">
      <c r="A26" s="12">
        <v>22</v>
      </c>
      <c r="B26" s="116" t="s">
        <v>199</v>
      </c>
      <c r="C26" s="116" t="s">
        <v>200</v>
      </c>
      <c r="D26" s="114" t="s">
        <v>412</v>
      </c>
      <c r="E26" s="122">
        <v>45784</v>
      </c>
      <c r="F26" s="13" t="s">
        <v>413</v>
      </c>
      <c r="G26" s="126" t="s">
        <v>414</v>
      </c>
      <c r="H26" s="13" t="s">
        <v>415</v>
      </c>
      <c r="I26" s="116" t="s">
        <v>254</v>
      </c>
      <c r="J26" s="116" t="s">
        <v>256</v>
      </c>
      <c r="K26" s="116" t="s">
        <v>318</v>
      </c>
      <c r="L26" s="116">
        <v>353923281</v>
      </c>
      <c r="M26" s="116" t="s">
        <v>322</v>
      </c>
      <c r="N26" s="117">
        <v>42000</v>
      </c>
      <c r="O26" s="117">
        <v>2240</v>
      </c>
      <c r="P26" s="16" t="s">
        <v>416</v>
      </c>
      <c r="Q26" s="127">
        <v>45537</v>
      </c>
      <c r="R26" s="117">
        <v>2240</v>
      </c>
      <c r="S26" s="13">
        <v>0</v>
      </c>
      <c r="T26" s="13">
        <v>0</v>
      </c>
      <c r="U26" s="109">
        <f t="shared" si="0"/>
        <v>2240</v>
      </c>
      <c r="V26" s="76" t="s">
        <v>408</v>
      </c>
      <c r="W26" s="124" t="s">
        <v>1043</v>
      </c>
    </row>
    <row r="27" spans="1:23" ht="20.100000000000001" hidden="1" customHeight="1" x14ac:dyDescent="0.3">
      <c r="A27" s="12">
        <v>23</v>
      </c>
      <c r="B27" s="116" t="s">
        <v>199</v>
      </c>
      <c r="C27" s="116" t="s">
        <v>200</v>
      </c>
      <c r="D27" s="114" t="s">
        <v>412</v>
      </c>
      <c r="E27" s="122">
        <v>45784</v>
      </c>
      <c r="F27" s="13" t="s">
        <v>413</v>
      </c>
      <c r="G27" s="126" t="s">
        <v>414</v>
      </c>
      <c r="H27" s="13" t="s">
        <v>415</v>
      </c>
      <c r="I27" s="116" t="s">
        <v>254</v>
      </c>
      <c r="J27" s="116" t="s">
        <v>256</v>
      </c>
      <c r="K27" s="116" t="s">
        <v>318</v>
      </c>
      <c r="L27" s="116">
        <v>353923281</v>
      </c>
      <c r="M27" s="116" t="s">
        <v>322</v>
      </c>
      <c r="N27" s="117">
        <v>42000</v>
      </c>
      <c r="O27" s="117">
        <v>2240</v>
      </c>
      <c r="P27" s="16" t="s">
        <v>416</v>
      </c>
      <c r="Q27" s="127">
        <v>45572</v>
      </c>
      <c r="R27" s="117">
        <v>2240</v>
      </c>
      <c r="S27" s="13">
        <v>0</v>
      </c>
      <c r="T27" s="13">
        <v>0</v>
      </c>
      <c r="U27" s="109">
        <f t="shared" ref="U27" si="4">R27-(S27+T27)</f>
        <v>2240</v>
      </c>
      <c r="V27" s="76" t="s">
        <v>408</v>
      </c>
      <c r="W27" s="124" t="s">
        <v>1043</v>
      </c>
    </row>
    <row r="28" spans="1:23" ht="20.100000000000001" hidden="1" customHeight="1" x14ac:dyDescent="0.3">
      <c r="A28" s="12">
        <v>24</v>
      </c>
      <c r="B28" s="116" t="s">
        <v>199</v>
      </c>
      <c r="C28" s="116" t="s">
        <v>200</v>
      </c>
      <c r="D28" s="114" t="s">
        <v>412</v>
      </c>
      <c r="E28" s="122">
        <v>45784</v>
      </c>
      <c r="F28" s="13" t="s">
        <v>413</v>
      </c>
      <c r="G28" s="126" t="s">
        <v>414</v>
      </c>
      <c r="H28" s="13" t="s">
        <v>415</v>
      </c>
      <c r="I28" s="116" t="s">
        <v>257</v>
      </c>
      <c r="J28" s="116" t="s">
        <v>259</v>
      </c>
      <c r="K28" s="116" t="s">
        <v>323</v>
      </c>
      <c r="L28" s="116">
        <v>354427068</v>
      </c>
      <c r="M28" s="116" t="s">
        <v>324</v>
      </c>
      <c r="N28" s="117">
        <v>42000</v>
      </c>
      <c r="O28" s="117">
        <v>2240</v>
      </c>
      <c r="P28" s="16" t="s">
        <v>417</v>
      </c>
      <c r="Q28" s="125">
        <v>45698</v>
      </c>
      <c r="R28" s="117">
        <v>20000</v>
      </c>
      <c r="S28" s="13">
        <v>4480</v>
      </c>
      <c r="T28" s="13"/>
      <c r="U28" s="109">
        <f t="shared" si="0"/>
        <v>15520</v>
      </c>
      <c r="V28" s="76" t="s">
        <v>408</v>
      </c>
      <c r="W28" s="124" t="s">
        <v>1043</v>
      </c>
    </row>
    <row r="29" spans="1:23" ht="20.100000000000001" hidden="1" customHeight="1" x14ac:dyDescent="0.3">
      <c r="A29" s="12">
        <v>25</v>
      </c>
      <c r="B29" s="116" t="s">
        <v>199</v>
      </c>
      <c r="C29" s="116" t="s">
        <v>200</v>
      </c>
      <c r="D29" s="114" t="s">
        <v>412</v>
      </c>
      <c r="E29" s="122">
        <v>45784</v>
      </c>
      <c r="F29" s="13" t="s">
        <v>413</v>
      </c>
      <c r="G29" s="126" t="s">
        <v>414</v>
      </c>
      <c r="H29" s="13" t="s">
        <v>415</v>
      </c>
      <c r="I29" s="116" t="s">
        <v>257</v>
      </c>
      <c r="J29" s="116" t="s">
        <v>260</v>
      </c>
      <c r="K29" s="116" t="s">
        <v>325</v>
      </c>
      <c r="L29" s="116">
        <v>354427298</v>
      </c>
      <c r="M29" s="116" t="s">
        <v>324</v>
      </c>
      <c r="N29" s="117">
        <v>42000</v>
      </c>
      <c r="O29" s="117">
        <v>2240</v>
      </c>
      <c r="P29" s="16" t="s">
        <v>418</v>
      </c>
      <c r="Q29" s="125">
        <v>45691</v>
      </c>
      <c r="R29" s="117">
        <v>12280</v>
      </c>
      <c r="S29" s="13">
        <v>0</v>
      </c>
      <c r="T29" s="13">
        <v>0</v>
      </c>
      <c r="U29" s="109">
        <f t="shared" si="0"/>
        <v>12280</v>
      </c>
      <c r="V29" s="76" t="s">
        <v>408</v>
      </c>
      <c r="W29" s="124" t="s">
        <v>1043</v>
      </c>
    </row>
    <row r="30" spans="1:23" ht="20.100000000000001" hidden="1" customHeight="1" x14ac:dyDescent="0.3">
      <c r="A30" s="12">
        <v>26</v>
      </c>
      <c r="B30" s="116" t="s">
        <v>199</v>
      </c>
      <c r="C30" s="116" t="s">
        <v>200</v>
      </c>
      <c r="D30" s="114" t="s">
        <v>412</v>
      </c>
      <c r="E30" s="122">
        <v>45784</v>
      </c>
      <c r="F30" s="13" t="s">
        <v>413</v>
      </c>
      <c r="G30" s="126" t="s">
        <v>414</v>
      </c>
      <c r="H30" s="13" t="s">
        <v>415</v>
      </c>
      <c r="I30" s="116" t="s">
        <v>261</v>
      </c>
      <c r="J30" s="116" t="s">
        <v>263</v>
      </c>
      <c r="K30" s="116" t="s">
        <v>326</v>
      </c>
      <c r="L30" s="116">
        <v>354881717</v>
      </c>
      <c r="M30" s="116" t="s">
        <v>327</v>
      </c>
      <c r="N30" s="117">
        <v>42000</v>
      </c>
      <c r="O30" s="117">
        <v>2240</v>
      </c>
      <c r="P30" s="16" t="s">
        <v>416</v>
      </c>
      <c r="Q30" s="125">
        <v>45729</v>
      </c>
      <c r="R30" s="117">
        <v>2240</v>
      </c>
      <c r="S30" s="13">
        <v>0</v>
      </c>
      <c r="T30" s="13">
        <v>0</v>
      </c>
      <c r="U30" s="109">
        <f t="shared" si="0"/>
        <v>2240</v>
      </c>
      <c r="V30" s="76" t="s">
        <v>408</v>
      </c>
      <c r="W30" s="124" t="s">
        <v>1043</v>
      </c>
    </row>
    <row r="31" spans="1:23" ht="20.100000000000001" hidden="1" customHeight="1" x14ac:dyDescent="0.3">
      <c r="A31" s="12">
        <v>27</v>
      </c>
      <c r="B31" s="116" t="s">
        <v>199</v>
      </c>
      <c r="C31" s="116" t="s">
        <v>200</v>
      </c>
      <c r="D31" s="114" t="s">
        <v>412</v>
      </c>
      <c r="E31" s="122">
        <v>45784</v>
      </c>
      <c r="F31" s="13" t="s">
        <v>413</v>
      </c>
      <c r="G31" s="126" t="s">
        <v>414</v>
      </c>
      <c r="H31" s="13" t="s">
        <v>415</v>
      </c>
      <c r="I31" s="116" t="s">
        <v>264</v>
      </c>
      <c r="J31" s="116" t="s">
        <v>266</v>
      </c>
      <c r="K31" s="116" t="s">
        <v>328</v>
      </c>
      <c r="L31" s="116">
        <v>355238769</v>
      </c>
      <c r="M31" s="116" t="s">
        <v>329</v>
      </c>
      <c r="N31" s="117">
        <v>42000</v>
      </c>
      <c r="O31" s="117">
        <v>2240</v>
      </c>
      <c r="P31" s="16" t="s">
        <v>417</v>
      </c>
      <c r="Q31" s="125">
        <v>45734</v>
      </c>
      <c r="R31" s="117">
        <v>19800</v>
      </c>
      <c r="S31" s="13">
        <v>4480</v>
      </c>
      <c r="T31" s="13"/>
      <c r="U31" s="109">
        <f t="shared" si="0"/>
        <v>15320</v>
      </c>
      <c r="V31" s="76" t="s">
        <v>406</v>
      </c>
      <c r="W31" s="124" t="s">
        <v>1043</v>
      </c>
    </row>
    <row r="32" spans="1:23" ht="20.100000000000001" hidden="1" customHeight="1" x14ac:dyDescent="0.3">
      <c r="A32" s="12">
        <v>28</v>
      </c>
      <c r="B32" s="116" t="s">
        <v>199</v>
      </c>
      <c r="C32" s="116" t="s">
        <v>200</v>
      </c>
      <c r="D32" s="114" t="s">
        <v>412</v>
      </c>
      <c r="E32" s="122">
        <v>45784</v>
      </c>
      <c r="F32" s="13" t="s">
        <v>413</v>
      </c>
      <c r="G32" s="126" t="s">
        <v>414</v>
      </c>
      <c r="H32" s="13" t="s">
        <v>415</v>
      </c>
      <c r="I32" s="116" t="s">
        <v>238</v>
      </c>
      <c r="J32" s="116" t="s">
        <v>268</v>
      </c>
      <c r="K32" s="116" t="s">
        <v>330</v>
      </c>
      <c r="L32" s="116">
        <v>355295123</v>
      </c>
      <c r="M32" s="116" t="s">
        <v>331</v>
      </c>
      <c r="N32" s="117">
        <v>42000</v>
      </c>
      <c r="O32" s="117">
        <v>2240</v>
      </c>
      <c r="P32" s="16" t="s">
        <v>417</v>
      </c>
      <c r="Q32" s="125">
        <v>45720</v>
      </c>
      <c r="R32" s="117">
        <v>23140</v>
      </c>
      <c r="S32" s="13">
        <v>2240</v>
      </c>
      <c r="T32" s="13"/>
      <c r="U32" s="109">
        <f t="shared" si="0"/>
        <v>20900</v>
      </c>
      <c r="V32" s="76" t="s">
        <v>406</v>
      </c>
      <c r="W32" s="124" t="s">
        <v>1043</v>
      </c>
    </row>
    <row r="33" spans="1:23" ht="20.100000000000001" hidden="1" customHeight="1" x14ac:dyDescent="0.3">
      <c r="A33" s="12">
        <v>29</v>
      </c>
      <c r="B33" s="116" t="s">
        <v>199</v>
      </c>
      <c r="C33" s="116" t="s">
        <v>200</v>
      </c>
      <c r="D33" s="114" t="s">
        <v>412</v>
      </c>
      <c r="E33" s="122">
        <v>45784</v>
      </c>
      <c r="F33" s="13" t="s">
        <v>413</v>
      </c>
      <c r="G33" s="126" t="s">
        <v>414</v>
      </c>
      <c r="H33" s="13" t="s">
        <v>415</v>
      </c>
      <c r="I33" s="116" t="s">
        <v>270</v>
      </c>
      <c r="J33" s="116" t="s">
        <v>271</v>
      </c>
      <c r="K33" s="116" t="s">
        <v>332</v>
      </c>
      <c r="L33" s="116">
        <v>356252545</v>
      </c>
      <c r="M33" s="116" t="s">
        <v>333</v>
      </c>
      <c r="N33" s="117">
        <v>50000</v>
      </c>
      <c r="O33" s="117">
        <v>2670</v>
      </c>
      <c r="P33" s="16" t="s">
        <v>416</v>
      </c>
      <c r="Q33" s="125">
        <v>45761</v>
      </c>
      <c r="R33" s="117">
        <v>2670</v>
      </c>
      <c r="S33" s="13">
        <v>0</v>
      </c>
      <c r="T33" s="13">
        <v>0</v>
      </c>
      <c r="U33" s="109">
        <f t="shared" si="0"/>
        <v>2670</v>
      </c>
      <c r="V33" s="76" t="s">
        <v>408</v>
      </c>
      <c r="W33" s="124" t="s">
        <v>1043</v>
      </c>
    </row>
    <row r="34" spans="1:23" ht="20.100000000000001" hidden="1" customHeight="1" x14ac:dyDescent="0.3">
      <c r="A34" s="12">
        <v>30</v>
      </c>
      <c r="B34" s="116" t="s">
        <v>199</v>
      </c>
      <c r="C34" s="116" t="s">
        <v>200</v>
      </c>
      <c r="D34" s="114" t="s">
        <v>412</v>
      </c>
      <c r="E34" s="122">
        <v>45784</v>
      </c>
      <c r="F34" s="13" t="s">
        <v>413</v>
      </c>
      <c r="G34" s="126" t="s">
        <v>414</v>
      </c>
      <c r="H34" s="13" t="s">
        <v>415</v>
      </c>
      <c r="I34" s="116" t="s">
        <v>273</v>
      </c>
      <c r="J34" s="116" t="s">
        <v>275</v>
      </c>
      <c r="K34" s="116" t="s">
        <v>334</v>
      </c>
      <c r="L34" s="116">
        <v>356599673</v>
      </c>
      <c r="M34" s="116" t="s">
        <v>335</v>
      </c>
      <c r="N34" s="117">
        <v>62000</v>
      </c>
      <c r="O34" s="117">
        <v>3310</v>
      </c>
      <c r="P34" s="16" t="s">
        <v>416</v>
      </c>
      <c r="Q34" s="125">
        <v>45761</v>
      </c>
      <c r="R34" s="117">
        <v>3310</v>
      </c>
      <c r="S34" s="13">
        <v>0</v>
      </c>
      <c r="T34" s="13">
        <v>0</v>
      </c>
      <c r="U34" s="109">
        <f t="shared" si="0"/>
        <v>3310</v>
      </c>
      <c r="V34" s="76" t="s">
        <v>408</v>
      </c>
      <c r="W34" s="124" t="s">
        <v>1043</v>
      </c>
    </row>
    <row r="35" spans="1:23" ht="20.100000000000001" hidden="1" customHeight="1" x14ac:dyDescent="0.3">
      <c r="A35" s="12">
        <v>31</v>
      </c>
      <c r="B35" s="116" t="s">
        <v>199</v>
      </c>
      <c r="C35" s="116" t="s">
        <v>200</v>
      </c>
      <c r="D35" s="114" t="s">
        <v>412</v>
      </c>
      <c r="E35" s="122">
        <v>45784</v>
      </c>
      <c r="F35" s="13" t="s">
        <v>413</v>
      </c>
      <c r="G35" s="126" t="s">
        <v>414</v>
      </c>
      <c r="H35" s="13" t="s">
        <v>415</v>
      </c>
      <c r="I35" s="116" t="s">
        <v>261</v>
      </c>
      <c r="J35" s="116" t="s">
        <v>277</v>
      </c>
      <c r="K35" s="116" t="s">
        <v>299</v>
      </c>
      <c r="L35" s="116">
        <v>356791624</v>
      </c>
      <c r="M35" s="116" t="s">
        <v>336</v>
      </c>
      <c r="N35" s="117">
        <v>42000</v>
      </c>
      <c r="O35" s="117">
        <v>2240</v>
      </c>
      <c r="P35" s="16" t="s">
        <v>416</v>
      </c>
      <c r="Q35" s="125">
        <v>45547</v>
      </c>
      <c r="R35" s="117">
        <v>2240</v>
      </c>
      <c r="S35" s="13">
        <v>0</v>
      </c>
      <c r="T35" s="13">
        <v>0</v>
      </c>
      <c r="U35" s="109">
        <f t="shared" si="0"/>
        <v>2240</v>
      </c>
      <c r="V35" s="76" t="s">
        <v>408</v>
      </c>
      <c r="W35" s="124" t="s">
        <v>1043</v>
      </c>
    </row>
    <row r="36" spans="1:23" ht="20.100000000000001" hidden="1" customHeight="1" x14ac:dyDescent="0.3">
      <c r="A36" s="12">
        <v>32</v>
      </c>
      <c r="B36" s="116" t="s">
        <v>199</v>
      </c>
      <c r="C36" s="116" t="s">
        <v>200</v>
      </c>
      <c r="D36" s="114" t="s">
        <v>412</v>
      </c>
      <c r="E36" s="122">
        <v>45784</v>
      </c>
      <c r="F36" s="13" t="s">
        <v>413</v>
      </c>
      <c r="G36" s="126" t="s">
        <v>414</v>
      </c>
      <c r="H36" s="13" t="s">
        <v>415</v>
      </c>
      <c r="I36" s="116" t="s">
        <v>261</v>
      </c>
      <c r="J36" s="116" t="s">
        <v>277</v>
      </c>
      <c r="K36" s="116" t="s">
        <v>299</v>
      </c>
      <c r="L36" s="116">
        <v>356791624</v>
      </c>
      <c r="M36" s="116" t="s">
        <v>336</v>
      </c>
      <c r="N36" s="117">
        <v>42000</v>
      </c>
      <c r="O36" s="117">
        <v>2240</v>
      </c>
      <c r="P36" s="16" t="s">
        <v>416</v>
      </c>
      <c r="Q36" s="125">
        <v>45575</v>
      </c>
      <c r="R36" s="117">
        <v>2240</v>
      </c>
      <c r="S36" s="13">
        <v>0</v>
      </c>
      <c r="T36" s="13">
        <v>0</v>
      </c>
      <c r="U36" s="109">
        <f t="shared" ref="U36:U38" si="5">R36-(S36+T36)</f>
        <v>2240</v>
      </c>
      <c r="V36" s="76" t="s">
        <v>408</v>
      </c>
      <c r="W36" s="124" t="s">
        <v>1043</v>
      </c>
    </row>
    <row r="37" spans="1:23" ht="20.100000000000001" hidden="1" customHeight="1" x14ac:dyDescent="0.3">
      <c r="A37" s="12">
        <v>33</v>
      </c>
      <c r="B37" s="116" t="s">
        <v>199</v>
      </c>
      <c r="C37" s="116" t="s">
        <v>200</v>
      </c>
      <c r="D37" s="114" t="s">
        <v>412</v>
      </c>
      <c r="E37" s="122">
        <v>45784</v>
      </c>
      <c r="F37" s="13" t="s">
        <v>413</v>
      </c>
      <c r="G37" s="126" t="s">
        <v>414</v>
      </c>
      <c r="H37" s="13" t="s">
        <v>415</v>
      </c>
      <c r="I37" s="116" t="s">
        <v>261</v>
      </c>
      <c r="J37" s="116" t="s">
        <v>277</v>
      </c>
      <c r="K37" s="116" t="s">
        <v>299</v>
      </c>
      <c r="L37" s="116">
        <v>356791624</v>
      </c>
      <c r="M37" s="116" t="s">
        <v>336</v>
      </c>
      <c r="N37" s="117">
        <v>42000</v>
      </c>
      <c r="O37" s="117">
        <v>2240</v>
      </c>
      <c r="P37" s="16" t="s">
        <v>416</v>
      </c>
      <c r="Q37" s="125">
        <v>45610</v>
      </c>
      <c r="R37" s="117">
        <v>2240</v>
      </c>
      <c r="S37" s="13">
        <v>0</v>
      </c>
      <c r="T37" s="13">
        <v>0</v>
      </c>
      <c r="U37" s="109">
        <f t="shared" si="5"/>
        <v>2240</v>
      </c>
      <c r="V37" s="76" t="s">
        <v>408</v>
      </c>
      <c r="W37" s="124" t="s">
        <v>1043</v>
      </c>
    </row>
    <row r="38" spans="1:23" ht="20.100000000000001" hidden="1" customHeight="1" x14ac:dyDescent="0.3">
      <c r="A38" s="12">
        <v>34</v>
      </c>
      <c r="B38" s="116" t="s">
        <v>199</v>
      </c>
      <c r="C38" s="116" t="s">
        <v>200</v>
      </c>
      <c r="D38" s="114" t="s">
        <v>412</v>
      </c>
      <c r="E38" s="122">
        <v>45784</v>
      </c>
      <c r="F38" s="13" t="s">
        <v>413</v>
      </c>
      <c r="G38" s="126" t="s">
        <v>414</v>
      </c>
      <c r="H38" s="13" t="s">
        <v>415</v>
      </c>
      <c r="I38" s="116" t="s">
        <v>261</v>
      </c>
      <c r="J38" s="116" t="s">
        <v>277</v>
      </c>
      <c r="K38" s="116" t="s">
        <v>299</v>
      </c>
      <c r="L38" s="116">
        <v>356791624</v>
      </c>
      <c r="M38" s="116" t="s">
        <v>336</v>
      </c>
      <c r="N38" s="117">
        <v>42000</v>
      </c>
      <c r="O38" s="117">
        <v>2240</v>
      </c>
      <c r="P38" s="16" t="s">
        <v>416</v>
      </c>
      <c r="Q38" s="125">
        <v>45729</v>
      </c>
      <c r="R38" s="117">
        <v>2240</v>
      </c>
      <c r="S38" s="13">
        <v>0</v>
      </c>
      <c r="T38" s="13">
        <v>0</v>
      </c>
      <c r="U38" s="109">
        <f t="shared" si="5"/>
        <v>2240</v>
      </c>
      <c r="V38" s="76" t="s">
        <v>408</v>
      </c>
      <c r="W38" s="124" t="s">
        <v>1043</v>
      </c>
    </row>
    <row r="39" spans="1:23" ht="20.100000000000001" hidden="1" customHeight="1" x14ac:dyDescent="0.3">
      <c r="A39" s="12">
        <v>35</v>
      </c>
      <c r="B39" s="116" t="s">
        <v>199</v>
      </c>
      <c r="C39" s="116" t="s">
        <v>200</v>
      </c>
      <c r="D39" s="114" t="s">
        <v>412</v>
      </c>
      <c r="E39" s="122">
        <v>45784</v>
      </c>
      <c r="F39" s="13" t="s">
        <v>413</v>
      </c>
      <c r="G39" s="126" t="s">
        <v>414</v>
      </c>
      <c r="H39" s="13" t="s">
        <v>415</v>
      </c>
      <c r="I39" s="116" t="s">
        <v>278</v>
      </c>
      <c r="J39" s="116" t="s">
        <v>280</v>
      </c>
      <c r="K39" s="116" t="s">
        <v>337</v>
      </c>
      <c r="L39" s="116">
        <v>357216462</v>
      </c>
      <c r="M39" s="116" t="s">
        <v>338</v>
      </c>
      <c r="N39" s="117">
        <v>40000</v>
      </c>
      <c r="O39" s="117">
        <v>2690</v>
      </c>
      <c r="P39" s="16" t="s">
        <v>416</v>
      </c>
      <c r="Q39" s="127">
        <v>45608</v>
      </c>
      <c r="R39" s="117">
        <v>2690</v>
      </c>
      <c r="S39" s="13">
        <v>0</v>
      </c>
      <c r="T39" s="13">
        <v>0</v>
      </c>
      <c r="U39" s="109">
        <f t="shared" si="0"/>
        <v>2690</v>
      </c>
      <c r="V39" s="76" t="s">
        <v>408</v>
      </c>
      <c r="W39" s="124" t="s">
        <v>1043</v>
      </c>
    </row>
    <row r="40" spans="1:23" ht="20.100000000000001" hidden="1" customHeight="1" x14ac:dyDescent="0.3">
      <c r="A40" s="12">
        <v>36</v>
      </c>
      <c r="B40" s="116" t="s">
        <v>199</v>
      </c>
      <c r="C40" s="116" t="s">
        <v>200</v>
      </c>
      <c r="D40" s="114" t="s">
        <v>412</v>
      </c>
      <c r="E40" s="122">
        <v>45784</v>
      </c>
      <c r="F40" s="13" t="s">
        <v>413</v>
      </c>
      <c r="G40" s="126" t="s">
        <v>414</v>
      </c>
      <c r="H40" s="13" t="s">
        <v>415</v>
      </c>
      <c r="I40" s="116" t="s">
        <v>278</v>
      </c>
      <c r="J40" s="116" t="s">
        <v>280</v>
      </c>
      <c r="K40" s="116" t="s">
        <v>337</v>
      </c>
      <c r="L40" s="116">
        <v>357216462</v>
      </c>
      <c r="M40" s="116" t="s">
        <v>338</v>
      </c>
      <c r="N40" s="117">
        <v>40000</v>
      </c>
      <c r="O40" s="117">
        <v>2690</v>
      </c>
      <c r="P40" s="16" t="s">
        <v>416</v>
      </c>
      <c r="Q40" s="127">
        <v>45636</v>
      </c>
      <c r="R40" s="117">
        <v>2690</v>
      </c>
      <c r="S40" s="13">
        <v>0</v>
      </c>
      <c r="T40" s="13">
        <v>0</v>
      </c>
      <c r="U40" s="109">
        <f t="shared" ref="U40:U41" si="6">R40-(S40+T40)</f>
        <v>2690</v>
      </c>
      <c r="V40" s="76" t="s">
        <v>408</v>
      </c>
      <c r="W40" s="124" t="s">
        <v>1043</v>
      </c>
    </row>
    <row r="41" spans="1:23" ht="20.100000000000001" hidden="1" customHeight="1" x14ac:dyDescent="0.3">
      <c r="A41" s="12">
        <v>37</v>
      </c>
      <c r="B41" s="116" t="s">
        <v>199</v>
      </c>
      <c r="C41" s="116" t="s">
        <v>200</v>
      </c>
      <c r="D41" s="114" t="s">
        <v>412</v>
      </c>
      <c r="E41" s="122">
        <v>45784</v>
      </c>
      <c r="F41" s="13" t="s">
        <v>413</v>
      </c>
      <c r="G41" s="126" t="s">
        <v>414</v>
      </c>
      <c r="H41" s="13" t="s">
        <v>415</v>
      </c>
      <c r="I41" s="116" t="s">
        <v>278</v>
      </c>
      <c r="J41" s="116" t="s">
        <v>280</v>
      </c>
      <c r="K41" s="116" t="s">
        <v>337</v>
      </c>
      <c r="L41" s="116">
        <v>357216462</v>
      </c>
      <c r="M41" s="116" t="s">
        <v>338</v>
      </c>
      <c r="N41" s="117">
        <v>40000</v>
      </c>
      <c r="O41" s="117">
        <v>2690</v>
      </c>
      <c r="P41" s="16" t="s">
        <v>416</v>
      </c>
      <c r="Q41" s="127">
        <v>45699</v>
      </c>
      <c r="R41" s="117">
        <v>2690</v>
      </c>
      <c r="S41" s="13">
        <v>0</v>
      </c>
      <c r="T41" s="13">
        <v>0</v>
      </c>
      <c r="U41" s="109">
        <f t="shared" si="6"/>
        <v>2690</v>
      </c>
      <c r="V41" s="76" t="s">
        <v>408</v>
      </c>
      <c r="W41" s="124" t="s">
        <v>1043</v>
      </c>
    </row>
    <row r="42" spans="1:23" ht="20.100000000000001" hidden="1" customHeight="1" x14ac:dyDescent="0.3">
      <c r="A42" s="12">
        <v>38</v>
      </c>
      <c r="B42" s="116" t="s">
        <v>199</v>
      </c>
      <c r="C42" s="116" t="s">
        <v>200</v>
      </c>
      <c r="D42" s="114" t="s">
        <v>412</v>
      </c>
      <c r="E42" s="122">
        <v>45784</v>
      </c>
      <c r="F42" s="13" t="s">
        <v>413</v>
      </c>
      <c r="G42" s="126" t="s">
        <v>414</v>
      </c>
      <c r="H42" s="13" t="s">
        <v>415</v>
      </c>
      <c r="I42" s="116" t="s">
        <v>254</v>
      </c>
      <c r="J42" s="116" t="s">
        <v>281</v>
      </c>
      <c r="K42" s="116" t="s">
        <v>339</v>
      </c>
      <c r="L42" s="116">
        <v>357225464</v>
      </c>
      <c r="M42" s="116" t="s">
        <v>338</v>
      </c>
      <c r="N42" s="117">
        <v>37000</v>
      </c>
      <c r="O42" s="117">
        <v>2490</v>
      </c>
      <c r="P42" s="16" t="s">
        <v>416</v>
      </c>
      <c r="Q42" s="127">
        <v>45545</v>
      </c>
      <c r="R42" s="117">
        <v>2490</v>
      </c>
      <c r="S42" s="13">
        <v>0</v>
      </c>
      <c r="T42" s="13">
        <v>0</v>
      </c>
      <c r="U42" s="109">
        <f t="shared" si="0"/>
        <v>2490</v>
      </c>
      <c r="V42" s="76" t="s">
        <v>408</v>
      </c>
      <c r="W42" s="124" t="s">
        <v>1043</v>
      </c>
    </row>
    <row r="43" spans="1:23" ht="20.100000000000001" hidden="1" customHeight="1" x14ac:dyDescent="0.3">
      <c r="A43" s="12">
        <v>39</v>
      </c>
      <c r="B43" s="116" t="s">
        <v>199</v>
      </c>
      <c r="C43" s="116" t="s">
        <v>200</v>
      </c>
      <c r="D43" s="114" t="s">
        <v>412</v>
      </c>
      <c r="E43" s="122">
        <v>45784</v>
      </c>
      <c r="F43" s="13" t="s">
        <v>413</v>
      </c>
      <c r="G43" s="126" t="s">
        <v>414</v>
      </c>
      <c r="H43" s="13" t="s">
        <v>415</v>
      </c>
      <c r="I43" s="116" t="s">
        <v>254</v>
      </c>
      <c r="J43" s="116" t="s">
        <v>281</v>
      </c>
      <c r="K43" s="116" t="s">
        <v>339</v>
      </c>
      <c r="L43" s="116">
        <v>357225464</v>
      </c>
      <c r="M43" s="116" t="s">
        <v>338</v>
      </c>
      <c r="N43" s="117">
        <v>37000</v>
      </c>
      <c r="O43" s="117">
        <v>2490</v>
      </c>
      <c r="P43" s="16" t="s">
        <v>416</v>
      </c>
      <c r="Q43" s="127">
        <v>45573</v>
      </c>
      <c r="R43" s="117">
        <v>2490</v>
      </c>
      <c r="S43" s="13">
        <v>0</v>
      </c>
      <c r="T43" s="13">
        <v>0</v>
      </c>
      <c r="U43" s="109">
        <f t="shared" si="0"/>
        <v>2490</v>
      </c>
      <c r="V43" s="76" t="s">
        <v>408</v>
      </c>
      <c r="W43" s="124" t="s">
        <v>1043</v>
      </c>
    </row>
    <row r="44" spans="1:23" ht="20.100000000000001" hidden="1" customHeight="1" x14ac:dyDescent="0.3">
      <c r="A44" s="12">
        <v>40</v>
      </c>
      <c r="B44" s="116" t="s">
        <v>199</v>
      </c>
      <c r="C44" s="116" t="s">
        <v>200</v>
      </c>
      <c r="D44" s="114" t="s">
        <v>412</v>
      </c>
      <c r="E44" s="122">
        <v>45784</v>
      </c>
      <c r="F44" s="13" t="s">
        <v>413</v>
      </c>
      <c r="G44" s="126" t="s">
        <v>414</v>
      </c>
      <c r="H44" s="13" t="s">
        <v>415</v>
      </c>
      <c r="I44" s="116" t="s">
        <v>254</v>
      </c>
      <c r="J44" s="116" t="s">
        <v>281</v>
      </c>
      <c r="K44" s="116" t="s">
        <v>339</v>
      </c>
      <c r="L44" s="116">
        <v>357225464</v>
      </c>
      <c r="M44" s="116" t="s">
        <v>338</v>
      </c>
      <c r="N44" s="117">
        <v>37000</v>
      </c>
      <c r="O44" s="117">
        <v>2490</v>
      </c>
      <c r="P44" s="16" t="s">
        <v>416</v>
      </c>
      <c r="Q44" s="127">
        <v>45608</v>
      </c>
      <c r="R44" s="117">
        <v>2490</v>
      </c>
      <c r="S44" s="13">
        <v>0</v>
      </c>
      <c r="T44" s="13">
        <v>0</v>
      </c>
      <c r="U44" s="109">
        <f t="shared" si="0"/>
        <v>2490</v>
      </c>
      <c r="V44" s="76" t="s">
        <v>408</v>
      </c>
      <c r="W44" s="124" t="s">
        <v>1043</v>
      </c>
    </row>
    <row r="45" spans="1:23" ht="20.100000000000001" hidden="1" customHeight="1" x14ac:dyDescent="0.3">
      <c r="A45" s="12">
        <v>41</v>
      </c>
      <c r="B45" s="116" t="s">
        <v>199</v>
      </c>
      <c r="C45" s="116" t="s">
        <v>200</v>
      </c>
      <c r="D45" s="114" t="s">
        <v>412</v>
      </c>
      <c r="E45" s="122">
        <v>45784</v>
      </c>
      <c r="F45" s="13" t="s">
        <v>413</v>
      </c>
      <c r="G45" s="126" t="s">
        <v>414</v>
      </c>
      <c r="H45" s="13" t="s">
        <v>415</v>
      </c>
      <c r="I45" s="116" t="s">
        <v>254</v>
      </c>
      <c r="J45" s="116" t="s">
        <v>281</v>
      </c>
      <c r="K45" s="116" t="s">
        <v>339</v>
      </c>
      <c r="L45" s="116">
        <v>357225464</v>
      </c>
      <c r="M45" s="116" t="s">
        <v>338</v>
      </c>
      <c r="N45" s="117">
        <v>37000</v>
      </c>
      <c r="O45" s="117">
        <v>2490</v>
      </c>
      <c r="P45" s="16" t="s">
        <v>416</v>
      </c>
      <c r="Q45" s="127">
        <v>45636</v>
      </c>
      <c r="R45" s="117">
        <v>2490</v>
      </c>
      <c r="S45" s="13">
        <v>0</v>
      </c>
      <c r="T45" s="13">
        <v>0</v>
      </c>
      <c r="U45" s="109">
        <f t="shared" si="0"/>
        <v>2490</v>
      </c>
      <c r="V45" s="76" t="s">
        <v>408</v>
      </c>
      <c r="W45" s="124" t="s">
        <v>1043</v>
      </c>
    </row>
    <row r="46" spans="1:23" ht="20.100000000000001" hidden="1" customHeight="1" x14ac:dyDescent="0.3">
      <c r="A46" s="12">
        <v>42</v>
      </c>
      <c r="B46" s="116" t="s">
        <v>199</v>
      </c>
      <c r="C46" s="116" t="s">
        <v>200</v>
      </c>
      <c r="D46" s="114" t="s">
        <v>412</v>
      </c>
      <c r="E46" s="122">
        <v>45784</v>
      </c>
      <c r="F46" s="13" t="s">
        <v>413</v>
      </c>
      <c r="G46" s="126" t="s">
        <v>414</v>
      </c>
      <c r="H46" s="13" t="s">
        <v>415</v>
      </c>
      <c r="I46" s="116" t="s">
        <v>254</v>
      </c>
      <c r="J46" s="116" t="s">
        <v>281</v>
      </c>
      <c r="K46" s="116" t="s">
        <v>339</v>
      </c>
      <c r="L46" s="116">
        <v>357225464</v>
      </c>
      <c r="M46" s="116" t="s">
        <v>338</v>
      </c>
      <c r="N46" s="117">
        <v>37000</v>
      </c>
      <c r="O46" s="117">
        <v>2490</v>
      </c>
      <c r="P46" s="16" t="s">
        <v>416</v>
      </c>
      <c r="Q46" s="127">
        <v>45671</v>
      </c>
      <c r="R46" s="117">
        <v>2490</v>
      </c>
      <c r="S46" s="13">
        <v>0</v>
      </c>
      <c r="T46" s="13">
        <v>0</v>
      </c>
      <c r="U46" s="109">
        <f t="shared" si="0"/>
        <v>2490</v>
      </c>
      <c r="V46" s="76" t="s">
        <v>408</v>
      </c>
      <c r="W46" s="124" t="s">
        <v>1043</v>
      </c>
    </row>
    <row r="47" spans="1:23" ht="20.100000000000001" hidden="1" customHeight="1" x14ac:dyDescent="0.3">
      <c r="A47" s="12">
        <v>43</v>
      </c>
      <c r="B47" s="116" t="s">
        <v>199</v>
      </c>
      <c r="C47" s="116" t="s">
        <v>200</v>
      </c>
      <c r="D47" s="114" t="s">
        <v>412</v>
      </c>
      <c r="E47" s="122">
        <v>45784</v>
      </c>
      <c r="F47" s="13" t="s">
        <v>413</v>
      </c>
      <c r="G47" s="126" t="s">
        <v>414</v>
      </c>
      <c r="H47" s="13" t="s">
        <v>415</v>
      </c>
      <c r="I47" s="116" t="s">
        <v>254</v>
      </c>
      <c r="J47" s="116" t="s">
        <v>281</v>
      </c>
      <c r="K47" s="116" t="s">
        <v>339</v>
      </c>
      <c r="L47" s="116">
        <v>357225464</v>
      </c>
      <c r="M47" s="116" t="s">
        <v>338</v>
      </c>
      <c r="N47" s="117">
        <v>37000</v>
      </c>
      <c r="O47" s="117">
        <v>2490</v>
      </c>
      <c r="P47" s="16" t="s">
        <v>416</v>
      </c>
      <c r="Q47" s="127">
        <v>45699</v>
      </c>
      <c r="R47" s="117">
        <v>2490</v>
      </c>
      <c r="S47" s="13">
        <v>0</v>
      </c>
      <c r="T47" s="13">
        <v>0</v>
      </c>
      <c r="U47" s="109">
        <f t="shared" si="0"/>
        <v>2490</v>
      </c>
      <c r="V47" s="76" t="s">
        <v>408</v>
      </c>
      <c r="W47" s="124" t="s">
        <v>1043</v>
      </c>
    </row>
    <row r="48" spans="1:23" ht="20.100000000000001" hidden="1" customHeight="1" x14ac:dyDescent="0.3">
      <c r="A48" s="12">
        <v>44</v>
      </c>
      <c r="B48" s="116" t="s">
        <v>199</v>
      </c>
      <c r="C48" s="116" t="s">
        <v>200</v>
      </c>
      <c r="D48" s="114" t="s">
        <v>412</v>
      </c>
      <c r="E48" s="122">
        <v>45784</v>
      </c>
      <c r="F48" s="13" t="s">
        <v>413</v>
      </c>
      <c r="G48" s="126" t="s">
        <v>414</v>
      </c>
      <c r="H48" s="13" t="s">
        <v>415</v>
      </c>
      <c r="I48" s="116" t="s">
        <v>273</v>
      </c>
      <c r="J48" s="116" t="s">
        <v>283</v>
      </c>
      <c r="K48" s="116" t="s">
        <v>328</v>
      </c>
      <c r="L48" s="116">
        <v>358189541</v>
      </c>
      <c r="M48" s="116" t="s">
        <v>340</v>
      </c>
      <c r="N48" s="117">
        <v>65000</v>
      </c>
      <c r="O48" s="117">
        <v>3460</v>
      </c>
      <c r="P48" s="16" t="s">
        <v>416</v>
      </c>
      <c r="Q48" s="125">
        <v>45761</v>
      </c>
      <c r="R48" s="117">
        <v>3460</v>
      </c>
      <c r="S48" s="13">
        <v>0</v>
      </c>
      <c r="T48" s="13">
        <v>0</v>
      </c>
      <c r="U48" s="109">
        <f t="shared" si="0"/>
        <v>3460</v>
      </c>
      <c r="V48" s="76" t="s">
        <v>408</v>
      </c>
      <c r="W48" s="124" t="s">
        <v>1043</v>
      </c>
    </row>
    <row r="49" spans="1:23" ht="20.100000000000001" hidden="1" customHeight="1" x14ac:dyDescent="0.3">
      <c r="A49" s="12">
        <v>45</v>
      </c>
      <c r="B49" s="116" t="s">
        <v>199</v>
      </c>
      <c r="C49" s="116" t="s">
        <v>200</v>
      </c>
      <c r="D49" s="114" t="s">
        <v>412</v>
      </c>
      <c r="E49" s="122">
        <v>45784</v>
      </c>
      <c r="F49" s="13" t="s">
        <v>413</v>
      </c>
      <c r="G49" s="126" t="s">
        <v>414</v>
      </c>
      <c r="H49" s="13" t="s">
        <v>415</v>
      </c>
      <c r="I49" s="116" t="s">
        <v>261</v>
      </c>
      <c r="J49" s="116" t="s">
        <v>284</v>
      </c>
      <c r="K49" s="116" t="s">
        <v>341</v>
      </c>
      <c r="L49" s="116">
        <v>358465021</v>
      </c>
      <c r="M49" s="116" t="s">
        <v>342</v>
      </c>
      <c r="N49" s="117">
        <v>65000</v>
      </c>
      <c r="O49" s="117">
        <v>3460</v>
      </c>
      <c r="P49" s="16" t="s">
        <v>416</v>
      </c>
      <c r="Q49" s="125">
        <v>45729</v>
      </c>
      <c r="R49" s="117">
        <v>3460</v>
      </c>
      <c r="S49" s="13">
        <v>0</v>
      </c>
      <c r="T49" s="13">
        <v>0</v>
      </c>
      <c r="U49" s="109">
        <f t="shared" si="0"/>
        <v>3460</v>
      </c>
      <c r="V49" s="76" t="s">
        <v>408</v>
      </c>
      <c r="W49" s="124" t="s">
        <v>1043</v>
      </c>
    </row>
    <row r="50" spans="1:23" ht="20.100000000000001" hidden="1" customHeight="1" x14ac:dyDescent="0.3">
      <c r="A50" s="12">
        <v>46</v>
      </c>
      <c r="B50" s="116" t="s">
        <v>199</v>
      </c>
      <c r="C50" s="116" t="s">
        <v>200</v>
      </c>
      <c r="D50" s="114" t="s">
        <v>412</v>
      </c>
      <c r="E50" s="122">
        <v>45784</v>
      </c>
      <c r="F50" s="13" t="s">
        <v>413</v>
      </c>
      <c r="G50" s="126" t="s">
        <v>414</v>
      </c>
      <c r="H50" s="13" t="s">
        <v>415</v>
      </c>
      <c r="I50" s="116" t="s">
        <v>261</v>
      </c>
      <c r="J50" s="116" t="s">
        <v>284</v>
      </c>
      <c r="K50" s="116" t="s">
        <v>341</v>
      </c>
      <c r="L50" s="116">
        <v>358465021</v>
      </c>
      <c r="M50" s="116" t="s">
        <v>342</v>
      </c>
      <c r="N50" s="117">
        <v>65000</v>
      </c>
      <c r="O50" s="117">
        <v>3460</v>
      </c>
      <c r="P50" s="16" t="s">
        <v>416</v>
      </c>
      <c r="Q50" s="125">
        <v>45757</v>
      </c>
      <c r="R50" s="117">
        <v>3460</v>
      </c>
      <c r="S50" s="13">
        <v>0</v>
      </c>
      <c r="T50" s="13">
        <v>0</v>
      </c>
      <c r="U50" s="109">
        <f t="shared" si="0"/>
        <v>3460</v>
      </c>
      <c r="V50" s="76" t="s">
        <v>408</v>
      </c>
      <c r="W50" s="124" t="s">
        <v>1043</v>
      </c>
    </row>
    <row r="51" spans="1:23" ht="20.100000000000001" hidden="1" customHeight="1" x14ac:dyDescent="0.3">
      <c r="A51" s="12">
        <v>47</v>
      </c>
      <c r="B51" s="116" t="s">
        <v>199</v>
      </c>
      <c r="C51" s="116" t="s">
        <v>200</v>
      </c>
      <c r="D51" s="114" t="s">
        <v>412</v>
      </c>
      <c r="E51" s="122">
        <v>45784</v>
      </c>
      <c r="F51" s="13" t="s">
        <v>413</v>
      </c>
      <c r="G51" s="126" t="s">
        <v>414</v>
      </c>
      <c r="H51" s="13" t="s">
        <v>415</v>
      </c>
      <c r="I51" s="116" t="s">
        <v>285</v>
      </c>
      <c r="J51" s="116" t="s">
        <v>287</v>
      </c>
      <c r="K51" s="116" t="s">
        <v>343</v>
      </c>
      <c r="L51" s="116">
        <v>358691923</v>
      </c>
      <c r="M51" s="116" t="s">
        <v>344</v>
      </c>
      <c r="N51" s="117">
        <v>42000</v>
      </c>
      <c r="O51" s="117">
        <v>2240</v>
      </c>
      <c r="P51" s="16" t="s">
        <v>416</v>
      </c>
      <c r="Q51" s="125">
        <v>45750</v>
      </c>
      <c r="R51" s="117">
        <v>2240</v>
      </c>
      <c r="S51" s="13">
        <v>0</v>
      </c>
      <c r="T51" s="13">
        <v>0</v>
      </c>
      <c r="U51" s="109">
        <f t="shared" si="0"/>
        <v>2240</v>
      </c>
      <c r="V51" s="76" t="s">
        <v>408</v>
      </c>
      <c r="W51" s="124" t="s">
        <v>1043</v>
      </c>
    </row>
    <row r="52" spans="1:23" ht="20.100000000000001" hidden="1" customHeight="1" x14ac:dyDescent="0.3">
      <c r="A52" s="12">
        <v>48</v>
      </c>
      <c r="B52" s="116" t="s">
        <v>199</v>
      </c>
      <c r="C52" s="116" t="s">
        <v>200</v>
      </c>
      <c r="D52" s="114" t="s">
        <v>412</v>
      </c>
      <c r="E52" s="122">
        <v>45784</v>
      </c>
      <c r="F52" s="13" t="s">
        <v>413</v>
      </c>
      <c r="G52" s="126" t="s">
        <v>414</v>
      </c>
      <c r="H52" s="13" t="s">
        <v>415</v>
      </c>
      <c r="I52" s="116" t="s">
        <v>211</v>
      </c>
      <c r="J52" s="116" t="s">
        <v>288</v>
      </c>
      <c r="K52" s="116" t="s">
        <v>345</v>
      </c>
      <c r="L52" s="116">
        <v>350108995</v>
      </c>
      <c r="M52" s="116" t="s">
        <v>346</v>
      </c>
      <c r="N52" s="117">
        <v>44040</v>
      </c>
      <c r="O52" s="117">
        <v>2400</v>
      </c>
      <c r="P52" s="16" t="s">
        <v>416</v>
      </c>
      <c r="Q52" s="125">
        <v>45544</v>
      </c>
      <c r="R52" s="117">
        <v>2400</v>
      </c>
      <c r="S52" s="13">
        <v>0</v>
      </c>
      <c r="T52" s="13">
        <v>0</v>
      </c>
      <c r="U52" s="109">
        <f t="shared" si="0"/>
        <v>2400</v>
      </c>
      <c r="V52" s="76" t="s">
        <v>408</v>
      </c>
      <c r="W52" s="124" t="s">
        <v>1043</v>
      </c>
    </row>
    <row r="53" spans="1:23" ht="20.100000000000001" hidden="1" customHeight="1" x14ac:dyDescent="0.3">
      <c r="A53" s="12">
        <v>49</v>
      </c>
      <c r="B53" s="116" t="s">
        <v>199</v>
      </c>
      <c r="C53" s="116" t="s">
        <v>200</v>
      </c>
      <c r="D53" s="114" t="s">
        <v>412</v>
      </c>
      <c r="E53" s="122">
        <v>45784</v>
      </c>
      <c r="F53" s="13" t="s">
        <v>413</v>
      </c>
      <c r="G53" s="126" t="s">
        <v>414</v>
      </c>
      <c r="H53" s="13" t="s">
        <v>415</v>
      </c>
      <c r="I53" s="116" t="s">
        <v>211</v>
      </c>
      <c r="J53" s="116" t="s">
        <v>288</v>
      </c>
      <c r="K53" s="116" t="s">
        <v>345</v>
      </c>
      <c r="L53" s="116">
        <v>350108995</v>
      </c>
      <c r="M53" s="116" t="s">
        <v>346</v>
      </c>
      <c r="N53" s="117">
        <v>44040</v>
      </c>
      <c r="O53" s="117">
        <v>2400</v>
      </c>
      <c r="P53" s="16" t="s">
        <v>416</v>
      </c>
      <c r="Q53" s="125">
        <v>45574</v>
      </c>
      <c r="R53" s="117">
        <v>2400</v>
      </c>
      <c r="S53" s="13">
        <v>0</v>
      </c>
      <c r="T53" s="13">
        <v>0</v>
      </c>
      <c r="U53" s="109">
        <f t="shared" si="0"/>
        <v>2400</v>
      </c>
      <c r="V53" s="76" t="s">
        <v>408</v>
      </c>
      <c r="W53" s="124" t="s">
        <v>1043</v>
      </c>
    </row>
    <row r="54" spans="1:23" ht="20.100000000000001" hidden="1" customHeight="1" x14ac:dyDescent="0.3">
      <c r="A54" s="12">
        <v>50</v>
      </c>
      <c r="B54" s="116" t="s">
        <v>199</v>
      </c>
      <c r="C54" s="116" t="s">
        <v>200</v>
      </c>
      <c r="D54" s="114" t="s">
        <v>412</v>
      </c>
      <c r="E54" s="122">
        <v>45784</v>
      </c>
      <c r="F54" s="13" t="s">
        <v>413</v>
      </c>
      <c r="G54" s="126" t="s">
        <v>414</v>
      </c>
      <c r="H54" s="13" t="s">
        <v>415</v>
      </c>
      <c r="I54" s="116" t="s">
        <v>211</v>
      </c>
      <c r="J54" s="116" t="s">
        <v>288</v>
      </c>
      <c r="K54" s="116" t="s">
        <v>345</v>
      </c>
      <c r="L54" s="116">
        <v>350108995</v>
      </c>
      <c r="M54" s="116" t="s">
        <v>346</v>
      </c>
      <c r="N54" s="117">
        <v>44040</v>
      </c>
      <c r="O54" s="117">
        <v>2400</v>
      </c>
      <c r="P54" s="16" t="s">
        <v>416</v>
      </c>
      <c r="Q54" s="125">
        <v>45605</v>
      </c>
      <c r="R54" s="117">
        <v>2400</v>
      </c>
      <c r="S54" s="13">
        <v>0</v>
      </c>
      <c r="T54" s="13">
        <v>0</v>
      </c>
      <c r="U54" s="109">
        <f t="shared" si="0"/>
        <v>2400</v>
      </c>
      <c r="V54" s="76" t="s">
        <v>408</v>
      </c>
      <c r="W54" s="124" t="s">
        <v>1043</v>
      </c>
    </row>
    <row r="55" spans="1:23" ht="20.100000000000001" hidden="1" customHeight="1" x14ac:dyDescent="0.3">
      <c r="A55" s="12">
        <v>51</v>
      </c>
      <c r="B55" s="116" t="s">
        <v>199</v>
      </c>
      <c r="C55" s="116" t="s">
        <v>200</v>
      </c>
      <c r="D55" s="114" t="s">
        <v>412</v>
      </c>
      <c r="E55" s="122">
        <v>45784</v>
      </c>
      <c r="F55" s="13" t="s">
        <v>413</v>
      </c>
      <c r="G55" s="126" t="s">
        <v>414</v>
      </c>
      <c r="H55" s="13" t="s">
        <v>415</v>
      </c>
      <c r="I55" s="116" t="s">
        <v>211</v>
      </c>
      <c r="J55" s="116" t="s">
        <v>289</v>
      </c>
      <c r="K55" s="116" t="s">
        <v>299</v>
      </c>
      <c r="L55" s="116">
        <v>350206109</v>
      </c>
      <c r="M55" s="116" t="s">
        <v>296</v>
      </c>
      <c r="N55" s="117">
        <v>44040</v>
      </c>
      <c r="O55" s="117">
        <v>2400</v>
      </c>
      <c r="P55" s="16" t="s">
        <v>416</v>
      </c>
      <c r="Q55" s="125">
        <v>45513</v>
      </c>
      <c r="R55" s="117">
        <v>2400</v>
      </c>
      <c r="S55" s="13">
        <v>0</v>
      </c>
      <c r="T55" s="13">
        <v>0</v>
      </c>
      <c r="U55" s="109">
        <f t="shared" si="0"/>
        <v>2400</v>
      </c>
      <c r="V55" s="76" t="s">
        <v>408</v>
      </c>
      <c r="W55" s="124" t="s">
        <v>1043</v>
      </c>
    </row>
    <row r="56" spans="1:23" ht="20.100000000000001" hidden="1" customHeight="1" x14ac:dyDescent="0.3">
      <c r="A56" s="12">
        <v>52</v>
      </c>
      <c r="B56" s="116" t="s">
        <v>199</v>
      </c>
      <c r="C56" s="116" t="s">
        <v>200</v>
      </c>
      <c r="D56" s="114" t="s">
        <v>412</v>
      </c>
      <c r="E56" s="122">
        <v>45784</v>
      </c>
      <c r="F56" s="13" t="s">
        <v>413</v>
      </c>
      <c r="G56" s="126" t="s">
        <v>414</v>
      </c>
      <c r="H56" s="13" t="s">
        <v>415</v>
      </c>
      <c r="I56" s="116" t="s">
        <v>211</v>
      </c>
      <c r="J56" s="116" t="s">
        <v>289</v>
      </c>
      <c r="K56" s="116" t="s">
        <v>299</v>
      </c>
      <c r="L56" s="116">
        <v>350206109</v>
      </c>
      <c r="M56" s="116" t="s">
        <v>296</v>
      </c>
      <c r="N56" s="117">
        <v>44040</v>
      </c>
      <c r="O56" s="117">
        <v>2400</v>
      </c>
      <c r="P56" s="16" t="s">
        <v>416</v>
      </c>
      <c r="Q56" s="125">
        <v>45544</v>
      </c>
      <c r="R56" s="117">
        <v>2400</v>
      </c>
      <c r="S56" s="13">
        <v>0</v>
      </c>
      <c r="T56" s="13">
        <v>0</v>
      </c>
      <c r="U56" s="109">
        <f t="shared" si="0"/>
        <v>2400</v>
      </c>
      <c r="V56" s="76" t="s">
        <v>408</v>
      </c>
      <c r="W56" s="124" t="s">
        <v>1043</v>
      </c>
    </row>
    <row r="57" spans="1:23" ht="20.100000000000001" hidden="1" customHeight="1" x14ac:dyDescent="0.3">
      <c r="A57" s="12">
        <v>53</v>
      </c>
      <c r="B57" s="116" t="s">
        <v>199</v>
      </c>
      <c r="C57" s="116" t="s">
        <v>200</v>
      </c>
      <c r="D57" s="114" t="s">
        <v>412</v>
      </c>
      <c r="E57" s="122">
        <v>45784</v>
      </c>
      <c r="F57" s="13" t="s">
        <v>413</v>
      </c>
      <c r="G57" s="126" t="s">
        <v>414</v>
      </c>
      <c r="H57" s="13" t="s">
        <v>415</v>
      </c>
      <c r="I57" s="116" t="s">
        <v>211</v>
      </c>
      <c r="J57" s="116" t="s">
        <v>289</v>
      </c>
      <c r="K57" s="116" t="s">
        <v>299</v>
      </c>
      <c r="L57" s="116">
        <v>350206109</v>
      </c>
      <c r="M57" s="116" t="s">
        <v>296</v>
      </c>
      <c r="N57" s="117">
        <v>44040</v>
      </c>
      <c r="O57" s="117">
        <v>2400</v>
      </c>
      <c r="P57" s="16" t="s">
        <v>416</v>
      </c>
      <c r="Q57" s="125">
        <v>45574</v>
      </c>
      <c r="R57" s="117">
        <v>2400</v>
      </c>
      <c r="S57" s="13">
        <v>0</v>
      </c>
      <c r="T57" s="13">
        <v>0</v>
      </c>
      <c r="U57" s="109">
        <f t="shared" si="0"/>
        <v>2400</v>
      </c>
      <c r="V57" s="76" t="s">
        <v>408</v>
      </c>
      <c r="W57" s="124" t="s">
        <v>1043</v>
      </c>
    </row>
    <row r="58" spans="1:23" ht="20.100000000000001" hidden="1" customHeight="1" x14ac:dyDescent="0.3">
      <c r="A58" s="12">
        <v>54</v>
      </c>
      <c r="B58" s="116" t="s">
        <v>199</v>
      </c>
      <c r="C58" s="116" t="s">
        <v>200</v>
      </c>
      <c r="D58" s="114" t="s">
        <v>412</v>
      </c>
      <c r="E58" s="122">
        <v>45784</v>
      </c>
      <c r="F58" s="13" t="s">
        <v>413</v>
      </c>
      <c r="G58" s="126" t="s">
        <v>414</v>
      </c>
      <c r="H58" s="13" t="s">
        <v>415</v>
      </c>
      <c r="I58" s="116" t="s">
        <v>291</v>
      </c>
      <c r="J58" s="116" t="s">
        <v>293</v>
      </c>
      <c r="K58" s="116" t="s">
        <v>347</v>
      </c>
      <c r="L58" s="116">
        <v>351795826</v>
      </c>
      <c r="M58" s="116" t="s">
        <v>348</v>
      </c>
      <c r="N58" s="117">
        <v>42000</v>
      </c>
      <c r="O58" s="117">
        <v>2240</v>
      </c>
      <c r="P58" s="16" t="s">
        <v>416</v>
      </c>
      <c r="Q58" s="125">
        <v>45545</v>
      </c>
      <c r="R58" s="117">
        <v>2240</v>
      </c>
      <c r="S58" s="13">
        <v>0</v>
      </c>
      <c r="T58" s="13">
        <v>0</v>
      </c>
      <c r="U58" s="109">
        <f t="shared" si="0"/>
        <v>2240</v>
      </c>
      <c r="V58" s="76" t="s">
        <v>408</v>
      </c>
      <c r="W58" s="124" t="s">
        <v>1043</v>
      </c>
    </row>
    <row r="59" spans="1:23" ht="20.100000000000001" hidden="1" customHeight="1" x14ac:dyDescent="0.3">
      <c r="A59" s="12">
        <v>55</v>
      </c>
      <c r="B59" s="116" t="s">
        <v>199</v>
      </c>
      <c r="C59" s="116" t="s">
        <v>200</v>
      </c>
      <c r="D59" s="114" t="s">
        <v>412</v>
      </c>
      <c r="E59" s="122">
        <v>45784</v>
      </c>
      <c r="F59" s="13" t="s">
        <v>413</v>
      </c>
      <c r="G59" s="126" t="s">
        <v>414</v>
      </c>
      <c r="H59" s="13" t="s">
        <v>415</v>
      </c>
      <c r="I59" s="116" t="s">
        <v>278</v>
      </c>
      <c r="J59" s="116" t="s">
        <v>280</v>
      </c>
      <c r="K59" s="116" t="s">
        <v>337</v>
      </c>
      <c r="L59" s="116">
        <v>352924813</v>
      </c>
      <c r="M59" s="116" t="s">
        <v>466</v>
      </c>
      <c r="N59" s="117">
        <v>42000</v>
      </c>
      <c r="O59" s="117">
        <v>2240</v>
      </c>
      <c r="P59" s="16" t="s">
        <v>416</v>
      </c>
      <c r="Q59" s="125">
        <v>45729</v>
      </c>
      <c r="R59" s="117">
        <v>2240</v>
      </c>
      <c r="S59" s="13">
        <v>0</v>
      </c>
      <c r="T59" s="13">
        <v>0</v>
      </c>
      <c r="U59" s="109">
        <f t="shared" si="0"/>
        <v>2240</v>
      </c>
      <c r="V59" s="76" t="s">
        <v>408</v>
      </c>
      <c r="W59" s="124" t="s">
        <v>1043</v>
      </c>
    </row>
    <row r="60" spans="1:23" ht="20.100000000000001" hidden="1" customHeight="1" x14ac:dyDescent="0.3">
      <c r="A60" s="12">
        <v>56</v>
      </c>
      <c r="B60" s="116" t="s">
        <v>199</v>
      </c>
      <c r="C60" s="116" t="s">
        <v>200</v>
      </c>
      <c r="D60" s="114" t="s">
        <v>412</v>
      </c>
      <c r="E60" s="122">
        <v>45784</v>
      </c>
      <c r="F60" s="13" t="s">
        <v>413</v>
      </c>
      <c r="G60" s="126" t="s">
        <v>414</v>
      </c>
      <c r="H60" s="13" t="s">
        <v>415</v>
      </c>
      <c r="I60" s="116" t="s">
        <v>278</v>
      </c>
      <c r="J60" s="116" t="s">
        <v>280</v>
      </c>
      <c r="K60" s="116" t="s">
        <v>337</v>
      </c>
      <c r="L60" s="116">
        <v>352924813</v>
      </c>
      <c r="M60" s="116" t="s">
        <v>466</v>
      </c>
      <c r="N60" s="117">
        <v>42000</v>
      </c>
      <c r="O60" s="117">
        <v>2240</v>
      </c>
      <c r="P60" s="16" t="s">
        <v>416</v>
      </c>
      <c r="Q60" s="125">
        <v>45761</v>
      </c>
      <c r="R60" s="117">
        <v>2240</v>
      </c>
      <c r="S60" s="13">
        <v>0</v>
      </c>
      <c r="T60" s="13">
        <v>0</v>
      </c>
      <c r="U60" s="109">
        <f t="shared" si="0"/>
        <v>2240</v>
      </c>
      <c r="V60" s="76" t="s">
        <v>408</v>
      </c>
      <c r="W60" s="124" t="s">
        <v>1043</v>
      </c>
    </row>
    <row r="61" spans="1:23" ht="20.100000000000001" hidden="1" customHeight="1" x14ac:dyDescent="0.3">
      <c r="A61" s="12">
        <v>57</v>
      </c>
      <c r="B61" s="116" t="s">
        <v>199</v>
      </c>
      <c r="C61" s="116" t="s">
        <v>200</v>
      </c>
      <c r="D61" s="114" t="s">
        <v>412</v>
      </c>
      <c r="E61" s="122">
        <v>45784</v>
      </c>
      <c r="F61" s="13" t="s">
        <v>413</v>
      </c>
      <c r="G61" s="126" t="s">
        <v>414</v>
      </c>
      <c r="H61" s="13" t="s">
        <v>415</v>
      </c>
      <c r="I61" s="116" t="s">
        <v>420</v>
      </c>
      <c r="J61" s="116" t="s">
        <v>422</v>
      </c>
      <c r="K61" s="116" t="s">
        <v>467</v>
      </c>
      <c r="L61" s="116">
        <v>351040094</v>
      </c>
      <c r="M61" s="116" t="s">
        <v>468</v>
      </c>
      <c r="N61" s="117">
        <v>44040</v>
      </c>
      <c r="O61" s="117">
        <v>2400</v>
      </c>
      <c r="P61" s="16" t="s">
        <v>416</v>
      </c>
      <c r="Q61" s="125">
        <v>45757</v>
      </c>
      <c r="R61" s="117">
        <v>2400</v>
      </c>
      <c r="S61" s="13">
        <v>0</v>
      </c>
      <c r="T61" s="13">
        <v>0</v>
      </c>
      <c r="U61" s="109">
        <f t="shared" si="0"/>
        <v>2400</v>
      </c>
      <c r="V61" s="76" t="s">
        <v>408</v>
      </c>
      <c r="W61" s="124" t="s">
        <v>1043</v>
      </c>
    </row>
    <row r="62" spans="1:23" ht="20.100000000000001" hidden="1" customHeight="1" x14ac:dyDescent="0.3">
      <c r="A62" s="12">
        <v>58</v>
      </c>
      <c r="B62" s="116" t="s">
        <v>199</v>
      </c>
      <c r="C62" s="116" t="s">
        <v>200</v>
      </c>
      <c r="D62" s="114" t="s">
        <v>412</v>
      </c>
      <c r="E62" s="122">
        <v>45784</v>
      </c>
      <c r="F62" s="13" t="s">
        <v>413</v>
      </c>
      <c r="G62" s="126" t="s">
        <v>414</v>
      </c>
      <c r="H62" s="13" t="s">
        <v>415</v>
      </c>
      <c r="I62" s="116" t="s">
        <v>420</v>
      </c>
      <c r="J62" s="116" t="s">
        <v>423</v>
      </c>
      <c r="K62" s="116" t="s">
        <v>470</v>
      </c>
      <c r="L62" s="116">
        <v>351083029</v>
      </c>
      <c r="M62" s="116" t="s">
        <v>468</v>
      </c>
      <c r="N62" s="117">
        <v>44040</v>
      </c>
      <c r="O62" s="117">
        <v>2400</v>
      </c>
      <c r="P62" s="16" t="s">
        <v>416</v>
      </c>
      <c r="Q62" s="125">
        <v>45757</v>
      </c>
      <c r="R62" s="117">
        <v>2400</v>
      </c>
      <c r="S62" s="13">
        <v>0</v>
      </c>
      <c r="T62" s="13">
        <v>0</v>
      </c>
      <c r="U62" s="109">
        <f t="shared" si="0"/>
        <v>2400</v>
      </c>
      <c r="V62" s="76" t="s">
        <v>408</v>
      </c>
      <c r="W62" s="124" t="s">
        <v>1043</v>
      </c>
    </row>
    <row r="63" spans="1:23" ht="20.100000000000001" hidden="1" customHeight="1" x14ac:dyDescent="0.3">
      <c r="A63" s="12">
        <v>59</v>
      </c>
      <c r="B63" s="116" t="s">
        <v>199</v>
      </c>
      <c r="C63" s="116" t="s">
        <v>200</v>
      </c>
      <c r="D63" s="114" t="s">
        <v>412</v>
      </c>
      <c r="E63" s="122">
        <v>45785</v>
      </c>
      <c r="F63" s="13" t="s">
        <v>413</v>
      </c>
      <c r="G63" s="126" t="s">
        <v>414</v>
      </c>
      <c r="H63" s="13" t="s">
        <v>415</v>
      </c>
      <c r="I63" s="116" t="s">
        <v>424</v>
      </c>
      <c r="J63" s="116" t="s">
        <v>426</v>
      </c>
      <c r="K63" s="116" t="s">
        <v>471</v>
      </c>
      <c r="L63" s="116">
        <v>352952643</v>
      </c>
      <c r="M63" s="116" t="s">
        <v>472</v>
      </c>
      <c r="N63" s="117">
        <v>42000</v>
      </c>
      <c r="O63" s="117">
        <v>2240</v>
      </c>
      <c r="P63" s="16" t="s">
        <v>416</v>
      </c>
      <c r="Q63" s="125">
        <v>45761</v>
      </c>
      <c r="R63" s="117">
        <v>2240</v>
      </c>
      <c r="S63" s="13">
        <v>0</v>
      </c>
      <c r="T63" s="13">
        <v>0</v>
      </c>
      <c r="U63" s="109">
        <f t="shared" si="0"/>
        <v>2240</v>
      </c>
      <c r="V63" s="76" t="s">
        <v>408</v>
      </c>
      <c r="W63" s="124" t="s">
        <v>1043</v>
      </c>
    </row>
    <row r="64" spans="1:23" ht="20.100000000000001" hidden="1" customHeight="1" x14ac:dyDescent="0.3">
      <c r="A64" s="12">
        <v>60</v>
      </c>
      <c r="B64" s="116" t="s">
        <v>199</v>
      </c>
      <c r="C64" s="116" t="s">
        <v>200</v>
      </c>
      <c r="D64" s="114" t="s">
        <v>412</v>
      </c>
      <c r="E64" s="122">
        <v>45785</v>
      </c>
      <c r="F64" s="13" t="s">
        <v>413</v>
      </c>
      <c r="G64" s="126" t="s">
        <v>414</v>
      </c>
      <c r="H64" s="13" t="s">
        <v>415</v>
      </c>
      <c r="I64" s="116" t="s">
        <v>427</v>
      </c>
      <c r="J64" s="116" t="s">
        <v>429</v>
      </c>
      <c r="K64" s="116" t="s">
        <v>473</v>
      </c>
      <c r="L64" s="116">
        <v>351775169</v>
      </c>
      <c r="M64" s="116" t="s">
        <v>474</v>
      </c>
      <c r="N64" s="117">
        <v>42000</v>
      </c>
      <c r="O64" s="117">
        <v>2240</v>
      </c>
      <c r="P64" s="16" t="s">
        <v>417</v>
      </c>
      <c r="Q64" s="125">
        <v>45725</v>
      </c>
      <c r="R64" s="117">
        <v>20000</v>
      </c>
      <c r="S64" s="13">
        <v>0</v>
      </c>
      <c r="T64" s="13">
        <v>0</v>
      </c>
      <c r="U64" s="109">
        <f t="shared" si="0"/>
        <v>20000</v>
      </c>
      <c r="V64" s="76" t="s">
        <v>408</v>
      </c>
      <c r="W64" s="124" t="s">
        <v>1043</v>
      </c>
    </row>
    <row r="65" spans="1:23" ht="20.100000000000001" hidden="1" customHeight="1" x14ac:dyDescent="0.3">
      <c r="A65" s="12">
        <v>61</v>
      </c>
      <c r="B65" s="116" t="s">
        <v>199</v>
      </c>
      <c r="C65" s="116" t="s">
        <v>200</v>
      </c>
      <c r="D65" s="114" t="s">
        <v>412</v>
      </c>
      <c r="E65" s="122">
        <v>45785</v>
      </c>
      <c r="F65" s="13" t="s">
        <v>413</v>
      </c>
      <c r="G65" s="126" t="s">
        <v>414</v>
      </c>
      <c r="H65" s="13" t="s">
        <v>415</v>
      </c>
      <c r="I65" s="116" t="s">
        <v>278</v>
      </c>
      <c r="J65" s="116" t="s">
        <v>430</v>
      </c>
      <c r="K65" s="116" t="s">
        <v>475</v>
      </c>
      <c r="L65" s="116">
        <v>352924703</v>
      </c>
      <c r="M65" s="116" t="s">
        <v>466</v>
      </c>
      <c r="N65" s="117">
        <v>42000</v>
      </c>
      <c r="O65" s="117">
        <v>2240</v>
      </c>
      <c r="P65" s="16" t="s">
        <v>416</v>
      </c>
      <c r="Q65" s="125">
        <v>45762</v>
      </c>
      <c r="R65" s="117">
        <v>2240</v>
      </c>
      <c r="S65" s="13">
        <v>0</v>
      </c>
      <c r="T65" s="13">
        <v>0</v>
      </c>
      <c r="U65" s="109">
        <f t="shared" si="0"/>
        <v>2240</v>
      </c>
      <c r="V65" s="76" t="s">
        <v>408</v>
      </c>
      <c r="W65" s="124" t="s">
        <v>1043</v>
      </c>
    </row>
    <row r="66" spans="1:23" ht="20.100000000000001" hidden="1" customHeight="1" x14ac:dyDescent="0.3">
      <c r="A66" s="12">
        <v>62</v>
      </c>
      <c r="B66" s="116" t="s">
        <v>199</v>
      </c>
      <c r="C66" s="116" t="s">
        <v>200</v>
      </c>
      <c r="D66" s="114" t="s">
        <v>412</v>
      </c>
      <c r="E66" s="122">
        <v>45785</v>
      </c>
      <c r="F66" s="13" t="s">
        <v>413</v>
      </c>
      <c r="G66" s="126" t="s">
        <v>414</v>
      </c>
      <c r="H66" s="13" t="s">
        <v>415</v>
      </c>
      <c r="I66" s="116" t="s">
        <v>270</v>
      </c>
      <c r="J66" s="116" t="s">
        <v>432</v>
      </c>
      <c r="K66" s="116" t="s">
        <v>476</v>
      </c>
      <c r="L66" s="116">
        <v>351887690</v>
      </c>
      <c r="M66" s="116" t="s">
        <v>477</v>
      </c>
      <c r="N66" s="117">
        <v>62000</v>
      </c>
      <c r="O66" s="117">
        <v>3310</v>
      </c>
      <c r="P66" s="16" t="s">
        <v>417</v>
      </c>
      <c r="Q66" s="125">
        <v>45741</v>
      </c>
      <c r="R66" s="117">
        <v>13786</v>
      </c>
      <c r="S66" s="13">
        <v>3310</v>
      </c>
      <c r="T66" s="13">
        <v>0</v>
      </c>
      <c r="U66" s="109">
        <f t="shared" si="0"/>
        <v>10476</v>
      </c>
      <c r="V66" s="76" t="s">
        <v>408</v>
      </c>
      <c r="W66" s="124" t="s">
        <v>1043</v>
      </c>
    </row>
    <row r="67" spans="1:23" ht="20.100000000000001" hidden="1" customHeight="1" x14ac:dyDescent="0.3">
      <c r="A67" s="12">
        <v>63</v>
      </c>
      <c r="B67" s="116" t="s">
        <v>199</v>
      </c>
      <c r="C67" s="116" t="s">
        <v>200</v>
      </c>
      <c r="D67" s="114" t="s">
        <v>412</v>
      </c>
      <c r="E67" s="122">
        <v>45785</v>
      </c>
      <c r="F67" s="13" t="s">
        <v>413</v>
      </c>
      <c r="G67" s="126" t="s">
        <v>414</v>
      </c>
      <c r="H67" s="13" t="s">
        <v>415</v>
      </c>
      <c r="I67" s="116" t="s">
        <v>434</v>
      </c>
      <c r="J67" s="116" t="s">
        <v>436</v>
      </c>
      <c r="K67" s="116" t="s">
        <v>478</v>
      </c>
      <c r="L67" s="116">
        <v>351922656</v>
      </c>
      <c r="M67" s="116" t="s">
        <v>479</v>
      </c>
      <c r="N67" s="117">
        <v>42000</v>
      </c>
      <c r="O67" s="117">
        <v>2240</v>
      </c>
      <c r="P67" s="16" t="s">
        <v>418</v>
      </c>
      <c r="Q67" s="125">
        <v>45749</v>
      </c>
      <c r="R67" s="117">
        <v>7340</v>
      </c>
      <c r="S67" s="13">
        <v>2240</v>
      </c>
      <c r="T67" s="13">
        <v>0</v>
      </c>
      <c r="U67" s="109">
        <f t="shared" si="0"/>
        <v>5100</v>
      </c>
      <c r="V67" s="76" t="s">
        <v>408</v>
      </c>
      <c r="W67" s="124" t="s">
        <v>1043</v>
      </c>
    </row>
    <row r="68" spans="1:23" ht="20.100000000000001" hidden="1" customHeight="1" x14ac:dyDescent="0.3">
      <c r="A68" s="12">
        <v>64</v>
      </c>
      <c r="B68" s="116" t="s">
        <v>199</v>
      </c>
      <c r="C68" s="116" t="s">
        <v>200</v>
      </c>
      <c r="D68" s="114" t="s">
        <v>412</v>
      </c>
      <c r="E68" s="122">
        <v>45785</v>
      </c>
      <c r="F68" s="13" t="s">
        <v>413</v>
      </c>
      <c r="G68" s="126" t="s">
        <v>414</v>
      </c>
      <c r="H68" s="13" t="s">
        <v>415</v>
      </c>
      <c r="I68" s="116" t="s">
        <v>437</v>
      </c>
      <c r="J68" s="116" t="s">
        <v>439</v>
      </c>
      <c r="K68" s="116" t="s">
        <v>480</v>
      </c>
      <c r="L68" s="116">
        <v>352561920</v>
      </c>
      <c r="M68" s="116" t="s">
        <v>481</v>
      </c>
      <c r="N68" s="117">
        <v>42000</v>
      </c>
      <c r="O68" s="117">
        <v>2240</v>
      </c>
      <c r="P68" s="16" t="s">
        <v>416</v>
      </c>
      <c r="Q68" s="125">
        <v>45750</v>
      </c>
      <c r="R68" s="117">
        <v>2240</v>
      </c>
      <c r="S68" s="13">
        <v>0</v>
      </c>
      <c r="T68" s="13">
        <v>0</v>
      </c>
      <c r="U68" s="109">
        <f t="shared" si="0"/>
        <v>2240</v>
      </c>
      <c r="V68" s="76" t="s">
        <v>408</v>
      </c>
      <c r="W68" s="124" t="s">
        <v>1043</v>
      </c>
    </row>
    <row r="69" spans="1:23" ht="20.100000000000001" hidden="1" customHeight="1" x14ac:dyDescent="0.3">
      <c r="A69" s="12">
        <v>65</v>
      </c>
      <c r="B69" s="116" t="s">
        <v>199</v>
      </c>
      <c r="C69" s="116" t="s">
        <v>200</v>
      </c>
      <c r="D69" s="114" t="s">
        <v>412</v>
      </c>
      <c r="E69" s="122">
        <v>45785</v>
      </c>
      <c r="F69" s="13" t="s">
        <v>413</v>
      </c>
      <c r="G69" s="126" t="s">
        <v>414</v>
      </c>
      <c r="H69" s="13" t="s">
        <v>415</v>
      </c>
      <c r="I69" s="116" t="s">
        <v>238</v>
      </c>
      <c r="J69" s="116" t="s">
        <v>440</v>
      </c>
      <c r="K69" s="116" t="s">
        <v>482</v>
      </c>
      <c r="L69" s="116">
        <v>353227544</v>
      </c>
      <c r="M69" s="116" t="s">
        <v>483</v>
      </c>
      <c r="N69" s="117">
        <v>42000</v>
      </c>
      <c r="O69" s="117">
        <v>2240</v>
      </c>
      <c r="P69" s="16" t="s">
        <v>418</v>
      </c>
      <c r="Q69" s="125">
        <v>45763</v>
      </c>
      <c r="R69" s="13">
        <v>18283</v>
      </c>
      <c r="S69" s="13">
        <v>4480</v>
      </c>
      <c r="T69" s="13">
        <v>0</v>
      </c>
      <c r="U69" s="109">
        <f t="shared" si="0"/>
        <v>13803</v>
      </c>
      <c r="V69" s="76" t="s">
        <v>408</v>
      </c>
      <c r="W69" s="124" t="s">
        <v>1043</v>
      </c>
    </row>
    <row r="70" spans="1:23" ht="20.100000000000001" customHeight="1" x14ac:dyDescent="0.3">
      <c r="A70" s="12">
        <v>66</v>
      </c>
      <c r="B70" s="116" t="s">
        <v>199</v>
      </c>
      <c r="C70" s="116" t="s">
        <v>200</v>
      </c>
      <c r="D70" s="114" t="s">
        <v>412</v>
      </c>
      <c r="E70" s="122">
        <v>45785</v>
      </c>
      <c r="F70" s="13" t="s">
        <v>413</v>
      </c>
      <c r="G70" s="126" t="s">
        <v>414</v>
      </c>
      <c r="H70" s="13" t="s">
        <v>415</v>
      </c>
      <c r="I70" s="116" t="s">
        <v>441</v>
      </c>
      <c r="J70" s="116" t="s">
        <v>443</v>
      </c>
      <c r="K70" s="116" t="s">
        <v>485</v>
      </c>
      <c r="L70" s="116">
        <v>358025254</v>
      </c>
      <c r="M70" s="116" t="s">
        <v>486</v>
      </c>
      <c r="N70" s="117">
        <v>65000</v>
      </c>
      <c r="O70" s="117">
        <v>3470</v>
      </c>
      <c r="P70" s="16" t="s">
        <v>417</v>
      </c>
      <c r="Q70" s="125">
        <v>45726</v>
      </c>
      <c r="R70" s="117">
        <v>46000</v>
      </c>
      <c r="S70" s="13">
        <v>6940</v>
      </c>
      <c r="T70" s="13">
        <v>0</v>
      </c>
      <c r="U70" s="109">
        <f t="shared" si="0"/>
        <v>39060</v>
      </c>
      <c r="V70" s="76" t="s">
        <v>406</v>
      </c>
      <c r="W70" s="124" t="s">
        <v>1043</v>
      </c>
    </row>
    <row r="71" spans="1:23" ht="20.100000000000001" hidden="1" customHeight="1" x14ac:dyDescent="0.3">
      <c r="A71" s="12">
        <v>67</v>
      </c>
      <c r="B71" s="116" t="s">
        <v>199</v>
      </c>
      <c r="C71" s="116" t="s">
        <v>200</v>
      </c>
      <c r="D71" s="114" t="s">
        <v>412</v>
      </c>
      <c r="E71" s="122">
        <v>45785</v>
      </c>
      <c r="F71" s="13" t="s">
        <v>413</v>
      </c>
      <c r="G71" s="126" t="s">
        <v>414</v>
      </c>
      <c r="H71" s="13" t="s">
        <v>415</v>
      </c>
      <c r="I71" s="116" t="s">
        <v>445</v>
      </c>
      <c r="J71" s="116" t="s">
        <v>447</v>
      </c>
      <c r="K71" s="116" t="s">
        <v>487</v>
      </c>
      <c r="L71" s="116">
        <v>353794075</v>
      </c>
      <c r="M71" s="116" t="s">
        <v>488</v>
      </c>
      <c r="N71" s="117">
        <v>42000</v>
      </c>
      <c r="O71" s="117">
        <v>2240</v>
      </c>
      <c r="P71" s="16" t="s">
        <v>416</v>
      </c>
      <c r="Q71" s="125">
        <v>45726</v>
      </c>
      <c r="R71" s="117">
        <v>2240</v>
      </c>
      <c r="S71" s="13">
        <v>0</v>
      </c>
      <c r="T71" s="13">
        <v>0</v>
      </c>
      <c r="U71" s="109">
        <f t="shared" si="0"/>
        <v>2240</v>
      </c>
      <c r="V71" s="76" t="s">
        <v>408</v>
      </c>
      <c r="W71" s="124" t="s">
        <v>1043</v>
      </c>
    </row>
    <row r="72" spans="1:23" ht="20.100000000000001" hidden="1" customHeight="1" x14ac:dyDescent="0.3">
      <c r="A72" s="12">
        <v>68</v>
      </c>
      <c r="B72" s="116" t="s">
        <v>199</v>
      </c>
      <c r="C72" s="116" t="s">
        <v>200</v>
      </c>
      <c r="D72" s="114" t="s">
        <v>412</v>
      </c>
      <c r="E72" s="122">
        <v>45785</v>
      </c>
      <c r="F72" s="13" t="s">
        <v>413</v>
      </c>
      <c r="G72" s="126" t="s">
        <v>414</v>
      </c>
      <c r="H72" s="13" t="s">
        <v>415</v>
      </c>
      <c r="I72" s="116" t="s">
        <v>448</v>
      </c>
      <c r="J72" s="116" t="s">
        <v>450</v>
      </c>
      <c r="K72" s="116" t="s">
        <v>489</v>
      </c>
      <c r="L72" s="116">
        <v>354028244</v>
      </c>
      <c r="M72" s="116" t="s">
        <v>490</v>
      </c>
      <c r="N72" s="117">
        <v>63000</v>
      </c>
      <c r="O72" s="117">
        <v>3360</v>
      </c>
      <c r="P72" s="16" t="s">
        <v>416</v>
      </c>
      <c r="Q72" s="125">
        <v>45719</v>
      </c>
      <c r="R72" s="117">
        <v>3360</v>
      </c>
      <c r="S72" s="13">
        <v>0</v>
      </c>
      <c r="T72" s="13">
        <v>0</v>
      </c>
      <c r="U72" s="109">
        <f t="shared" si="0"/>
        <v>3360</v>
      </c>
      <c r="V72" s="76" t="s">
        <v>408</v>
      </c>
      <c r="W72" s="124" t="s">
        <v>1043</v>
      </c>
    </row>
    <row r="73" spans="1:23" ht="20.100000000000001" customHeight="1" x14ac:dyDescent="0.3">
      <c r="A73" s="12">
        <v>69</v>
      </c>
      <c r="B73" s="116" t="s">
        <v>199</v>
      </c>
      <c r="C73" s="116" t="s">
        <v>200</v>
      </c>
      <c r="D73" s="114" t="s">
        <v>412</v>
      </c>
      <c r="E73" s="122">
        <v>45785</v>
      </c>
      <c r="F73" s="13" t="s">
        <v>413</v>
      </c>
      <c r="G73" s="126" t="s">
        <v>414</v>
      </c>
      <c r="H73" s="13" t="s">
        <v>415</v>
      </c>
      <c r="I73" s="116" t="s">
        <v>451</v>
      </c>
      <c r="J73" s="116" t="s">
        <v>453</v>
      </c>
      <c r="K73" s="116" t="s">
        <v>491</v>
      </c>
      <c r="L73" s="116">
        <v>357914012</v>
      </c>
      <c r="M73" s="116" t="s">
        <v>492</v>
      </c>
      <c r="N73" s="117">
        <v>65000</v>
      </c>
      <c r="O73" s="117">
        <v>3470</v>
      </c>
      <c r="P73" s="16" t="s">
        <v>417</v>
      </c>
      <c r="Q73" s="125">
        <v>45531</v>
      </c>
      <c r="R73" s="13">
        <v>51000</v>
      </c>
      <c r="S73" s="13">
        <v>17350</v>
      </c>
      <c r="T73" s="13">
        <v>0</v>
      </c>
      <c r="U73" s="109">
        <f t="shared" si="0"/>
        <v>33650</v>
      </c>
      <c r="V73" s="76" t="s">
        <v>406</v>
      </c>
      <c r="W73" s="124" t="s">
        <v>1043</v>
      </c>
    </row>
    <row r="74" spans="1:23" ht="20.100000000000001" hidden="1" customHeight="1" x14ac:dyDescent="0.3">
      <c r="A74" s="12">
        <v>70</v>
      </c>
      <c r="B74" s="116" t="s">
        <v>199</v>
      </c>
      <c r="C74" s="116" t="s">
        <v>200</v>
      </c>
      <c r="D74" s="114" t="s">
        <v>412</v>
      </c>
      <c r="E74" s="122">
        <v>45785</v>
      </c>
      <c r="F74" s="13" t="s">
        <v>413</v>
      </c>
      <c r="G74" s="126" t="s">
        <v>414</v>
      </c>
      <c r="H74" s="13" t="s">
        <v>415</v>
      </c>
      <c r="I74" s="116" t="s">
        <v>454</v>
      </c>
      <c r="J74" s="116" t="s">
        <v>456</v>
      </c>
      <c r="K74" s="116" t="s">
        <v>493</v>
      </c>
      <c r="L74" s="116">
        <v>358008354</v>
      </c>
      <c r="M74" s="116" t="s">
        <v>494</v>
      </c>
      <c r="N74" s="117">
        <v>65000</v>
      </c>
      <c r="O74" s="117">
        <v>3470</v>
      </c>
      <c r="P74" s="16" t="s">
        <v>416</v>
      </c>
      <c r="Q74" s="125">
        <v>45692</v>
      </c>
      <c r="R74" s="117">
        <v>3470</v>
      </c>
      <c r="S74" s="13">
        <v>0</v>
      </c>
      <c r="T74" s="13">
        <v>0</v>
      </c>
      <c r="U74" s="109">
        <f t="shared" si="0"/>
        <v>3470</v>
      </c>
      <c r="V74" s="76" t="s">
        <v>408</v>
      </c>
      <c r="W74" s="124" t="s">
        <v>1043</v>
      </c>
    </row>
    <row r="75" spans="1:23" ht="20.100000000000001" customHeight="1" x14ac:dyDescent="0.3">
      <c r="A75" s="12">
        <v>71</v>
      </c>
      <c r="B75" s="116" t="s">
        <v>199</v>
      </c>
      <c r="C75" s="116" t="s">
        <v>200</v>
      </c>
      <c r="D75" s="114" t="s">
        <v>412</v>
      </c>
      <c r="E75" s="122">
        <v>45785</v>
      </c>
      <c r="F75" s="13" t="s">
        <v>413</v>
      </c>
      <c r="G75" s="126" t="s">
        <v>414</v>
      </c>
      <c r="H75" s="13" t="s">
        <v>415</v>
      </c>
      <c r="I75" s="116" t="s">
        <v>457</v>
      </c>
      <c r="J75" s="116" t="s">
        <v>459</v>
      </c>
      <c r="K75" s="116" t="s">
        <v>495</v>
      </c>
      <c r="L75" s="116">
        <v>358814293</v>
      </c>
      <c r="M75" s="116" t="s">
        <v>402</v>
      </c>
      <c r="N75" s="117">
        <v>65000</v>
      </c>
      <c r="O75" s="117">
        <v>3460</v>
      </c>
      <c r="P75" s="16" t="s">
        <v>417</v>
      </c>
      <c r="Q75" s="125">
        <v>45625</v>
      </c>
      <c r="R75" s="13">
        <v>52000</v>
      </c>
      <c r="S75" s="13">
        <v>10380</v>
      </c>
      <c r="T75" s="13">
        <v>0</v>
      </c>
      <c r="U75" s="109">
        <f t="shared" si="0"/>
        <v>41620</v>
      </c>
      <c r="V75" s="76" t="s">
        <v>406</v>
      </c>
      <c r="W75" s="124" t="s">
        <v>1043</v>
      </c>
    </row>
    <row r="76" spans="1:23" ht="20.100000000000001" customHeight="1" x14ac:dyDescent="0.3">
      <c r="A76" s="12">
        <v>72</v>
      </c>
      <c r="B76" s="116" t="s">
        <v>199</v>
      </c>
      <c r="C76" s="116" t="s">
        <v>200</v>
      </c>
      <c r="D76" s="114" t="s">
        <v>412</v>
      </c>
      <c r="E76" s="122">
        <v>45785</v>
      </c>
      <c r="F76" s="13" t="s">
        <v>413</v>
      </c>
      <c r="G76" s="126" t="s">
        <v>414</v>
      </c>
      <c r="H76" s="13" t="s">
        <v>415</v>
      </c>
      <c r="I76" s="116" t="s">
        <v>457</v>
      </c>
      <c r="J76" s="116" t="s">
        <v>460</v>
      </c>
      <c r="K76" s="116" t="s">
        <v>496</v>
      </c>
      <c r="L76" s="116">
        <v>358814309</v>
      </c>
      <c r="M76" s="116" t="s">
        <v>402</v>
      </c>
      <c r="N76" s="117">
        <v>65000</v>
      </c>
      <c r="O76" s="117">
        <v>3460</v>
      </c>
      <c r="P76" s="16" t="s">
        <v>417</v>
      </c>
      <c r="Q76" s="125">
        <v>45625</v>
      </c>
      <c r="R76" s="13">
        <v>52000</v>
      </c>
      <c r="S76" s="13">
        <v>10380</v>
      </c>
      <c r="T76" s="13">
        <v>0</v>
      </c>
      <c r="U76" s="109">
        <f t="shared" si="0"/>
        <v>41620</v>
      </c>
      <c r="V76" s="76" t="s">
        <v>406</v>
      </c>
      <c r="W76" s="124" t="s">
        <v>1043</v>
      </c>
    </row>
    <row r="77" spans="1:23" ht="20.100000000000001" customHeight="1" x14ac:dyDescent="0.3">
      <c r="A77" s="12">
        <v>73</v>
      </c>
      <c r="B77" s="116" t="s">
        <v>199</v>
      </c>
      <c r="C77" s="116" t="s">
        <v>200</v>
      </c>
      <c r="D77" s="114" t="s">
        <v>412</v>
      </c>
      <c r="E77" s="122">
        <v>45785</v>
      </c>
      <c r="F77" s="13" t="s">
        <v>413</v>
      </c>
      <c r="G77" s="126" t="s">
        <v>414</v>
      </c>
      <c r="H77" s="13" t="s">
        <v>415</v>
      </c>
      <c r="I77" s="116" t="s">
        <v>420</v>
      </c>
      <c r="J77" s="116" t="s">
        <v>462</v>
      </c>
      <c r="K77" s="116" t="s">
        <v>497</v>
      </c>
      <c r="L77" s="116">
        <v>358954028</v>
      </c>
      <c r="M77" s="116" t="s">
        <v>498</v>
      </c>
      <c r="N77" s="117">
        <v>65000</v>
      </c>
      <c r="O77" s="117">
        <v>3460</v>
      </c>
      <c r="P77" s="16" t="s">
        <v>417</v>
      </c>
      <c r="Q77" s="125">
        <v>45758</v>
      </c>
      <c r="R77" s="117">
        <v>57180</v>
      </c>
      <c r="S77" s="13">
        <v>0</v>
      </c>
      <c r="T77" s="13">
        <v>0</v>
      </c>
      <c r="U77" s="109">
        <f t="shared" si="0"/>
        <v>57180</v>
      </c>
      <c r="V77" s="76" t="s">
        <v>406</v>
      </c>
      <c r="W77" s="124" t="s">
        <v>1043</v>
      </c>
    </row>
    <row r="78" spans="1:23" ht="20.100000000000001" customHeight="1" x14ac:dyDescent="0.3">
      <c r="A78" s="12">
        <v>74</v>
      </c>
      <c r="B78" s="116" t="s">
        <v>199</v>
      </c>
      <c r="C78" s="116" t="s">
        <v>200</v>
      </c>
      <c r="D78" s="114" t="s">
        <v>412</v>
      </c>
      <c r="E78" s="122">
        <v>45785</v>
      </c>
      <c r="F78" s="13" t="s">
        <v>413</v>
      </c>
      <c r="G78" s="126" t="s">
        <v>414</v>
      </c>
      <c r="H78" s="13" t="s">
        <v>415</v>
      </c>
      <c r="I78" s="116" t="s">
        <v>285</v>
      </c>
      <c r="J78" s="116" t="s">
        <v>464</v>
      </c>
      <c r="K78" s="116" t="s">
        <v>499</v>
      </c>
      <c r="L78" s="116">
        <v>359272410</v>
      </c>
      <c r="M78" s="116" t="s">
        <v>500</v>
      </c>
      <c r="N78" s="117">
        <v>65000</v>
      </c>
      <c r="O78" s="117">
        <v>3440</v>
      </c>
      <c r="P78" s="16" t="s">
        <v>417</v>
      </c>
      <c r="Q78" s="125">
        <v>45722</v>
      </c>
      <c r="R78" s="117">
        <v>65000</v>
      </c>
      <c r="S78" s="13">
        <v>3440</v>
      </c>
      <c r="T78" s="13">
        <v>0</v>
      </c>
      <c r="U78" s="109">
        <f t="shared" si="0"/>
        <v>61560</v>
      </c>
      <c r="V78" s="76" t="s">
        <v>408</v>
      </c>
      <c r="W78" s="124" t="s">
        <v>1043</v>
      </c>
    </row>
    <row r="79" spans="1:23" ht="20.100000000000001" hidden="1" customHeight="1" x14ac:dyDescent="0.3">
      <c r="A79" s="12">
        <v>75</v>
      </c>
      <c r="B79" s="116" t="s">
        <v>199</v>
      </c>
      <c r="C79" s="116" t="s">
        <v>200</v>
      </c>
      <c r="D79" s="114" t="s">
        <v>412</v>
      </c>
      <c r="E79" s="122">
        <v>45785</v>
      </c>
      <c r="F79" s="13" t="s">
        <v>413</v>
      </c>
      <c r="G79" s="126" t="s">
        <v>414</v>
      </c>
      <c r="H79" s="13" t="s">
        <v>415</v>
      </c>
      <c r="I79" s="116" t="s">
        <v>278</v>
      </c>
      <c r="J79" s="116" t="s">
        <v>465</v>
      </c>
      <c r="K79" s="116" t="s">
        <v>501</v>
      </c>
      <c r="L79" s="116">
        <v>352924732</v>
      </c>
      <c r="M79" s="116" t="s">
        <v>466</v>
      </c>
      <c r="N79" s="117">
        <v>42000</v>
      </c>
      <c r="O79" s="117">
        <v>2240</v>
      </c>
      <c r="P79" s="16" t="s">
        <v>416</v>
      </c>
      <c r="Q79" s="125">
        <v>45636</v>
      </c>
      <c r="R79" s="117">
        <v>2240</v>
      </c>
      <c r="S79" s="13">
        <v>0</v>
      </c>
      <c r="T79" s="13">
        <v>0</v>
      </c>
      <c r="U79" s="109">
        <f t="shared" si="0"/>
        <v>2240</v>
      </c>
      <c r="V79" s="76" t="s">
        <v>408</v>
      </c>
      <c r="W79" s="124" t="s">
        <v>1043</v>
      </c>
    </row>
    <row r="80" spans="1:23" ht="20.100000000000001" hidden="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09">
        <f t="shared" si="0"/>
        <v>0</v>
      </c>
      <c r="V80" s="4"/>
      <c r="W80" s="17"/>
    </row>
    <row r="81" spans="1:23" ht="20.100000000000001" hidden="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09">
        <f t="shared" si="0"/>
        <v>0</v>
      </c>
      <c r="V81" s="4"/>
      <c r="W81" s="17"/>
    </row>
    <row r="82" spans="1:23" ht="20.100000000000001" hidden="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09">
        <f t="shared" si="0"/>
        <v>0</v>
      </c>
      <c r="V82" s="4"/>
      <c r="W82" s="17"/>
    </row>
    <row r="83" spans="1:23" ht="20.100000000000001" hidden="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09">
        <f t="shared" si="0"/>
        <v>0</v>
      </c>
      <c r="V83" s="4"/>
      <c r="W83" s="17"/>
    </row>
    <row r="84" spans="1:23" ht="20.100000000000001" hidden="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09">
        <f t="shared" si="0"/>
        <v>0</v>
      </c>
      <c r="V84" s="4"/>
      <c r="W84" s="17"/>
    </row>
    <row r="85" spans="1:23" ht="20.100000000000001" hidden="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09">
        <f t="shared" si="0"/>
        <v>0</v>
      </c>
      <c r="V85" s="4"/>
      <c r="W85" s="17"/>
    </row>
    <row r="86" spans="1:23" ht="20.100000000000001" hidden="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09">
        <f t="shared" si="0"/>
        <v>0</v>
      </c>
      <c r="V86" s="4"/>
      <c r="W86" s="17"/>
    </row>
    <row r="87" spans="1:23" ht="20.100000000000001" hidden="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09">
        <f t="shared" si="0"/>
        <v>0</v>
      </c>
      <c r="V87" s="4"/>
      <c r="W87" s="17"/>
    </row>
    <row r="88" spans="1:23" ht="20.100000000000001" hidden="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09">
        <f t="shared" si="0"/>
        <v>0</v>
      </c>
      <c r="V88" s="4"/>
      <c r="W88" s="17"/>
    </row>
    <row r="89" spans="1:23" ht="20.100000000000001" hidden="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09">
        <f t="shared" si="0"/>
        <v>0</v>
      </c>
      <c r="V89" s="4"/>
      <c r="W89" s="17"/>
    </row>
    <row r="90" spans="1:23" ht="20.100000000000001" hidden="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09">
        <f t="shared" si="0"/>
        <v>0</v>
      </c>
      <c r="V90" s="4"/>
      <c r="W90" s="17"/>
    </row>
    <row r="91" spans="1:23" ht="20.100000000000001" hidden="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09">
        <f t="shared" si="0"/>
        <v>0</v>
      </c>
      <c r="V91" s="4"/>
      <c r="W91" s="17"/>
    </row>
    <row r="92" spans="1:23" ht="20.100000000000001" hidden="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09">
        <f t="shared" si="0"/>
        <v>0</v>
      </c>
      <c r="V92" s="4"/>
      <c r="W92" s="17"/>
    </row>
    <row r="93" spans="1:23" ht="20.100000000000001" hidden="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09">
        <f t="shared" si="0"/>
        <v>0</v>
      </c>
      <c r="V93" s="4"/>
      <c r="W93" s="17"/>
    </row>
    <row r="94" spans="1:23" ht="20.100000000000001" hidden="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09">
        <f t="shared" ref="U94:U157" si="7">R94-(S94+T94)</f>
        <v>0</v>
      </c>
      <c r="V94" s="4"/>
      <c r="W94" s="17"/>
    </row>
    <row r="95" spans="1:23" ht="20.100000000000001" hidden="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09">
        <f t="shared" si="7"/>
        <v>0</v>
      </c>
      <c r="V95" s="4"/>
      <c r="W95" s="17"/>
    </row>
    <row r="96" spans="1:23" ht="20.100000000000001" hidden="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09">
        <f t="shared" si="7"/>
        <v>0</v>
      </c>
      <c r="V96" s="4"/>
      <c r="W96" s="17"/>
    </row>
    <row r="97" spans="1:23" ht="20.100000000000001" hidden="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09">
        <f t="shared" si="7"/>
        <v>0</v>
      </c>
      <c r="V97" s="4"/>
      <c r="W97" s="17"/>
    </row>
    <row r="98" spans="1:23" ht="20.100000000000001" hidden="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09">
        <f t="shared" si="7"/>
        <v>0</v>
      </c>
      <c r="V98" s="4"/>
      <c r="W98" s="17"/>
    </row>
    <row r="99" spans="1:23" ht="20.100000000000001" hidden="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09">
        <f t="shared" si="7"/>
        <v>0</v>
      </c>
      <c r="V99" s="4"/>
      <c r="W99" s="17"/>
    </row>
    <row r="100" spans="1:23" ht="20.100000000000001" hidden="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09">
        <f t="shared" si="7"/>
        <v>0</v>
      </c>
      <c r="V100" s="4"/>
      <c r="W100" s="17"/>
    </row>
    <row r="101" spans="1:23" ht="20.100000000000001" hidden="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09">
        <f t="shared" si="7"/>
        <v>0</v>
      </c>
      <c r="V101" s="4"/>
      <c r="W101" s="17"/>
    </row>
    <row r="102" spans="1:23" ht="20.100000000000001" hidden="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09">
        <f t="shared" si="7"/>
        <v>0</v>
      </c>
      <c r="V102" s="4"/>
      <c r="W102" s="17"/>
    </row>
    <row r="103" spans="1:23" ht="20.100000000000001" hidden="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09">
        <f t="shared" si="7"/>
        <v>0</v>
      </c>
      <c r="V103" s="4"/>
      <c r="W103" s="17"/>
    </row>
    <row r="104" spans="1:23" ht="20.100000000000001" hidden="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09">
        <f t="shared" si="7"/>
        <v>0</v>
      </c>
      <c r="V104" s="4"/>
      <c r="W104" s="17"/>
    </row>
    <row r="105" spans="1:23" ht="20.100000000000001" hidden="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09">
        <f t="shared" si="7"/>
        <v>0</v>
      </c>
      <c r="V105" s="4"/>
      <c r="W105" s="17"/>
    </row>
    <row r="106" spans="1:23" ht="20.100000000000001" hidden="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09">
        <f t="shared" si="7"/>
        <v>0</v>
      </c>
      <c r="V106" s="4"/>
      <c r="W106" s="17"/>
    </row>
    <row r="107" spans="1:23" ht="20.100000000000001" hidden="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09">
        <f t="shared" si="7"/>
        <v>0</v>
      </c>
      <c r="V107" s="4"/>
      <c r="W107" s="17"/>
    </row>
    <row r="108" spans="1:23" ht="20.100000000000001" hidden="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09">
        <f t="shared" si="7"/>
        <v>0</v>
      </c>
      <c r="V108" s="4"/>
      <c r="W108" s="17"/>
    </row>
    <row r="109" spans="1:23" ht="20.100000000000001" hidden="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09">
        <f t="shared" si="7"/>
        <v>0</v>
      </c>
      <c r="V109" s="4"/>
      <c r="W109" s="17"/>
    </row>
    <row r="110" spans="1:23" ht="20.100000000000001" hidden="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09">
        <f t="shared" si="7"/>
        <v>0</v>
      </c>
      <c r="V110" s="4"/>
      <c r="W110" s="17"/>
    </row>
    <row r="111" spans="1:23" ht="20.100000000000001" hidden="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09">
        <f t="shared" si="7"/>
        <v>0</v>
      </c>
      <c r="V111" s="4"/>
      <c r="W111" s="17"/>
    </row>
    <row r="112" spans="1:23" ht="20.100000000000001" hidden="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09">
        <f t="shared" si="7"/>
        <v>0</v>
      </c>
      <c r="V112" s="4"/>
      <c r="W112" s="17"/>
    </row>
    <row r="113" spans="1:23" ht="20.100000000000001" hidden="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09">
        <f t="shared" si="7"/>
        <v>0</v>
      </c>
      <c r="V113" s="4"/>
      <c r="W113" s="17"/>
    </row>
    <row r="114" spans="1:23" ht="20.100000000000001" hidden="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09">
        <f t="shared" si="7"/>
        <v>0</v>
      </c>
      <c r="V114" s="4"/>
      <c r="W114" s="17"/>
    </row>
    <row r="115" spans="1:23" ht="20.100000000000001" hidden="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09">
        <f t="shared" si="7"/>
        <v>0</v>
      </c>
      <c r="V115" s="4"/>
      <c r="W115" s="17"/>
    </row>
    <row r="116" spans="1:23" ht="20.100000000000001" hidden="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09">
        <f t="shared" si="7"/>
        <v>0</v>
      </c>
      <c r="V116" s="4"/>
      <c r="W116" s="17"/>
    </row>
    <row r="117" spans="1:23" ht="20.100000000000001" hidden="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09">
        <f t="shared" si="7"/>
        <v>0</v>
      </c>
      <c r="V117" s="4"/>
      <c r="W117" s="17"/>
    </row>
    <row r="118" spans="1:23" ht="20.100000000000001" hidden="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09">
        <f t="shared" si="7"/>
        <v>0</v>
      </c>
      <c r="V118" s="4"/>
      <c r="W118" s="17"/>
    </row>
    <row r="119" spans="1:23" ht="20.100000000000001" hidden="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09">
        <f t="shared" si="7"/>
        <v>0</v>
      </c>
      <c r="V119" s="4"/>
      <c r="W119" s="17"/>
    </row>
    <row r="120" spans="1:23" ht="20.100000000000001" hidden="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09">
        <f t="shared" si="7"/>
        <v>0</v>
      </c>
      <c r="V120" s="4"/>
      <c r="W120" s="17"/>
    </row>
    <row r="121" spans="1:23" ht="20.100000000000001" hidden="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09">
        <f t="shared" si="7"/>
        <v>0</v>
      </c>
      <c r="V121" s="4"/>
      <c r="W121" s="17"/>
    </row>
    <row r="122" spans="1:23" ht="20.100000000000001" hidden="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09">
        <f t="shared" si="7"/>
        <v>0</v>
      </c>
      <c r="V122" s="4"/>
      <c r="W122" s="17"/>
    </row>
    <row r="123" spans="1:23" ht="20.100000000000001" hidden="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09">
        <f t="shared" si="7"/>
        <v>0</v>
      </c>
      <c r="V123" s="4"/>
      <c r="W123" s="17"/>
    </row>
    <row r="124" spans="1:23" ht="20.100000000000001" hidden="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09">
        <f t="shared" si="7"/>
        <v>0</v>
      </c>
      <c r="V124" s="4"/>
      <c r="W124" s="17"/>
    </row>
    <row r="125" spans="1:23" ht="20.100000000000001" hidden="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09">
        <f t="shared" si="7"/>
        <v>0</v>
      </c>
      <c r="V125" s="4"/>
      <c r="W125" s="17"/>
    </row>
    <row r="126" spans="1:23" ht="20.100000000000001" hidden="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09">
        <f t="shared" si="7"/>
        <v>0</v>
      </c>
      <c r="V126" s="4"/>
      <c r="W126" s="17"/>
    </row>
    <row r="127" spans="1:23" ht="20.100000000000001" hidden="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09">
        <f t="shared" si="7"/>
        <v>0</v>
      </c>
      <c r="V127" s="4"/>
      <c r="W127" s="17"/>
    </row>
    <row r="128" spans="1:23" ht="20.100000000000001" hidden="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09">
        <f t="shared" si="7"/>
        <v>0</v>
      </c>
      <c r="V128" s="4"/>
      <c r="W128" s="17"/>
    </row>
    <row r="129" spans="1:23" ht="20.100000000000001" hidden="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09">
        <f t="shared" si="7"/>
        <v>0</v>
      </c>
      <c r="V129" s="4"/>
      <c r="W129" s="17"/>
    </row>
    <row r="130" spans="1:23" ht="20.100000000000001" hidden="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09">
        <f t="shared" si="7"/>
        <v>0</v>
      </c>
      <c r="V130" s="4"/>
      <c r="W130" s="17"/>
    </row>
    <row r="131" spans="1:23" ht="20.100000000000001" hidden="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09">
        <f t="shared" si="7"/>
        <v>0</v>
      </c>
      <c r="V131" s="4"/>
      <c r="W131" s="17"/>
    </row>
    <row r="132" spans="1:23" ht="20.100000000000001" hidden="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09">
        <f t="shared" si="7"/>
        <v>0</v>
      </c>
      <c r="V132" s="4"/>
      <c r="W132" s="17"/>
    </row>
    <row r="133" spans="1:23" ht="20.100000000000001" hidden="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09">
        <f t="shared" si="7"/>
        <v>0</v>
      </c>
      <c r="V133" s="4"/>
      <c r="W133" s="17"/>
    </row>
    <row r="134" spans="1:23" ht="20.100000000000001" hidden="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09">
        <f t="shared" si="7"/>
        <v>0</v>
      </c>
      <c r="V134" s="4"/>
      <c r="W134" s="17"/>
    </row>
    <row r="135" spans="1:23" ht="20.100000000000001" hidden="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09">
        <f t="shared" si="7"/>
        <v>0</v>
      </c>
      <c r="V135" s="4"/>
      <c r="W135" s="17"/>
    </row>
    <row r="136" spans="1:23" ht="20.100000000000001" hidden="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09">
        <f t="shared" si="7"/>
        <v>0</v>
      </c>
      <c r="V136" s="4"/>
      <c r="W136" s="17"/>
    </row>
    <row r="137" spans="1:23" ht="20.100000000000001" hidden="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09">
        <f t="shared" si="7"/>
        <v>0</v>
      </c>
      <c r="V137" s="4"/>
      <c r="W137" s="17"/>
    </row>
    <row r="138" spans="1:23" ht="20.100000000000001" hidden="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09">
        <f t="shared" si="7"/>
        <v>0</v>
      </c>
      <c r="V138" s="4"/>
      <c r="W138" s="17"/>
    </row>
    <row r="139" spans="1:23" ht="20.100000000000001" hidden="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09">
        <f t="shared" si="7"/>
        <v>0</v>
      </c>
      <c r="V139" s="4"/>
      <c r="W139" s="17"/>
    </row>
    <row r="140" spans="1:23" ht="20.100000000000001" hidden="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09">
        <f t="shared" si="7"/>
        <v>0</v>
      </c>
      <c r="V140" s="4"/>
      <c r="W140" s="17"/>
    </row>
    <row r="141" spans="1:23" ht="20.100000000000001" hidden="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09">
        <f t="shared" si="7"/>
        <v>0</v>
      </c>
      <c r="V141" s="4"/>
      <c r="W141" s="17"/>
    </row>
    <row r="142" spans="1:23" ht="20.100000000000001" hidden="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09">
        <f t="shared" si="7"/>
        <v>0</v>
      </c>
      <c r="V142" s="4"/>
      <c r="W142" s="17"/>
    </row>
    <row r="143" spans="1:23" ht="20.100000000000001" hidden="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09">
        <f t="shared" si="7"/>
        <v>0</v>
      </c>
      <c r="V143" s="4"/>
      <c r="W143" s="17"/>
    </row>
    <row r="144" spans="1:23" ht="20.100000000000001" hidden="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09">
        <f t="shared" si="7"/>
        <v>0</v>
      </c>
      <c r="V144" s="4"/>
      <c r="W144" s="17"/>
    </row>
    <row r="145" spans="1:23" ht="20.100000000000001" hidden="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09">
        <f t="shared" si="7"/>
        <v>0</v>
      </c>
      <c r="V145" s="4"/>
      <c r="W145" s="17"/>
    </row>
    <row r="146" spans="1:23" ht="20.100000000000001" hidden="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09">
        <f t="shared" si="7"/>
        <v>0</v>
      </c>
      <c r="V146" s="4"/>
      <c r="W146" s="17"/>
    </row>
    <row r="147" spans="1:23" ht="20.100000000000001" hidden="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09">
        <f t="shared" si="7"/>
        <v>0</v>
      </c>
      <c r="V147" s="4"/>
      <c r="W147" s="17"/>
    </row>
    <row r="148" spans="1:23" ht="20.100000000000001" hidden="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09">
        <f t="shared" si="7"/>
        <v>0</v>
      </c>
      <c r="V148" s="4"/>
      <c r="W148" s="17"/>
    </row>
    <row r="149" spans="1:23" ht="20.100000000000001" hidden="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09">
        <f t="shared" si="7"/>
        <v>0</v>
      </c>
      <c r="V149" s="4"/>
      <c r="W149" s="17"/>
    </row>
    <row r="150" spans="1:23" ht="20.100000000000001" hidden="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09">
        <f t="shared" si="7"/>
        <v>0</v>
      </c>
      <c r="V150" s="4"/>
      <c r="W150" s="17"/>
    </row>
    <row r="151" spans="1:23" ht="20.100000000000001" hidden="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09">
        <f t="shared" si="7"/>
        <v>0</v>
      </c>
      <c r="V151" s="4"/>
      <c r="W151" s="17"/>
    </row>
    <row r="152" spans="1:23" ht="20.100000000000001" hidden="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09">
        <f t="shared" si="7"/>
        <v>0</v>
      </c>
      <c r="V152" s="4"/>
      <c r="W152" s="17"/>
    </row>
    <row r="153" spans="1:23" ht="20.100000000000001" hidden="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09">
        <f t="shared" si="7"/>
        <v>0</v>
      </c>
      <c r="V153" s="4"/>
      <c r="W153" s="17"/>
    </row>
    <row r="154" spans="1:23" ht="20.100000000000001" hidden="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09">
        <f t="shared" si="7"/>
        <v>0</v>
      </c>
      <c r="V154" s="4"/>
      <c r="W154" s="17"/>
    </row>
    <row r="155" spans="1:23" ht="20.100000000000001" hidden="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09">
        <f t="shared" si="7"/>
        <v>0</v>
      </c>
      <c r="V155" s="4"/>
      <c r="W155" s="17"/>
    </row>
    <row r="156" spans="1:23" ht="20.100000000000001" hidden="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09">
        <f t="shared" si="7"/>
        <v>0</v>
      </c>
      <c r="V156" s="4"/>
      <c r="W156" s="17"/>
    </row>
    <row r="157" spans="1:23" ht="20.100000000000001" hidden="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09">
        <f t="shared" si="7"/>
        <v>0</v>
      </c>
      <c r="V157" s="4"/>
      <c r="W157" s="17"/>
    </row>
    <row r="158" spans="1:23" ht="20.100000000000001" hidden="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09">
        <f t="shared" ref="U158:U221" si="8">R158-(S158+T158)</f>
        <v>0</v>
      </c>
      <c r="V158" s="4"/>
      <c r="W158" s="17"/>
    </row>
    <row r="159" spans="1:23" ht="20.100000000000001" hidden="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09">
        <f t="shared" si="8"/>
        <v>0</v>
      </c>
      <c r="V159" s="4"/>
      <c r="W159" s="17"/>
    </row>
    <row r="160" spans="1:23" ht="20.100000000000001" hidden="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09">
        <f t="shared" si="8"/>
        <v>0</v>
      </c>
      <c r="V160" s="4"/>
      <c r="W160" s="17"/>
    </row>
    <row r="161" spans="1:23" ht="20.100000000000001" hidden="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09">
        <f t="shared" si="8"/>
        <v>0</v>
      </c>
      <c r="V161" s="4"/>
      <c r="W161" s="17"/>
    </row>
    <row r="162" spans="1:23" ht="20.100000000000001" hidden="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09">
        <f t="shared" si="8"/>
        <v>0</v>
      </c>
      <c r="V162" s="4"/>
      <c r="W162" s="17"/>
    </row>
    <row r="163" spans="1:23" ht="20.100000000000001" hidden="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09">
        <f t="shared" si="8"/>
        <v>0</v>
      </c>
      <c r="V163" s="4"/>
      <c r="W163" s="17"/>
    </row>
    <row r="164" spans="1:23" ht="20.100000000000001" hidden="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09">
        <f t="shared" si="8"/>
        <v>0</v>
      </c>
      <c r="V164" s="4"/>
      <c r="W164" s="17"/>
    </row>
    <row r="165" spans="1:23" ht="20.100000000000001" hidden="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09">
        <f t="shared" si="8"/>
        <v>0</v>
      </c>
      <c r="V165" s="4"/>
      <c r="W165" s="17"/>
    </row>
    <row r="166" spans="1:23" ht="20.100000000000001" hidden="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09">
        <f t="shared" si="8"/>
        <v>0</v>
      </c>
      <c r="V166" s="4"/>
      <c r="W166" s="17"/>
    </row>
    <row r="167" spans="1:23" ht="20.100000000000001" hidden="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09">
        <f t="shared" si="8"/>
        <v>0</v>
      </c>
      <c r="V167" s="4"/>
      <c r="W167" s="17"/>
    </row>
    <row r="168" spans="1:23" ht="20.100000000000001" hidden="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09">
        <f t="shared" si="8"/>
        <v>0</v>
      </c>
      <c r="V168" s="4"/>
      <c r="W168" s="17"/>
    </row>
    <row r="169" spans="1:23" ht="20.100000000000001" hidden="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09">
        <f t="shared" si="8"/>
        <v>0</v>
      </c>
      <c r="V169" s="4"/>
      <c r="W169" s="17"/>
    </row>
    <row r="170" spans="1:23" ht="20.100000000000001" hidden="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09">
        <f t="shared" si="8"/>
        <v>0</v>
      </c>
      <c r="V170" s="4"/>
      <c r="W170" s="17"/>
    </row>
    <row r="171" spans="1:23" ht="20.100000000000001" hidden="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09">
        <f t="shared" si="8"/>
        <v>0</v>
      </c>
      <c r="V171" s="4"/>
      <c r="W171" s="17"/>
    </row>
    <row r="172" spans="1:23" ht="20.100000000000001" hidden="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09">
        <f t="shared" si="8"/>
        <v>0</v>
      </c>
      <c r="V172" s="4"/>
      <c r="W172" s="17"/>
    </row>
    <row r="173" spans="1:23" ht="20.100000000000001" hidden="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09">
        <f t="shared" si="8"/>
        <v>0</v>
      </c>
      <c r="V173" s="4"/>
      <c r="W173" s="17"/>
    </row>
    <row r="174" spans="1:23" ht="20.100000000000001" hidden="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09">
        <f t="shared" si="8"/>
        <v>0</v>
      </c>
      <c r="V174" s="4"/>
      <c r="W174" s="17"/>
    </row>
    <row r="175" spans="1:23" ht="20.100000000000001" hidden="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09">
        <f t="shared" si="8"/>
        <v>0</v>
      </c>
      <c r="V175" s="4"/>
      <c r="W175" s="17"/>
    </row>
    <row r="176" spans="1:23" ht="20.100000000000001" hidden="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09">
        <f t="shared" si="8"/>
        <v>0</v>
      </c>
      <c r="V176" s="4"/>
      <c r="W176" s="17"/>
    </row>
    <row r="177" spans="1:23" ht="20.100000000000001" hidden="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09">
        <f t="shared" si="8"/>
        <v>0</v>
      </c>
      <c r="V177" s="4"/>
      <c r="W177" s="17"/>
    </row>
    <row r="178" spans="1:23" ht="20.100000000000001" hidden="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09">
        <f t="shared" si="8"/>
        <v>0</v>
      </c>
      <c r="V178" s="4"/>
      <c r="W178" s="17"/>
    </row>
    <row r="179" spans="1:23" ht="20.100000000000001" hidden="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09">
        <f t="shared" si="8"/>
        <v>0</v>
      </c>
      <c r="V179" s="4"/>
      <c r="W179" s="17"/>
    </row>
    <row r="180" spans="1:23" ht="20.100000000000001" hidden="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09">
        <f t="shared" si="8"/>
        <v>0</v>
      </c>
      <c r="V180" s="4"/>
      <c r="W180" s="17"/>
    </row>
    <row r="181" spans="1:23" ht="20.100000000000001" hidden="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09">
        <f t="shared" si="8"/>
        <v>0</v>
      </c>
      <c r="V181" s="4"/>
      <c r="W181" s="17"/>
    </row>
    <row r="182" spans="1:23" ht="20.100000000000001" hidden="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09">
        <f t="shared" si="8"/>
        <v>0</v>
      </c>
      <c r="V182" s="4"/>
      <c r="W182" s="17"/>
    </row>
    <row r="183" spans="1:23" ht="20.100000000000001" hidden="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09">
        <f t="shared" si="8"/>
        <v>0</v>
      </c>
      <c r="V183" s="4"/>
      <c r="W183" s="17"/>
    </row>
    <row r="184" spans="1:23" ht="20.100000000000001" hidden="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09">
        <f t="shared" si="8"/>
        <v>0</v>
      </c>
      <c r="V184" s="4"/>
      <c r="W184" s="17"/>
    </row>
    <row r="185" spans="1:23" ht="20.100000000000001" hidden="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09">
        <f t="shared" si="8"/>
        <v>0</v>
      </c>
      <c r="V185" s="4"/>
      <c r="W185" s="17"/>
    </row>
    <row r="186" spans="1:23" ht="20.100000000000001" hidden="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09">
        <f t="shared" si="8"/>
        <v>0</v>
      </c>
      <c r="V186" s="4"/>
      <c r="W186" s="17"/>
    </row>
    <row r="187" spans="1:23" ht="20.100000000000001" hidden="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09">
        <f t="shared" si="8"/>
        <v>0</v>
      </c>
      <c r="V187" s="4"/>
      <c r="W187" s="17"/>
    </row>
    <row r="188" spans="1:23" ht="20.100000000000001" hidden="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09">
        <f t="shared" si="8"/>
        <v>0</v>
      </c>
      <c r="V188" s="4"/>
      <c r="W188" s="17"/>
    </row>
    <row r="189" spans="1:23" ht="20.100000000000001" hidden="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09">
        <f t="shared" si="8"/>
        <v>0</v>
      </c>
      <c r="V189" s="4"/>
      <c r="W189" s="17"/>
    </row>
    <row r="190" spans="1:23" ht="20.100000000000001" hidden="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09">
        <f t="shared" si="8"/>
        <v>0</v>
      </c>
      <c r="V190" s="4"/>
      <c r="W190" s="17"/>
    </row>
    <row r="191" spans="1:23" ht="20.100000000000001" hidden="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09">
        <f t="shared" si="8"/>
        <v>0</v>
      </c>
      <c r="V191" s="4"/>
      <c r="W191" s="17"/>
    </row>
    <row r="192" spans="1:23" ht="20.100000000000001" hidden="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09">
        <f t="shared" si="8"/>
        <v>0</v>
      </c>
      <c r="V192" s="4"/>
      <c r="W192" s="17"/>
    </row>
    <row r="193" spans="1:23" ht="20.100000000000001" hidden="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09">
        <f t="shared" si="8"/>
        <v>0</v>
      </c>
      <c r="V193" s="4"/>
      <c r="W193" s="17"/>
    </row>
    <row r="194" spans="1:23" ht="20.100000000000001" hidden="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09">
        <f t="shared" si="8"/>
        <v>0</v>
      </c>
      <c r="V194" s="4"/>
      <c r="W194" s="17"/>
    </row>
    <row r="195" spans="1:23" ht="20.100000000000001" hidden="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09">
        <f t="shared" si="8"/>
        <v>0</v>
      </c>
      <c r="V195" s="4"/>
      <c r="W195" s="17"/>
    </row>
    <row r="196" spans="1:23" ht="20.100000000000001" hidden="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09">
        <f t="shared" si="8"/>
        <v>0</v>
      </c>
      <c r="V196" s="4"/>
      <c r="W196" s="17"/>
    </row>
    <row r="197" spans="1:23" ht="20.100000000000001" hidden="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09">
        <f t="shared" si="8"/>
        <v>0</v>
      </c>
      <c r="V197" s="4"/>
      <c r="W197" s="17"/>
    </row>
    <row r="198" spans="1:23" ht="20.100000000000001" hidden="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09">
        <f t="shared" si="8"/>
        <v>0</v>
      </c>
      <c r="V198" s="4"/>
      <c r="W198" s="17"/>
    </row>
    <row r="199" spans="1:23" ht="20.100000000000001" hidden="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09">
        <f t="shared" si="8"/>
        <v>0</v>
      </c>
      <c r="V199" s="4"/>
      <c r="W199" s="17"/>
    </row>
    <row r="200" spans="1:23" ht="20.100000000000001" hidden="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09">
        <f t="shared" si="8"/>
        <v>0</v>
      </c>
      <c r="V200" s="4"/>
      <c r="W200" s="17"/>
    </row>
    <row r="201" spans="1:23" ht="20.100000000000001" hidden="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09">
        <f t="shared" si="8"/>
        <v>0</v>
      </c>
      <c r="V201" s="4"/>
      <c r="W201" s="17"/>
    </row>
    <row r="202" spans="1:23" ht="20.100000000000001" hidden="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09">
        <f t="shared" si="8"/>
        <v>0</v>
      </c>
      <c r="V202" s="4"/>
      <c r="W202" s="17"/>
    </row>
    <row r="203" spans="1:23" ht="20.100000000000001" hidden="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09">
        <f t="shared" si="8"/>
        <v>0</v>
      </c>
      <c r="V203" s="4"/>
      <c r="W203" s="17"/>
    </row>
    <row r="204" spans="1:23" ht="20.100000000000001" hidden="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09">
        <f t="shared" si="8"/>
        <v>0</v>
      </c>
      <c r="V204" s="4"/>
      <c r="W204" s="17"/>
    </row>
    <row r="205" spans="1:23" ht="20.100000000000001" hidden="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09">
        <f t="shared" si="8"/>
        <v>0</v>
      </c>
      <c r="V205" s="4"/>
      <c r="W205" s="17"/>
    </row>
    <row r="206" spans="1:23" ht="20.100000000000001" hidden="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09">
        <f t="shared" si="8"/>
        <v>0</v>
      </c>
      <c r="V206" s="4"/>
      <c r="W206" s="17"/>
    </row>
    <row r="207" spans="1:23" ht="20.100000000000001" hidden="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09">
        <f t="shared" si="8"/>
        <v>0</v>
      </c>
      <c r="V207" s="4"/>
      <c r="W207" s="17"/>
    </row>
    <row r="208" spans="1:23" ht="20.100000000000001" hidden="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09">
        <f t="shared" si="8"/>
        <v>0</v>
      </c>
      <c r="V208" s="4"/>
      <c r="W208" s="17"/>
    </row>
    <row r="209" spans="1:23" ht="20.100000000000001" hidden="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09">
        <f t="shared" si="8"/>
        <v>0</v>
      </c>
      <c r="V209" s="4"/>
      <c r="W209" s="17"/>
    </row>
    <row r="210" spans="1:23" ht="20.100000000000001" hidden="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09">
        <f t="shared" si="8"/>
        <v>0</v>
      </c>
      <c r="V210" s="4"/>
      <c r="W210" s="17"/>
    </row>
    <row r="211" spans="1:23" ht="20.100000000000001" hidden="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09">
        <f t="shared" si="8"/>
        <v>0</v>
      </c>
      <c r="V211" s="4"/>
      <c r="W211" s="17"/>
    </row>
    <row r="212" spans="1:23" ht="20.100000000000001" hidden="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09">
        <f t="shared" si="8"/>
        <v>0</v>
      </c>
      <c r="V212" s="4"/>
      <c r="W212" s="17"/>
    </row>
    <row r="213" spans="1:23" ht="20.100000000000001" hidden="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09">
        <f t="shared" si="8"/>
        <v>0</v>
      </c>
      <c r="V213" s="4"/>
      <c r="W213" s="17"/>
    </row>
    <row r="214" spans="1:23" ht="20.100000000000001" hidden="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09">
        <f t="shared" si="8"/>
        <v>0</v>
      </c>
      <c r="V214" s="4"/>
      <c r="W214" s="17"/>
    </row>
    <row r="215" spans="1:23" ht="20.100000000000001" hidden="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09">
        <f t="shared" si="8"/>
        <v>0</v>
      </c>
      <c r="V215" s="4"/>
      <c r="W215" s="17"/>
    </row>
    <row r="216" spans="1:23" ht="20.100000000000001" hidden="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09">
        <f t="shared" si="8"/>
        <v>0</v>
      </c>
      <c r="V216" s="4"/>
      <c r="W216" s="17"/>
    </row>
    <row r="217" spans="1:23" ht="20.100000000000001" hidden="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09">
        <f t="shared" si="8"/>
        <v>0</v>
      </c>
      <c r="V217" s="4"/>
      <c r="W217" s="17"/>
    </row>
    <row r="218" spans="1:23" ht="20.100000000000001" hidden="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09">
        <f t="shared" si="8"/>
        <v>0</v>
      </c>
      <c r="V218" s="4"/>
      <c r="W218" s="17"/>
    </row>
    <row r="219" spans="1:23" ht="20.100000000000001" hidden="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09">
        <f t="shared" si="8"/>
        <v>0</v>
      </c>
      <c r="V219" s="4"/>
      <c r="W219" s="17"/>
    </row>
    <row r="220" spans="1:23" ht="20.100000000000001" hidden="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09">
        <f t="shared" si="8"/>
        <v>0</v>
      </c>
      <c r="V220" s="4"/>
      <c r="W220" s="17"/>
    </row>
    <row r="221" spans="1:23" ht="20.100000000000001" hidden="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09">
        <f t="shared" si="8"/>
        <v>0</v>
      </c>
      <c r="V221" s="4"/>
      <c r="W221" s="17"/>
    </row>
    <row r="222" spans="1:23" ht="20.100000000000001" hidden="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09">
        <f t="shared" ref="U222:U285" si="9">R222-(S222+T222)</f>
        <v>0</v>
      </c>
      <c r="V222" s="4"/>
      <c r="W222" s="17"/>
    </row>
    <row r="223" spans="1:23" ht="20.100000000000001" hidden="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09">
        <f t="shared" si="9"/>
        <v>0</v>
      </c>
      <c r="V223" s="4"/>
      <c r="W223" s="17"/>
    </row>
    <row r="224" spans="1:23" ht="20.100000000000001" hidden="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09">
        <f t="shared" si="9"/>
        <v>0</v>
      </c>
      <c r="V224" s="4"/>
      <c r="W224" s="17"/>
    </row>
    <row r="225" spans="1:23" ht="20.100000000000001" hidden="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09">
        <f t="shared" si="9"/>
        <v>0</v>
      </c>
      <c r="V225" s="4"/>
      <c r="W225" s="17"/>
    </row>
    <row r="226" spans="1:23" ht="20.100000000000001" hidden="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09">
        <f t="shared" si="9"/>
        <v>0</v>
      </c>
      <c r="V226" s="4"/>
      <c r="W226" s="17"/>
    </row>
    <row r="227" spans="1:23" ht="20.100000000000001" hidden="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09">
        <f t="shared" si="9"/>
        <v>0</v>
      </c>
      <c r="V227" s="4"/>
      <c r="W227" s="17"/>
    </row>
    <row r="228" spans="1:23" ht="20.100000000000001" hidden="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09">
        <f t="shared" si="9"/>
        <v>0</v>
      </c>
      <c r="V228" s="4"/>
      <c r="W228" s="17"/>
    </row>
    <row r="229" spans="1:23" ht="20.100000000000001" hidden="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09">
        <f t="shared" si="9"/>
        <v>0</v>
      </c>
      <c r="V229" s="4"/>
      <c r="W229" s="17"/>
    </row>
    <row r="230" spans="1:23" ht="20.100000000000001" hidden="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09">
        <f t="shared" si="9"/>
        <v>0</v>
      </c>
      <c r="V230" s="4"/>
      <c r="W230" s="17"/>
    </row>
    <row r="231" spans="1:23" ht="20.100000000000001" hidden="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09">
        <f t="shared" si="9"/>
        <v>0</v>
      </c>
      <c r="V231" s="4"/>
      <c r="W231" s="17"/>
    </row>
    <row r="232" spans="1:23" ht="20.100000000000001" hidden="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09">
        <f t="shared" si="9"/>
        <v>0</v>
      </c>
      <c r="V232" s="4"/>
      <c r="W232" s="17"/>
    </row>
    <row r="233" spans="1:23" ht="20.100000000000001" hidden="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09">
        <f t="shared" si="9"/>
        <v>0</v>
      </c>
      <c r="V233" s="4"/>
      <c r="W233" s="17"/>
    </row>
    <row r="234" spans="1:23" ht="20.100000000000001" hidden="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09">
        <f t="shared" si="9"/>
        <v>0</v>
      </c>
      <c r="V234" s="4"/>
      <c r="W234" s="17"/>
    </row>
    <row r="235" spans="1:23" ht="20.100000000000001" hidden="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09">
        <f t="shared" si="9"/>
        <v>0</v>
      </c>
      <c r="V235" s="4"/>
      <c r="W235" s="17"/>
    </row>
    <row r="236" spans="1:23" ht="20.100000000000001" hidden="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09">
        <f t="shared" si="9"/>
        <v>0</v>
      </c>
      <c r="V236" s="4"/>
      <c r="W236" s="17"/>
    </row>
    <row r="237" spans="1:23" ht="20.100000000000001" hidden="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09">
        <f t="shared" si="9"/>
        <v>0</v>
      </c>
      <c r="V237" s="4"/>
      <c r="W237" s="17"/>
    </row>
    <row r="238" spans="1:23" ht="20.100000000000001" hidden="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09">
        <f t="shared" si="9"/>
        <v>0</v>
      </c>
      <c r="V238" s="4"/>
      <c r="W238" s="17"/>
    </row>
    <row r="239" spans="1:23" ht="20.100000000000001" hidden="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09">
        <f t="shared" si="9"/>
        <v>0</v>
      </c>
      <c r="V239" s="4"/>
      <c r="W239" s="17"/>
    </row>
    <row r="240" spans="1:23" ht="20.100000000000001" hidden="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09">
        <f t="shared" si="9"/>
        <v>0</v>
      </c>
      <c r="V240" s="4"/>
      <c r="W240" s="17"/>
    </row>
    <row r="241" spans="1:23" ht="20.100000000000001" hidden="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09">
        <f t="shared" si="9"/>
        <v>0</v>
      </c>
      <c r="V241" s="4"/>
      <c r="W241" s="17"/>
    </row>
    <row r="242" spans="1:23" ht="20.100000000000001" hidden="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09">
        <f t="shared" si="9"/>
        <v>0</v>
      </c>
      <c r="V242" s="4"/>
      <c r="W242" s="17"/>
    </row>
    <row r="243" spans="1:23" ht="20.100000000000001" hidden="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09">
        <f t="shared" si="9"/>
        <v>0</v>
      </c>
      <c r="V243" s="4"/>
      <c r="W243" s="17"/>
    </row>
    <row r="244" spans="1:23" ht="20.100000000000001" hidden="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09">
        <f t="shared" si="9"/>
        <v>0</v>
      </c>
      <c r="V244" s="4"/>
      <c r="W244" s="17"/>
    </row>
    <row r="245" spans="1:23" ht="20.100000000000001" hidden="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09">
        <f t="shared" si="9"/>
        <v>0</v>
      </c>
      <c r="V245" s="4"/>
      <c r="W245" s="17"/>
    </row>
    <row r="246" spans="1:23" ht="20.100000000000001" hidden="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09">
        <f t="shared" si="9"/>
        <v>0</v>
      </c>
      <c r="V246" s="4"/>
      <c r="W246" s="17"/>
    </row>
    <row r="247" spans="1:23" ht="20.100000000000001" hidden="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09">
        <f t="shared" si="9"/>
        <v>0</v>
      </c>
      <c r="V247" s="4"/>
      <c r="W247" s="17"/>
    </row>
    <row r="248" spans="1:23" ht="20.100000000000001" hidden="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09">
        <f t="shared" si="9"/>
        <v>0</v>
      </c>
      <c r="V248" s="4"/>
      <c r="W248" s="17"/>
    </row>
    <row r="249" spans="1:23" ht="20.100000000000001" hidden="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09">
        <f t="shared" si="9"/>
        <v>0</v>
      </c>
      <c r="V249" s="4"/>
      <c r="W249" s="17"/>
    </row>
    <row r="250" spans="1:23" ht="20.100000000000001" hidden="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09">
        <f t="shared" si="9"/>
        <v>0</v>
      </c>
      <c r="V250" s="4"/>
      <c r="W250" s="17"/>
    </row>
    <row r="251" spans="1:23" ht="20.100000000000001" hidden="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09">
        <f t="shared" si="9"/>
        <v>0</v>
      </c>
      <c r="V251" s="4"/>
      <c r="W251" s="17"/>
    </row>
    <row r="252" spans="1:23" ht="20.100000000000001" hidden="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09">
        <f t="shared" si="9"/>
        <v>0</v>
      </c>
      <c r="V252" s="4"/>
      <c r="W252" s="17"/>
    </row>
    <row r="253" spans="1:23" ht="20.100000000000001" hidden="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09">
        <f t="shared" si="9"/>
        <v>0</v>
      </c>
      <c r="V253" s="4"/>
      <c r="W253" s="17"/>
    </row>
    <row r="254" spans="1:23" ht="20.100000000000001" hidden="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09">
        <f t="shared" si="9"/>
        <v>0</v>
      </c>
      <c r="V254" s="4"/>
      <c r="W254" s="17"/>
    </row>
    <row r="255" spans="1:23" ht="20.100000000000001" hidden="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09">
        <f t="shared" si="9"/>
        <v>0</v>
      </c>
      <c r="V255" s="4"/>
      <c r="W255" s="17"/>
    </row>
    <row r="256" spans="1:23" ht="20.100000000000001" hidden="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09">
        <f t="shared" si="9"/>
        <v>0</v>
      </c>
      <c r="V256" s="4"/>
      <c r="W256" s="17"/>
    </row>
    <row r="257" spans="1:23" ht="20.100000000000001" hidden="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09">
        <f t="shared" si="9"/>
        <v>0</v>
      </c>
      <c r="V257" s="4"/>
      <c r="W257" s="17"/>
    </row>
    <row r="258" spans="1:23" ht="20.100000000000001" hidden="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09">
        <f t="shared" si="9"/>
        <v>0</v>
      </c>
      <c r="V258" s="4"/>
      <c r="W258" s="17"/>
    </row>
    <row r="259" spans="1:23" ht="20.100000000000001" hidden="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09">
        <f t="shared" si="9"/>
        <v>0</v>
      </c>
      <c r="V259" s="4"/>
      <c r="W259" s="17"/>
    </row>
    <row r="260" spans="1:23" ht="20.100000000000001" hidden="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09">
        <f t="shared" si="9"/>
        <v>0</v>
      </c>
      <c r="V260" s="4"/>
      <c r="W260" s="17"/>
    </row>
    <row r="261" spans="1:23" ht="20.100000000000001" hidden="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09">
        <f t="shared" si="9"/>
        <v>0</v>
      </c>
      <c r="V261" s="4"/>
      <c r="W261" s="17"/>
    </row>
    <row r="262" spans="1:23" ht="20.100000000000001" hidden="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09">
        <f t="shared" si="9"/>
        <v>0</v>
      </c>
      <c r="V262" s="4"/>
      <c r="W262" s="17"/>
    </row>
    <row r="263" spans="1:23" ht="20.100000000000001" hidden="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09">
        <f t="shared" si="9"/>
        <v>0</v>
      </c>
      <c r="V263" s="4"/>
      <c r="W263" s="17"/>
    </row>
    <row r="264" spans="1:23" ht="20.100000000000001" hidden="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09">
        <f t="shared" si="9"/>
        <v>0</v>
      </c>
      <c r="V264" s="4"/>
      <c r="W264" s="17"/>
    </row>
    <row r="265" spans="1:23" ht="20.100000000000001" hidden="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09">
        <f t="shared" si="9"/>
        <v>0</v>
      </c>
      <c r="V265" s="4"/>
      <c r="W265" s="17"/>
    </row>
    <row r="266" spans="1:23" ht="20.100000000000001" hidden="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09">
        <f t="shared" si="9"/>
        <v>0</v>
      </c>
      <c r="V266" s="4"/>
      <c r="W266" s="17"/>
    </row>
    <row r="267" spans="1:23" ht="20.100000000000001" hidden="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09">
        <f t="shared" si="9"/>
        <v>0</v>
      </c>
      <c r="V267" s="4"/>
      <c r="W267" s="17"/>
    </row>
    <row r="268" spans="1:23" ht="20.100000000000001" hidden="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09">
        <f t="shared" si="9"/>
        <v>0</v>
      </c>
      <c r="V268" s="4"/>
      <c r="W268" s="17"/>
    </row>
    <row r="269" spans="1:23" ht="20.100000000000001" hidden="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09">
        <f t="shared" si="9"/>
        <v>0</v>
      </c>
      <c r="V269" s="4"/>
      <c r="W269" s="17"/>
    </row>
    <row r="270" spans="1:23" ht="20.100000000000001" hidden="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09">
        <f t="shared" si="9"/>
        <v>0</v>
      </c>
      <c r="V270" s="4"/>
      <c r="W270" s="17"/>
    </row>
    <row r="271" spans="1:23" ht="20.100000000000001" hidden="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09">
        <f t="shared" si="9"/>
        <v>0</v>
      </c>
      <c r="V271" s="4"/>
      <c r="W271" s="17"/>
    </row>
    <row r="272" spans="1:23" ht="20.100000000000001" hidden="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09">
        <f t="shared" si="9"/>
        <v>0</v>
      </c>
      <c r="V272" s="4"/>
      <c r="W272" s="17"/>
    </row>
    <row r="273" spans="1:23" ht="20.100000000000001" hidden="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09">
        <f t="shared" si="9"/>
        <v>0</v>
      </c>
      <c r="V273" s="4"/>
      <c r="W273" s="17"/>
    </row>
    <row r="274" spans="1:23" ht="20.100000000000001" hidden="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09">
        <f t="shared" si="9"/>
        <v>0</v>
      </c>
      <c r="V274" s="4"/>
      <c r="W274" s="17"/>
    </row>
    <row r="275" spans="1:23" ht="20.100000000000001" hidden="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09">
        <f t="shared" si="9"/>
        <v>0</v>
      </c>
      <c r="V275" s="4"/>
      <c r="W275" s="17"/>
    </row>
    <row r="276" spans="1:23" ht="20.100000000000001" hidden="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09">
        <f t="shared" si="9"/>
        <v>0</v>
      </c>
      <c r="V276" s="4"/>
      <c r="W276" s="17"/>
    </row>
    <row r="277" spans="1:23" ht="20.100000000000001" hidden="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09">
        <f t="shared" si="9"/>
        <v>0</v>
      </c>
      <c r="V277" s="4"/>
      <c r="W277" s="17"/>
    </row>
    <row r="278" spans="1:23" ht="20.100000000000001" hidden="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09">
        <f t="shared" si="9"/>
        <v>0</v>
      </c>
      <c r="V278" s="4"/>
      <c r="W278" s="17"/>
    </row>
    <row r="279" spans="1:23" ht="20.100000000000001" hidden="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09">
        <f t="shared" si="9"/>
        <v>0</v>
      </c>
      <c r="V279" s="4"/>
      <c r="W279" s="17"/>
    </row>
    <row r="280" spans="1:23" ht="20.100000000000001" hidden="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09">
        <f t="shared" si="9"/>
        <v>0</v>
      </c>
      <c r="V280" s="4"/>
      <c r="W280" s="17"/>
    </row>
    <row r="281" spans="1:23" ht="20.100000000000001" hidden="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09">
        <f t="shared" si="9"/>
        <v>0</v>
      </c>
      <c r="V281" s="4"/>
      <c r="W281" s="17"/>
    </row>
    <row r="282" spans="1:23" ht="20.100000000000001" hidden="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09">
        <f t="shared" si="9"/>
        <v>0</v>
      </c>
      <c r="V282" s="4"/>
      <c r="W282" s="17"/>
    </row>
    <row r="283" spans="1:23" ht="20.100000000000001" hidden="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09">
        <f t="shared" si="9"/>
        <v>0</v>
      </c>
      <c r="V283" s="4"/>
      <c r="W283" s="17"/>
    </row>
    <row r="284" spans="1:23" ht="20.100000000000001" hidden="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09">
        <f t="shared" si="9"/>
        <v>0</v>
      </c>
      <c r="V284" s="4"/>
      <c r="W284" s="17"/>
    </row>
    <row r="285" spans="1:23" ht="20.100000000000001" hidden="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09">
        <f t="shared" si="9"/>
        <v>0</v>
      </c>
      <c r="V285" s="4"/>
      <c r="W285" s="17"/>
    </row>
    <row r="286" spans="1:23" ht="20.100000000000001" hidden="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09">
        <f t="shared" ref="U286:U349" si="10">R286-(S286+T286)</f>
        <v>0</v>
      </c>
      <c r="V286" s="4"/>
      <c r="W286" s="17"/>
    </row>
    <row r="287" spans="1:23" ht="20.100000000000001" hidden="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09">
        <f t="shared" si="10"/>
        <v>0</v>
      </c>
      <c r="V287" s="4"/>
      <c r="W287" s="17"/>
    </row>
    <row r="288" spans="1:23" ht="20.100000000000001" hidden="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09">
        <f t="shared" si="10"/>
        <v>0</v>
      </c>
      <c r="V288" s="4"/>
      <c r="W288" s="17"/>
    </row>
    <row r="289" spans="1:23" ht="20.100000000000001" hidden="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09">
        <f t="shared" si="10"/>
        <v>0</v>
      </c>
      <c r="V289" s="4"/>
      <c r="W289" s="17"/>
    </row>
    <row r="290" spans="1:23" ht="20.100000000000001" hidden="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09">
        <f t="shared" si="10"/>
        <v>0</v>
      </c>
      <c r="V290" s="4"/>
      <c r="W290" s="17"/>
    </row>
    <row r="291" spans="1:23" ht="20.100000000000001" hidden="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09">
        <f t="shared" si="10"/>
        <v>0</v>
      </c>
      <c r="V291" s="4"/>
      <c r="W291" s="17"/>
    </row>
    <row r="292" spans="1:23" ht="20.100000000000001" hidden="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09">
        <f t="shared" si="10"/>
        <v>0</v>
      </c>
      <c r="V292" s="4"/>
      <c r="W292" s="17"/>
    </row>
    <row r="293" spans="1:23" ht="20.100000000000001" hidden="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09">
        <f t="shared" si="10"/>
        <v>0</v>
      </c>
      <c r="V293" s="4"/>
      <c r="W293" s="17"/>
    </row>
    <row r="294" spans="1:23" ht="20.100000000000001" hidden="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09">
        <f t="shared" si="10"/>
        <v>0</v>
      </c>
      <c r="V294" s="4"/>
      <c r="W294" s="17"/>
    </row>
    <row r="295" spans="1:23" ht="20.100000000000001" hidden="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09">
        <f t="shared" si="10"/>
        <v>0</v>
      </c>
      <c r="V295" s="4"/>
      <c r="W295" s="17"/>
    </row>
    <row r="296" spans="1:23" ht="20.100000000000001" hidden="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09">
        <f t="shared" si="10"/>
        <v>0</v>
      </c>
      <c r="V296" s="4"/>
      <c r="W296" s="17"/>
    </row>
    <row r="297" spans="1:23" ht="20.100000000000001" hidden="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09">
        <f t="shared" si="10"/>
        <v>0</v>
      </c>
      <c r="V297" s="4"/>
      <c r="W297" s="17"/>
    </row>
    <row r="298" spans="1:23" ht="20.100000000000001" hidden="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09">
        <f t="shared" si="10"/>
        <v>0</v>
      </c>
      <c r="V298" s="4"/>
      <c r="W298" s="17"/>
    </row>
    <row r="299" spans="1:23" ht="20.100000000000001" hidden="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09">
        <f t="shared" si="10"/>
        <v>0</v>
      </c>
      <c r="V299" s="4"/>
      <c r="W299" s="17"/>
    </row>
    <row r="300" spans="1:23" ht="20.100000000000001" hidden="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09">
        <f t="shared" si="10"/>
        <v>0</v>
      </c>
      <c r="V300" s="4"/>
      <c r="W300" s="17"/>
    </row>
    <row r="301" spans="1:23" ht="20.100000000000001" hidden="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09">
        <f t="shared" si="10"/>
        <v>0</v>
      </c>
      <c r="V301" s="4"/>
      <c r="W301" s="17"/>
    </row>
    <row r="302" spans="1:23" ht="20.100000000000001" hidden="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09">
        <f t="shared" si="10"/>
        <v>0</v>
      </c>
      <c r="V302" s="4"/>
      <c r="W302" s="17"/>
    </row>
    <row r="303" spans="1:23" ht="20.100000000000001" hidden="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09">
        <f t="shared" si="10"/>
        <v>0</v>
      </c>
      <c r="V303" s="4"/>
      <c r="W303" s="17"/>
    </row>
    <row r="304" spans="1:23" ht="20.100000000000001" hidden="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09">
        <f t="shared" si="10"/>
        <v>0</v>
      </c>
      <c r="V304" s="4"/>
      <c r="W304" s="17"/>
    </row>
    <row r="305" spans="1:23" ht="20.100000000000001" hidden="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09">
        <f t="shared" si="10"/>
        <v>0</v>
      </c>
      <c r="V305" s="4"/>
      <c r="W305" s="17"/>
    </row>
    <row r="306" spans="1:23" ht="20.100000000000001" hidden="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09">
        <f t="shared" si="10"/>
        <v>0</v>
      </c>
      <c r="V306" s="4"/>
      <c r="W306" s="17"/>
    </row>
    <row r="307" spans="1:23" ht="20.100000000000001" hidden="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09">
        <f t="shared" si="10"/>
        <v>0</v>
      </c>
      <c r="V307" s="4"/>
      <c r="W307" s="17"/>
    </row>
    <row r="308" spans="1:23" ht="20.100000000000001" hidden="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09">
        <f t="shared" si="10"/>
        <v>0</v>
      </c>
      <c r="V308" s="4"/>
      <c r="W308" s="17"/>
    </row>
    <row r="309" spans="1:23" ht="20.100000000000001" hidden="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09">
        <f t="shared" si="10"/>
        <v>0</v>
      </c>
      <c r="V309" s="4"/>
      <c r="W309" s="17"/>
    </row>
    <row r="310" spans="1:23" ht="20.100000000000001" hidden="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09">
        <f t="shared" si="10"/>
        <v>0</v>
      </c>
      <c r="V310" s="4"/>
      <c r="W310" s="17"/>
    </row>
    <row r="311" spans="1:23" ht="20.100000000000001" hidden="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09">
        <f t="shared" si="10"/>
        <v>0</v>
      </c>
      <c r="V311" s="4"/>
      <c r="W311" s="17"/>
    </row>
    <row r="312" spans="1:23" ht="20.100000000000001" hidden="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09">
        <f t="shared" si="10"/>
        <v>0</v>
      </c>
      <c r="V312" s="4"/>
      <c r="W312" s="17"/>
    </row>
    <row r="313" spans="1:23" ht="20.100000000000001" hidden="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09">
        <f t="shared" si="10"/>
        <v>0</v>
      </c>
      <c r="V313" s="4"/>
      <c r="W313" s="17"/>
    </row>
    <row r="314" spans="1:23" ht="20.100000000000001" hidden="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09">
        <f t="shared" si="10"/>
        <v>0</v>
      </c>
      <c r="V314" s="4"/>
      <c r="W314" s="17"/>
    </row>
    <row r="315" spans="1:23" ht="20.100000000000001" hidden="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09">
        <f t="shared" si="10"/>
        <v>0</v>
      </c>
      <c r="V315" s="4"/>
      <c r="W315" s="17"/>
    </row>
    <row r="316" spans="1:23" ht="20.100000000000001" hidden="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09">
        <f t="shared" si="10"/>
        <v>0</v>
      </c>
      <c r="V316" s="4"/>
      <c r="W316" s="17"/>
    </row>
    <row r="317" spans="1:23" ht="20.100000000000001" hidden="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09">
        <f t="shared" si="10"/>
        <v>0</v>
      </c>
      <c r="V317" s="4"/>
      <c r="W317" s="17"/>
    </row>
    <row r="318" spans="1:23" ht="20.100000000000001" hidden="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09">
        <f t="shared" si="10"/>
        <v>0</v>
      </c>
      <c r="V318" s="4"/>
      <c r="W318" s="17"/>
    </row>
    <row r="319" spans="1:23" ht="20.100000000000001" hidden="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09">
        <f t="shared" si="10"/>
        <v>0</v>
      </c>
      <c r="V319" s="4"/>
      <c r="W319" s="17"/>
    </row>
    <row r="320" spans="1:23" ht="20.100000000000001" hidden="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09">
        <f t="shared" si="10"/>
        <v>0</v>
      </c>
      <c r="V320" s="4"/>
      <c r="W320" s="17"/>
    </row>
    <row r="321" spans="1:23" ht="20.100000000000001" hidden="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09">
        <f t="shared" si="10"/>
        <v>0</v>
      </c>
      <c r="V321" s="4"/>
      <c r="W321" s="17"/>
    </row>
    <row r="322" spans="1:23" ht="20.100000000000001" hidden="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09">
        <f t="shared" si="10"/>
        <v>0</v>
      </c>
      <c r="V322" s="4"/>
      <c r="W322" s="17"/>
    </row>
    <row r="323" spans="1:23" ht="20.100000000000001" hidden="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09">
        <f t="shared" si="10"/>
        <v>0</v>
      </c>
      <c r="V323" s="4"/>
      <c r="W323" s="17"/>
    </row>
    <row r="324" spans="1:23" ht="20.100000000000001" hidden="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09">
        <f t="shared" si="10"/>
        <v>0</v>
      </c>
      <c r="V324" s="4"/>
      <c r="W324" s="17"/>
    </row>
    <row r="325" spans="1:23" ht="20.100000000000001" hidden="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09">
        <f t="shared" si="10"/>
        <v>0</v>
      </c>
      <c r="V325" s="4"/>
      <c r="W325" s="17"/>
    </row>
    <row r="326" spans="1:23" ht="20.100000000000001" hidden="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09">
        <f t="shared" si="10"/>
        <v>0</v>
      </c>
      <c r="V326" s="4"/>
      <c r="W326" s="17"/>
    </row>
    <row r="327" spans="1:23" ht="20.100000000000001" hidden="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09">
        <f t="shared" si="10"/>
        <v>0</v>
      </c>
      <c r="V327" s="4"/>
      <c r="W327" s="17"/>
    </row>
    <row r="328" spans="1:23" ht="20.100000000000001" hidden="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09">
        <f t="shared" si="10"/>
        <v>0</v>
      </c>
      <c r="V328" s="4"/>
      <c r="W328" s="17"/>
    </row>
    <row r="329" spans="1:23" ht="20.100000000000001" hidden="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09">
        <f t="shared" si="10"/>
        <v>0</v>
      </c>
      <c r="V329" s="4"/>
      <c r="W329" s="17"/>
    </row>
    <row r="330" spans="1:23" ht="20.100000000000001" hidden="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09">
        <f t="shared" si="10"/>
        <v>0</v>
      </c>
      <c r="V330" s="4"/>
      <c r="W330" s="17"/>
    </row>
    <row r="331" spans="1:23" ht="20.100000000000001" hidden="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09">
        <f t="shared" si="10"/>
        <v>0</v>
      </c>
      <c r="V331" s="4"/>
      <c r="W331" s="17"/>
    </row>
    <row r="332" spans="1:23" ht="20.100000000000001" hidden="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09">
        <f t="shared" si="10"/>
        <v>0</v>
      </c>
      <c r="V332" s="4"/>
      <c r="W332" s="17"/>
    </row>
    <row r="333" spans="1:23" ht="20.100000000000001" hidden="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09">
        <f t="shared" si="10"/>
        <v>0</v>
      </c>
      <c r="V333" s="4"/>
      <c r="W333" s="17"/>
    </row>
    <row r="334" spans="1:23" ht="20.100000000000001" hidden="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09">
        <f t="shared" si="10"/>
        <v>0</v>
      </c>
      <c r="V334" s="4"/>
      <c r="W334" s="17"/>
    </row>
    <row r="335" spans="1:23" ht="20.100000000000001" hidden="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09">
        <f t="shared" si="10"/>
        <v>0</v>
      </c>
      <c r="V335" s="4"/>
      <c r="W335" s="17"/>
    </row>
    <row r="336" spans="1:23" ht="20.100000000000001" hidden="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09">
        <f t="shared" si="10"/>
        <v>0</v>
      </c>
      <c r="V336" s="4"/>
      <c r="W336" s="17"/>
    </row>
    <row r="337" spans="1:23" ht="20.100000000000001" hidden="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09">
        <f t="shared" si="10"/>
        <v>0</v>
      </c>
      <c r="V337" s="4"/>
      <c r="W337" s="17"/>
    </row>
    <row r="338" spans="1:23" ht="20.100000000000001" hidden="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09">
        <f t="shared" si="10"/>
        <v>0</v>
      </c>
      <c r="V338" s="4"/>
      <c r="W338" s="17"/>
    </row>
    <row r="339" spans="1:23" ht="20.100000000000001" hidden="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09">
        <f t="shared" si="10"/>
        <v>0</v>
      </c>
      <c r="V339" s="4"/>
      <c r="W339" s="17"/>
    </row>
    <row r="340" spans="1:23" ht="20.100000000000001" hidden="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09">
        <f t="shared" si="10"/>
        <v>0</v>
      </c>
      <c r="V340" s="4"/>
      <c r="W340" s="17"/>
    </row>
    <row r="341" spans="1:23" ht="20.100000000000001" hidden="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09">
        <f t="shared" si="10"/>
        <v>0</v>
      </c>
      <c r="V341" s="4"/>
      <c r="W341" s="17"/>
    </row>
    <row r="342" spans="1:23" ht="20.100000000000001" hidden="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09">
        <f t="shared" si="10"/>
        <v>0</v>
      </c>
      <c r="V342" s="4"/>
      <c r="W342" s="17"/>
    </row>
    <row r="343" spans="1:23" ht="20.100000000000001" hidden="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09">
        <f t="shared" si="10"/>
        <v>0</v>
      </c>
      <c r="V343" s="4"/>
      <c r="W343" s="17"/>
    </row>
    <row r="344" spans="1:23" ht="20.100000000000001" hidden="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09">
        <f t="shared" si="10"/>
        <v>0</v>
      </c>
      <c r="V344" s="4"/>
      <c r="W344" s="17"/>
    </row>
    <row r="345" spans="1:23" ht="20.100000000000001" hidden="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09">
        <f t="shared" si="10"/>
        <v>0</v>
      </c>
      <c r="V345" s="4"/>
      <c r="W345" s="17"/>
    </row>
    <row r="346" spans="1:23" ht="20.100000000000001" hidden="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09">
        <f t="shared" si="10"/>
        <v>0</v>
      </c>
      <c r="V346" s="4"/>
      <c r="W346" s="17"/>
    </row>
    <row r="347" spans="1:23" ht="20.100000000000001" hidden="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09">
        <f t="shared" si="10"/>
        <v>0</v>
      </c>
      <c r="V347" s="4"/>
      <c r="W347" s="17"/>
    </row>
    <row r="348" spans="1:23" ht="20.100000000000001" hidden="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09">
        <f t="shared" si="10"/>
        <v>0</v>
      </c>
      <c r="V348" s="4"/>
      <c r="W348" s="17"/>
    </row>
    <row r="349" spans="1:23" ht="20.100000000000001" hidden="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09">
        <f t="shared" si="10"/>
        <v>0</v>
      </c>
      <c r="V349" s="4"/>
      <c r="W349" s="17"/>
    </row>
    <row r="350" spans="1:23" ht="20.100000000000001" hidden="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09">
        <f t="shared" ref="U350:U413" si="11">R350-(S350+T350)</f>
        <v>0</v>
      </c>
      <c r="V350" s="4"/>
      <c r="W350" s="17"/>
    </row>
    <row r="351" spans="1:23" ht="20.100000000000001" hidden="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09">
        <f t="shared" si="11"/>
        <v>0</v>
      </c>
      <c r="V351" s="4"/>
      <c r="W351" s="17"/>
    </row>
    <row r="352" spans="1:23" ht="20.100000000000001" hidden="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09">
        <f t="shared" si="11"/>
        <v>0</v>
      </c>
      <c r="V352" s="4"/>
      <c r="W352" s="17"/>
    </row>
    <row r="353" spans="1:23" ht="20.100000000000001" hidden="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09">
        <f t="shared" si="11"/>
        <v>0</v>
      </c>
      <c r="V353" s="4"/>
      <c r="W353" s="17"/>
    </row>
    <row r="354" spans="1:23" ht="20.100000000000001" hidden="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09">
        <f t="shared" si="11"/>
        <v>0</v>
      </c>
      <c r="V354" s="4"/>
      <c r="W354" s="17"/>
    </row>
    <row r="355" spans="1:23" ht="20.100000000000001" hidden="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09">
        <f t="shared" si="11"/>
        <v>0</v>
      </c>
      <c r="V355" s="4"/>
      <c r="W355" s="17"/>
    </row>
    <row r="356" spans="1:23" ht="20.100000000000001" hidden="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09">
        <f t="shared" si="11"/>
        <v>0</v>
      </c>
      <c r="V356" s="4"/>
      <c r="W356" s="17"/>
    </row>
    <row r="357" spans="1:23" ht="20.100000000000001" hidden="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09">
        <f t="shared" si="11"/>
        <v>0</v>
      </c>
      <c r="V357" s="4"/>
      <c r="W357" s="17"/>
    </row>
    <row r="358" spans="1:23" ht="20.100000000000001" hidden="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09">
        <f t="shared" si="11"/>
        <v>0</v>
      </c>
      <c r="V358" s="4"/>
      <c r="W358" s="17"/>
    </row>
    <row r="359" spans="1:23" ht="20.100000000000001" hidden="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09">
        <f t="shared" si="11"/>
        <v>0</v>
      </c>
      <c r="V359" s="4"/>
      <c r="W359" s="17"/>
    </row>
    <row r="360" spans="1:23" ht="20.100000000000001" hidden="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09">
        <f t="shared" si="11"/>
        <v>0</v>
      </c>
      <c r="V360" s="4"/>
      <c r="W360" s="17"/>
    </row>
    <row r="361" spans="1:23" ht="20.100000000000001" hidden="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09">
        <f t="shared" si="11"/>
        <v>0</v>
      </c>
      <c r="V361" s="4"/>
      <c r="W361" s="17"/>
    </row>
    <row r="362" spans="1:23" ht="20.100000000000001" hidden="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09">
        <f t="shared" si="11"/>
        <v>0</v>
      </c>
      <c r="V362" s="4"/>
      <c r="W362" s="17"/>
    </row>
    <row r="363" spans="1:23" ht="20.100000000000001" hidden="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09">
        <f t="shared" si="11"/>
        <v>0</v>
      </c>
      <c r="V363" s="4"/>
      <c r="W363" s="17"/>
    </row>
    <row r="364" spans="1:23" ht="20.100000000000001" hidden="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09">
        <f t="shared" si="11"/>
        <v>0</v>
      </c>
      <c r="V364" s="4"/>
      <c r="W364" s="17"/>
    </row>
    <row r="365" spans="1:23" ht="20.100000000000001" hidden="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09">
        <f t="shared" si="11"/>
        <v>0</v>
      </c>
      <c r="V365" s="4"/>
      <c r="W365" s="17"/>
    </row>
    <row r="366" spans="1:23" ht="20.100000000000001" hidden="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09">
        <f t="shared" si="11"/>
        <v>0</v>
      </c>
      <c r="V366" s="4"/>
      <c r="W366" s="17"/>
    </row>
    <row r="367" spans="1:23" ht="20.100000000000001" hidden="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09">
        <f t="shared" si="11"/>
        <v>0</v>
      </c>
      <c r="V367" s="4"/>
      <c r="W367" s="17"/>
    </row>
    <row r="368" spans="1:23" ht="20.100000000000001" hidden="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09">
        <f t="shared" si="11"/>
        <v>0</v>
      </c>
      <c r="V368" s="4"/>
      <c r="W368" s="17"/>
    </row>
    <row r="369" spans="1:23" ht="20.100000000000001" hidden="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09">
        <f t="shared" si="11"/>
        <v>0</v>
      </c>
      <c r="V369" s="4"/>
      <c r="W369" s="17"/>
    </row>
    <row r="370" spans="1:23" ht="20.100000000000001" hidden="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09">
        <f t="shared" si="11"/>
        <v>0</v>
      </c>
      <c r="V370" s="4"/>
      <c r="W370" s="17"/>
    </row>
    <row r="371" spans="1:23" ht="20.100000000000001" hidden="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09">
        <f t="shared" si="11"/>
        <v>0</v>
      </c>
      <c r="V371" s="4"/>
      <c r="W371" s="17"/>
    </row>
    <row r="372" spans="1:23" ht="20.100000000000001" hidden="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09">
        <f t="shared" si="11"/>
        <v>0</v>
      </c>
      <c r="V372" s="4"/>
      <c r="W372" s="17"/>
    </row>
    <row r="373" spans="1:23" ht="20.100000000000001" hidden="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09">
        <f t="shared" si="11"/>
        <v>0</v>
      </c>
      <c r="V373" s="4"/>
      <c r="W373" s="17"/>
    </row>
    <row r="374" spans="1:23" ht="20.100000000000001" hidden="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09">
        <f t="shared" si="11"/>
        <v>0</v>
      </c>
      <c r="V374" s="4"/>
      <c r="W374" s="17"/>
    </row>
    <row r="375" spans="1:23" ht="20.100000000000001" hidden="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09">
        <f t="shared" si="11"/>
        <v>0</v>
      </c>
      <c r="V375" s="4"/>
      <c r="W375" s="17"/>
    </row>
    <row r="376" spans="1:23" ht="20.100000000000001" hidden="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09">
        <f t="shared" si="11"/>
        <v>0</v>
      </c>
      <c r="V376" s="4"/>
      <c r="W376" s="17"/>
    </row>
    <row r="377" spans="1:23" ht="20.100000000000001" hidden="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09">
        <f t="shared" si="11"/>
        <v>0</v>
      </c>
      <c r="V377" s="4"/>
      <c r="W377" s="17"/>
    </row>
    <row r="378" spans="1:23" ht="20.100000000000001" hidden="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09">
        <f t="shared" si="11"/>
        <v>0</v>
      </c>
      <c r="V378" s="4"/>
      <c r="W378" s="17"/>
    </row>
    <row r="379" spans="1:23" ht="20.100000000000001" hidden="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09">
        <f t="shared" si="11"/>
        <v>0</v>
      </c>
      <c r="V379" s="4"/>
      <c r="W379" s="17"/>
    </row>
    <row r="380" spans="1:23" ht="20.100000000000001" hidden="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09">
        <f t="shared" si="11"/>
        <v>0</v>
      </c>
      <c r="V380" s="4"/>
      <c r="W380" s="17"/>
    </row>
    <row r="381" spans="1:23" ht="20.100000000000001" hidden="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09">
        <f t="shared" si="11"/>
        <v>0</v>
      </c>
      <c r="V381" s="4"/>
      <c r="W381" s="17"/>
    </row>
    <row r="382" spans="1:23" ht="20.100000000000001" hidden="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09">
        <f t="shared" si="11"/>
        <v>0</v>
      </c>
      <c r="V382" s="4"/>
      <c r="W382" s="17"/>
    </row>
    <row r="383" spans="1:23" ht="20.100000000000001" hidden="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09">
        <f t="shared" si="11"/>
        <v>0</v>
      </c>
      <c r="V383" s="4"/>
      <c r="W383" s="17"/>
    </row>
    <row r="384" spans="1:23" ht="20.100000000000001" hidden="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09">
        <f t="shared" si="11"/>
        <v>0</v>
      </c>
      <c r="V384" s="4"/>
      <c r="W384" s="17"/>
    </row>
    <row r="385" spans="1:23" ht="20.100000000000001" hidden="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09">
        <f t="shared" si="11"/>
        <v>0</v>
      </c>
      <c r="V385" s="4"/>
      <c r="W385" s="17"/>
    </row>
    <row r="386" spans="1:23" ht="20.100000000000001" hidden="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09">
        <f t="shared" si="11"/>
        <v>0</v>
      </c>
      <c r="V386" s="4"/>
      <c r="W386" s="17"/>
    </row>
    <row r="387" spans="1:23" ht="20.100000000000001" hidden="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09">
        <f t="shared" si="11"/>
        <v>0</v>
      </c>
      <c r="V387" s="4"/>
      <c r="W387" s="17"/>
    </row>
    <row r="388" spans="1:23" ht="20.100000000000001" hidden="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09">
        <f t="shared" si="11"/>
        <v>0</v>
      </c>
      <c r="V388" s="4"/>
      <c r="W388" s="17"/>
    </row>
    <row r="389" spans="1:23" ht="20.100000000000001" hidden="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09">
        <f t="shared" si="11"/>
        <v>0</v>
      </c>
      <c r="V389" s="4"/>
      <c r="W389" s="17"/>
    </row>
    <row r="390" spans="1:23" ht="20.100000000000001" hidden="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09">
        <f t="shared" si="11"/>
        <v>0</v>
      </c>
      <c r="V390" s="4"/>
      <c r="W390" s="17"/>
    </row>
    <row r="391" spans="1:23" ht="20.100000000000001" hidden="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09">
        <f t="shared" si="11"/>
        <v>0</v>
      </c>
      <c r="V391" s="4"/>
      <c r="W391" s="17"/>
    </row>
    <row r="392" spans="1:23" ht="20.100000000000001" hidden="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09">
        <f t="shared" si="11"/>
        <v>0</v>
      </c>
      <c r="V392" s="4"/>
      <c r="W392" s="17"/>
    </row>
    <row r="393" spans="1:23" ht="20.100000000000001" hidden="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09">
        <f t="shared" si="11"/>
        <v>0</v>
      </c>
      <c r="V393" s="4"/>
      <c r="W393" s="17"/>
    </row>
    <row r="394" spans="1:23" ht="20.100000000000001" hidden="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09">
        <f t="shared" si="11"/>
        <v>0</v>
      </c>
      <c r="V394" s="4"/>
      <c r="W394" s="17"/>
    </row>
    <row r="395" spans="1:23" ht="20.100000000000001" hidden="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09">
        <f t="shared" si="11"/>
        <v>0</v>
      </c>
      <c r="V395" s="4"/>
      <c r="W395" s="17"/>
    </row>
    <row r="396" spans="1:23" ht="20.100000000000001" hidden="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09">
        <f t="shared" si="11"/>
        <v>0</v>
      </c>
      <c r="V396" s="4"/>
      <c r="W396" s="17"/>
    </row>
    <row r="397" spans="1:23" ht="20.100000000000001" hidden="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09">
        <f t="shared" si="11"/>
        <v>0</v>
      </c>
      <c r="V397" s="4"/>
      <c r="W397" s="17"/>
    </row>
    <row r="398" spans="1:23" ht="20.100000000000001" hidden="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09">
        <f t="shared" si="11"/>
        <v>0</v>
      </c>
      <c r="V398" s="4"/>
      <c r="W398" s="17"/>
    </row>
    <row r="399" spans="1:23" ht="20.100000000000001" hidden="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09">
        <f t="shared" si="11"/>
        <v>0</v>
      </c>
      <c r="V399" s="4"/>
      <c r="W399" s="17"/>
    </row>
    <row r="400" spans="1:23" ht="20.100000000000001" hidden="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09">
        <f t="shared" si="11"/>
        <v>0</v>
      </c>
      <c r="V400" s="4"/>
      <c r="W400" s="17"/>
    </row>
    <row r="401" spans="1:23" ht="20.100000000000001" hidden="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09">
        <f t="shared" si="11"/>
        <v>0</v>
      </c>
      <c r="V401" s="4"/>
      <c r="W401" s="17"/>
    </row>
    <row r="402" spans="1:23" ht="20.100000000000001" hidden="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09">
        <f t="shared" si="11"/>
        <v>0</v>
      </c>
      <c r="V402" s="4"/>
      <c r="W402" s="17"/>
    </row>
    <row r="403" spans="1:23" ht="20.100000000000001" hidden="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09">
        <f t="shared" si="11"/>
        <v>0</v>
      </c>
      <c r="V403" s="4"/>
      <c r="W403" s="17"/>
    </row>
    <row r="404" spans="1:23" ht="20.100000000000001" hidden="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09">
        <f t="shared" si="11"/>
        <v>0</v>
      </c>
      <c r="V404" s="4"/>
      <c r="W404" s="17"/>
    </row>
    <row r="405" spans="1:23" ht="20.100000000000001" hidden="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09">
        <f t="shared" si="11"/>
        <v>0</v>
      </c>
      <c r="V405" s="4"/>
      <c r="W405" s="17"/>
    </row>
    <row r="406" spans="1:23" ht="20.100000000000001" hidden="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09">
        <f t="shared" si="11"/>
        <v>0</v>
      </c>
      <c r="V406" s="4"/>
      <c r="W406" s="17"/>
    </row>
    <row r="407" spans="1:23" ht="20.100000000000001" hidden="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09">
        <f t="shared" si="11"/>
        <v>0</v>
      </c>
      <c r="V407" s="4"/>
      <c r="W407" s="17"/>
    </row>
    <row r="408" spans="1:23" ht="20.100000000000001" hidden="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09">
        <f t="shared" si="11"/>
        <v>0</v>
      </c>
      <c r="V408" s="4"/>
      <c r="W408" s="17"/>
    </row>
    <row r="409" spans="1:23" ht="20.100000000000001" hidden="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09">
        <f t="shared" si="11"/>
        <v>0</v>
      </c>
      <c r="V409" s="4"/>
      <c r="W409" s="17"/>
    </row>
    <row r="410" spans="1:23" ht="20.100000000000001" hidden="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09">
        <f t="shared" si="11"/>
        <v>0</v>
      </c>
      <c r="V410" s="4"/>
      <c r="W410" s="17"/>
    </row>
    <row r="411" spans="1:23" ht="20.100000000000001" hidden="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09">
        <f t="shared" si="11"/>
        <v>0</v>
      </c>
      <c r="V411" s="4"/>
      <c r="W411" s="17"/>
    </row>
    <row r="412" spans="1:23" ht="20.100000000000001" hidden="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09">
        <f t="shared" si="11"/>
        <v>0</v>
      </c>
      <c r="V412" s="4"/>
      <c r="W412" s="17"/>
    </row>
    <row r="413" spans="1:23" ht="20.100000000000001" hidden="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09">
        <f t="shared" si="11"/>
        <v>0</v>
      </c>
      <c r="V413" s="4"/>
      <c r="W413" s="17"/>
    </row>
    <row r="414" spans="1:23" ht="20.100000000000001" hidden="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09">
        <f t="shared" ref="U414:U477" si="12">R414-(S414+T414)</f>
        <v>0</v>
      </c>
      <c r="V414" s="4"/>
      <c r="W414" s="17"/>
    </row>
    <row r="415" spans="1:23" ht="20.100000000000001" hidden="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09">
        <f t="shared" si="12"/>
        <v>0</v>
      </c>
      <c r="V415" s="4"/>
      <c r="W415" s="17"/>
    </row>
    <row r="416" spans="1:23" ht="20.100000000000001" hidden="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09">
        <f t="shared" si="12"/>
        <v>0</v>
      </c>
      <c r="V416" s="4"/>
      <c r="W416" s="17"/>
    </row>
    <row r="417" spans="1:23" ht="20.100000000000001" hidden="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09">
        <f t="shared" si="12"/>
        <v>0</v>
      </c>
      <c r="V417" s="4"/>
      <c r="W417" s="17"/>
    </row>
    <row r="418" spans="1:23" ht="20.100000000000001" hidden="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09">
        <f t="shared" si="12"/>
        <v>0</v>
      </c>
      <c r="V418" s="4"/>
      <c r="W418" s="17"/>
    </row>
    <row r="419" spans="1:23" ht="20.100000000000001" hidden="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09">
        <f t="shared" si="12"/>
        <v>0</v>
      </c>
      <c r="V419" s="4"/>
      <c r="W419" s="17"/>
    </row>
    <row r="420" spans="1:23" ht="20.100000000000001" hidden="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09">
        <f t="shared" si="12"/>
        <v>0</v>
      </c>
      <c r="V420" s="4"/>
      <c r="W420" s="17"/>
    </row>
    <row r="421" spans="1:23" ht="20.100000000000001" hidden="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09">
        <f t="shared" si="12"/>
        <v>0</v>
      </c>
      <c r="V421" s="4"/>
      <c r="W421" s="17"/>
    </row>
    <row r="422" spans="1:23" ht="20.100000000000001" hidden="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09">
        <f t="shared" si="12"/>
        <v>0</v>
      </c>
      <c r="V422" s="4"/>
      <c r="W422" s="17"/>
    </row>
    <row r="423" spans="1:23" ht="20.100000000000001" hidden="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09">
        <f t="shared" si="12"/>
        <v>0</v>
      </c>
      <c r="V423" s="4"/>
      <c r="W423" s="17"/>
    </row>
    <row r="424" spans="1:23" ht="20.100000000000001" hidden="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09">
        <f t="shared" si="12"/>
        <v>0</v>
      </c>
      <c r="V424" s="4"/>
      <c r="W424" s="17"/>
    </row>
    <row r="425" spans="1:23" ht="20.100000000000001" hidden="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09">
        <f t="shared" si="12"/>
        <v>0</v>
      </c>
      <c r="V425" s="4"/>
      <c r="W425" s="17"/>
    </row>
    <row r="426" spans="1:23" ht="20.100000000000001" hidden="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09">
        <f t="shared" si="12"/>
        <v>0</v>
      </c>
      <c r="V426" s="4"/>
      <c r="W426" s="17"/>
    </row>
    <row r="427" spans="1:23" ht="20.100000000000001" hidden="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09">
        <f t="shared" si="12"/>
        <v>0</v>
      </c>
      <c r="V427" s="4"/>
      <c r="W427" s="17"/>
    </row>
    <row r="428" spans="1:23" ht="20.100000000000001" hidden="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09">
        <f t="shared" si="12"/>
        <v>0</v>
      </c>
      <c r="V428" s="4"/>
      <c r="W428" s="17"/>
    </row>
    <row r="429" spans="1:23" ht="20.100000000000001" hidden="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09">
        <f t="shared" si="12"/>
        <v>0</v>
      </c>
      <c r="V429" s="4"/>
      <c r="W429" s="17"/>
    </row>
    <row r="430" spans="1:23" ht="20.100000000000001" hidden="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09">
        <f t="shared" si="12"/>
        <v>0</v>
      </c>
      <c r="V430" s="4"/>
      <c r="W430" s="17"/>
    </row>
    <row r="431" spans="1:23" ht="20.100000000000001" hidden="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09">
        <f t="shared" si="12"/>
        <v>0</v>
      </c>
      <c r="V431" s="4"/>
      <c r="W431" s="17"/>
    </row>
    <row r="432" spans="1:23" ht="20.100000000000001" hidden="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09">
        <f t="shared" si="12"/>
        <v>0</v>
      </c>
      <c r="V432" s="4"/>
      <c r="W432" s="17"/>
    </row>
    <row r="433" spans="1:23" ht="20.100000000000001" hidden="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09">
        <f t="shared" si="12"/>
        <v>0</v>
      </c>
      <c r="V433" s="4"/>
      <c r="W433" s="17"/>
    </row>
    <row r="434" spans="1:23" ht="20.100000000000001" hidden="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09">
        <f t="shared" si="12"/>
        <v>0</v>
      </c>
      <c r="V434" s="4"/>
      <c r="W434" s="17"/>
    </row>
    <row r="435" spans="1:23" ht="20.100000000000001" hidden="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09">
        <f t="shared" si="12"/>
        <v>0</v>
      </c>
      <c r="V435" s="4"/>
      <c r="W435" s="17"/>
    </row>
    <row r="436" spans="1:23" ht="20.100000000000001" hidden="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09">
        <f t="shared" si="12"/>
        <v>0</v>
      </c>
      <c r="V436" s="4"/>
      <c r="W436" s="17"/>
    </row>
    <row r="437" spans="1:23" ht="20.100000000000001" hidden="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09">
        <f t="shared" si="12"/>
        <v>0</v>
      </c>
      <c r="V437" s="4"/>
      <c r="W437" s="17"/>
    </row>
    <row r="438" spans="1:23" ht="20.100000000000001" hidden="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09">
        <f t="shared" si="12"/>
        <v>0</v>
      </c>
      <c r="V438" s="4"/>
      <c r="W438" s="17"/>
    </row>
    <row r="439" spans="1:23" ht="20.100000000000001" hidden="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09">
        <f t="shared" si="12"/>
        <v>0</v>
      </c>
      <c r="V439" s="4"/>
      <c r="W439" s="17"/>
    </row>
    <row r="440" spans="1:23" ht="20.100000000000001" hidden="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09">
        <f t="shared" si="12"/>
        <v>0</v>
      </c>
      <c r="V440" s="4"/>
      <c r="W440" s="17"/>
    </row>
    <row r="441" spans="1:23" ht="20.100000000000001" hidden="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09">
        <f t="shared" si="12"/>
        <v>0</v>
      </c>
      <c r="V441" s="4"/>
      <c r="W441" s="17"/>
    </row>
    <row r="442" spans="1:23" ht="20.100000000000001" hidden="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09">
        <f t="shared" si="12"/>
        <v>0</v>
      </c>
      <c r="V442" s="4"/>
      <c r="W442" s="17"/>
    </row>
    <row r="443" spans="1:23" ht="20.100000000000001" hidden="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09">
        <f t="shared" si="12"/>
        <v>0</v>
      </c>
      <c r="V443" s="4"/>
      <c r="W443" s="17"/>
    </row>
    <row r="444" spans="1:23" ht="20.100000000000001" hidden="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09">
        <f t="shared" si="12"/>
        <v>0</v>
      </c>
      <c r="V444" s="4"/>
      <c r="W444" s="17"/>
    </row>
    <row r="445" spans="1:23" ht="20.100000000000001" hidden="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09">
        <f t="shared" si="12"/>
        <v>0</v>
      </c>
      <c r="V445" s="4"/>
      <c r="W445" s="17"/>
    </row>
    <row r="446" spans="1:23" ht="20.100000000000001" hidden="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09">
        <f t="shared" si="12"/>
        <v>0</v>
      </c>
      <c r="V446" s="4"/>
      <c r="W446" s="17"/>
    </row>
    <row r="447" spans="1:23" ht="20.100000000000001" hidden="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09">
        <f t="shared" si="12"/>
        <v>0</v>
      </c>
      <c r="V447" s="4"/>
      <c r="W447" s="17"/>
    </row>
    <row r="448" spans="1:23" ht="20.100000000000001" hidden="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09">
        <f t="shared" si="12"/>
        <v>0</v>
      </c>
      <c r="V448" s="4"/>
      <c r="W448" s="17"/>
    </row>
    <row r="449" spans="1:23" ht="20.100000000000001" hidden="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09">
        <f t="shared" si="12"/>
        <v>0</v>
      </c>
      <c r="V449" s="4"/>
      <c r="W449" s="17"/>
    </row>
    <row r="450" spans="1:23" ht="20.100000000000001" hidden="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09">
        <f t="shared" si="12"/>
        <v>0</v>
      </c>
      <c r="V450" s="4"/>
      <c r="W450" s="17"/>
    </row>
    <row r="451" spans="1:23" ht="20.100000000000001" hidden="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09">
        <f t="shared" si="12"/>
        <v>0</v>
      </c>
      <c r="V451" s="4"/>
      <c r="W451" s="17"/>
    </row>
    <row r="452" spans="1:23" ht="20.100000000000001" hidden="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09">
        <f t="shared" si="12"/>
        <v>0</v>
      </c>
      <c r="V452" s="4"/>
      <c r="W452" s="17"/>
    </row>
    <row r="453" spans="1:23" ht="20.100000000000001" hidden="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09">
        <f t="shared" si="12"/>
        <v>0</v>
      </c>
      <c r="V453" s="4"/>
      <c r="W453" s="17"/>
    </row>
    <row r="454" spans="1:23" ht="20.100000000000001" hidden="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09">
        <f t="shared" si="12"/>
        <v>0</v>
      </c>
      <c r="V454" s="4"/>
      <c r="W454" s="17"/>
    </row>
    <row r="455" spans="1:23" ht="20.100000000000001" hidden="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09">
        <f t="shared" si="12"/>
        <v>0</v>
      </c>
      <c r="V455" s="4"/>
      <c r="W455" s="17"/>
    </row>
    <row r="456" spans="1:23" ht="20.100000000000001" hidden="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09">
        <f t="shared" si="12"/>
        <v>0</v>
      </c>
      <c r="V456" s="4"/>
      <c r="W456" s="17"/>
    </row>
    <row r="457" spans="1:23" ht="20.100000000000001" hidden="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09">
        <f t="shared" si="12"/>
        <v>0</v>
      </c>
      <c r="V457" s="4"/>
      <c r="W457" s="17"/>
    </row>
    <row r="458" spans="1:23" ht="20.100000000000001" hidden="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09">
        <f t="shared" si="12"/>
        <v>0</v>
      </c>
      <c r="V458" s="4"/>
      <c r="W458" s="17"/>
    </row>
    <row r="459" spans="1:23" ht="20.100000000000001" hidden="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09">
        <f t="shared" si="12"/>
        <v>0</v>
      </c>
      <c r="V459" s="4"/>
      <c r="W459" s="17"/>
    </row>
    <row r="460" spans="1:23" ht="20.100000000000001" hidden="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09">
        <f t="shared" si="12"/>
        <v>0</v>
      </c>
      <c r="V460" s="4"/>
      <c r="W460" s="17"/>
    </row>
    <row r="461" spans="1:23" ht="20.100000000000001" hidden="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09">
        <f t="shared" si="12"/>
        <v>0</v>
      </c>
      <c r="V461" s="4"/>
      <c r="W461" s="17"/>
    </row>
    <row r="462" spans="1:23" ht="20.100000000000001" hidden="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09">
        <f t="shared" si="12"/>
        <v>0</v>
      </c>
      <c r="V462" s="4"/>
      <c r="W462" s="17"/>
    </row>
    <row r="463" spans="1:23" ht="20.100000000000001" hidden="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09">
        <f t="shared" si="12"/>
        <v>0</v>
      </c>
      <c r="V463" s="4"/>
      <c r="W463" s="17"/>
    </row>
    <row r="464" spans="1:23" ht="20.100000000000001" hidden="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09">
        <f t="shared" si="12"/>
        <v>0</v>
      </c>
      <c r="V464" s="4"/>
      <c r="W464" s="17"/>
    </row>
    <row r="465" spans="1:23" ht="20.100000000000001" hidden="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09">
        <f t="shared" si="12"/>
        <v>0</v>
      </c>
      <c r="V465" s="4"/>
      <c r="W465" s="17"/>
    </row>
    <row r="466" spans="1:23" ht="20.100000000000001" hidden="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09">
        <f t="shared" si="12"/>
        <v>0</v>
      </c>
      <c r="V466" s="4"/>
      <c r="W466" s="17"/>
    </row>
    <row r="467" spans="1:23" ht="20.100000000000001" hidden="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09">
        <f t="shared" si="12"/>
        <v>0</v>
      </c>
      <c r="V467" s="4"/>
      <c r="W467" s="17"/>
    </row>
    <row r="468" spans="1:23" ht="20.100000000000001" hidden="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09">
        <f t="shared" si="12"/>
        <v>0</v>
      </c>
      <c r="V468" s="4"/>
      <c r="W468" s="17"/>
    </row>
    <row r="469" spans="1:23" ht="20.100000000000001" hidden="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09">
        <f t="shared" si="12"/>
        <v>0</v>
      </c>
      <c r="V469" s="4"/>
      <c r="W469" s="17"/>
    </row>
    <row r="470" spans="1:23" ht="20.100000000000001" hidden="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09">
        <f t="shared" si="12"/>
        <v>0</v>
      </c>
      <c r="V470" s="4"/>
      <c r="W470" s="17"/>
    </row>
    <row r="471" spans="1:23" ht="20.100000000000001" hidden="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09">
        <f t="shared" si="12"/>
        <v>0</v>
      </c>
      <c r="V471" s="4"/>
      <c r="W471" s="17"/>
    </row>
    <row r="472" spans="1:23" ht="20.100000000000001" hidden="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09">
        <f t="shared" si="12"/>
        <v>0</v>
      </c>
      <c r="V472" s="4"/>
      <c r="W472" s="17"/>
    </row>
    <row r="473" spans="1:23" ht="20.100000000000001" hidden="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09">
        <f t="shared" si="12"/>
        <v>0</v>
      </c>
      <c r="V473" s="4"/>
      <c r="W473" s="17"/>
    </row>
    <row r="474" spans="1:23" ht="20.100000000000001" hidden="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09">
        <f t="shared" si="12"/>
        <v>0</v>
      </c>
      <c r="V474" s="4"/>
      <c r="W474" s="17"/>
    </row>
    <row r="475" spans="1:23" ht="20.100000000000001" hidden="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09">
        <f t="shared" si="12"/>
        <v>0</v>
      </c>
      <c r="V475" s="4"/>
      <c r="W475" s="17"/>
    </row>
    <row r="476" spans="1:23" ht="20.100000000000001" hidden="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09">
        <f t="shared" si="12"/>
        <v>0</v>
      </c>
      <c r="V476" s="4"/>
      <c r="W476" s="17"/>
    </row>
    <row r="477" spans="1:23" ht="20.100000000000001" hidden="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09">
        <f t="shared" si="12"/>
        <v>0</v>
      </c>
      <c r="V477" s="4"/>
      <c r="W477" s="17"/>
    </row>
    <row r="478" spans="1:23" ht="20.100000000000001" hidden="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09">
        <f t="shared" ref="U478:U541" si="13">R478-(S478+T478)</f>
        <v>0</v>
      </c>
      <c r="V478" s="4"/>
      <c r="W478" s="17"/>
    </row>
    <row r="479" spans="1:23" ht="20.100000000000001" hidden="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09">
        <f t="shared" si="13"/>
        <v>0</v>
      </c>
      <c r="V479" s="4"/>
      <c r="W479" s="17"/>
    </row>
    <row r="480" spans="1:23" ht="20.100000000000001" hidden="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09">
        <f t="shared" si="13"/>
        <v>0</v>
      </c>
      <c r="V480" s="4"/>
      <c r="W480" s="17"/>
    </row>
    <row r="481" spans="1:23" ht="20.100000000000001" hidden="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09">
        <f t="shared" si="13"/>
        <v>0</v>
      </c>
      <c r="V481" s="4"/>
      <c r="W481" s="17"/>
    </row>
    <row r="482" spans="1:23" ht="20.100000000000001" hidden="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09">
        <f t="shared" si="13"/>
        <v>0</v>
      </c>
      <c r="V482" s="4"/>
      <c r="W482" s="17"/>
    </row>
    <row r="483" spans="1:23" ht="20.100000000000001" hidden="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09">
        <f t="shared" si="13"/>
        <v>0</v>
      </c>
      <c r="V483" s="4"/>
      <c r="W483" s="17"/>
    </row>
    <row r="484" spans="1:23" ht="20.100000000000001" hidden="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09">
        <f t="shared" si="13"/>
        <v>0</v>
      </c>
      <c r="V484" s="4"/>
      <c r="W484" s="17"/>
    </row>
    <row r="485" spans="1:23" ht="20.100000000000001" hidden="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09">
        <f t="shared" si="13"/>
        <v>0</v>
      </c>
      <c r="V485" s="4"/>
      <c r="W485" s="17"/>
    </row>
    <row r="486" spans="1:23" ht="20.100000000000001" hidden="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09">
        <f t="shared" si="13"/>
        <v>0</v>
      </c>
      <c r="V486" s="4"/>
      <c r="W486" s="17"/>
    </row>
    <row r="487" spans="1:23" ht="20.100000000000001" hidden="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09">
        <f t="shared" si="13"/>
        <v>0</v>
      </c>
      <c r="V487" s="4"/>
      <c r="W487" s="17"/>
    </row>
    <row r="488" spans="1:23" ht="20.100000000000001" hidden="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09">
        <f t="shared" si="13"/>
        <v>0</v>
      </c>
      <c r="V488" s="4"/>
      <c r="W488" s="17"/>
    </row>
    <row r="489" spans="1:23" ht="20.100000000000001" hidden="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09">
        <f t="shared" si="13"/>
        <v>0</v>
      </c>
      <c r="V489" s="4"/>
      <c r="W489" s="17"/>
    </row>
    <row r="490" spans="1:23" ht="20.100000000000001" hidden="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09">
        <f t="shared" si="13"/>
        <v>0</v>
      </c>
      <c r="V490" s="4"/>
      <c r="W490" s="17"/>
    </row>
    <row r="491" spans="1:23" ht="20.100000000000001" hidden="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09">
        <f t="shared" si="13"/>
        <v>0</v>
      </c>
      <c r="V491" s="4"/>
      <c r="W491" s="17"/>
    </row>
    <row r="492" spans="1:23" ht="20.100000000000001" hidden="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09">
        <f t="shared" si="13"/>
        <v>0</v>
      </c>
      <c r="V492" s="4"/>
      <c r="W492" s="17"/>
    </row>
    <row r="493" spans="1:23" ht="20.100000000000001" hidden="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09">
        <f t="shared" si="13"/>
        <v>0</v>
      </c>
      <c r="V493" s="4"/>
      <c r="W493" s="17"/>
    </row>
    <row r="494" spans="1:23" ht="20.100000000000001" hidden="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09">
        <f t="shared" si="13"/>
        <v>0</v>
      </c>
      <c r="V494" s="4"/>
      <c r="W494" s="17"/>
    </row>
    <row r="495" spans="1:23" ht="20.100000000000001" hidden="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09">
        <f t="shared" si="13"/>
        <v>0</v>
      </c>
      <c r="V495" s="4"/>
      <c r="W495" s="17"/>
    </row>
    <row r="496" spans="1:23" ht="20.100000000000001" hidden="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09">
        <f t="shared" si="13"/>
        <v>0</v>
      </c>
      <c r="V496" s="4"/>
      <c r="W496" s="17"/>
    </row>
    <row r="497" spans="1:23" ht="20.100000000000001" hidden="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09">
        <f t="shared" si="13"/>
        <v>0</v>
      </c>
      <c r="V497" s="4"/>
      <c r="W497" s="17"/>
    </row>
    <row r="498" spans="1:23" ht="20.100000000000001" hidden="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09">
        <f t="shared" si="13"/>
        <v>0</v>
      </c>
      <c r="V498" s="4"/>
      <c r="W498" s="17"/>
    </row>
    <row r="499" spans="1:23" ht="20.100000000000001" hidden="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09">
        <f t="shared" si="13"/>
        <v>0</v>
      </c>
      <c r="V499" s="4"/>
      <c r="W499" s="17"/>
    </row>
    <row r="500" spans="1:23" ht="20.100000000000001" hidden="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09">
        <f t="shared" si="13"/>
        <v>0</v>
      </c>
      <c r="V500" s="4"/>
      <c r="W500" s="17"/>
    </row>
    <row r="501" spans="1:23" ht="20.100000000000001" hidden="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09">
        <f t="shared" si="13"/>
        <v>0</v>
      </c>
      <c r="V501" s="4"/>
      <c r="W501" s="17"/>
    </row>
    <row r="502" spans="1:23" ht="20.100000000000001" hidden="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09">
        <f t="shared" si="13"/>
        <v>0</v>
      </c>
      <c r="V502" s="4"/>
      <c r="W502" s="17"/>
    </row>
    <row r="503" spans="1:23" ht="20.100000000000001" hidden="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09">
        <f t="shared" si="13"/>
        <v>0</v>
      </c>
      <c r="V503" s="4"/>
      <c r="W503" s="17"/>
    </row>
    <row r="504" spans="1:23" ht="20.100000000000001" hidden="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09">
        <f t="shared" si="13"/>
        <v>0</v>
      </c>
      <c r="V504" s="4"/>
      <c r="W504" s="17"/>
    </row>
    <row r="505" spans="1:23" ht="20.100000000000001" hidden="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09">
        <f t="shared" si="13"/>
        <v>0</v>
      </c>
      <c r="V505" s="4"/>
      <c r="W505" s="17"/>
    </row>
    <row r="506" spans="1:23" ht="20.100000000000001" hidden="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09">
        <f t="shared" si="13"/>
        <v>0</v>
      </c>
      <c r="V506" s="4"/>
      <c r="W506" s="17"/>
    </row>
    <row r="507" spans="1:23" ht="20.100000000000001" hidden="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09">
        <f t="shared" si="13"/>
        <v>0</v>
      </c>
      <c r="V507" s="4"/>
      <c r="W507" s="17"/>
    </row>
    <row r="508" spans="1:23" ht="20.100000000000001" hidden="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09">
        <f t="shared" si="13"/>
        <v>0</v>
      </c>
      <c r="V508" s="4"/>
      <c r="W508" s="17"/>
    </row>
    <row r="509" spans="1:23" ht="20.100000000000001" hidden="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09">
        <f t="shared" si="13"/>
        <v>0</v>
      </c>
      <c r="V509" s="4"/>
      <c r="W509" s="17"/>
    </row>
    <row r="510" spans="1:23" ht="20.100000000000001" hidden="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09">
        <f t="shared" si="13"/>
        <v>0</v>
      </c>
      <c r="V510" s="4"/>
      <c r="W510" s="17"/>
    </row>
    <row r="511" spans="1:23" ht="20.100000000000001" hidden="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09">
        <f t="shared" si="13"/>
        <v>0</v>
      </c>
      <c r="V511" s="4"/>
      <c r="W511" s="17"/>
    </row>
    <row r="512" spans="1:23" ht="20.100000000000001" hidden="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09">
        <f t="shared" si="13"/>
        <v>0</v>
      </c>
      <c r="V512" s="4"/>
      <c r="W512" s="17"/>
    </row>
    <row r="513" spans="1:23" ht="20.100000000000001" hidden="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09">
        <f t="shared" si="13"/>
        <v>0</v>
      </c>
      <c r="V513" s="4"/>
      <c r="W513" s="17"/>
    </row>
    <row r="514" spans="1:23" ht="20.100000000000001" hidden="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09">
        <f t="shared" si="13"/>
        <v>0</v>
      </c>
      <c r="V514" s="4"/>
      <c r="W514" s="17"/>
    </row>
    <row r="515" spans="1:23" ht="20.100000000000001" hidden="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09">
        <f t="shared" si="13"/>
        <v>0</v>
      </c>
      <c r="V515" s="4"/>
      <c r="W515" s="17"/>
    </row>
    <row r="516" spans="1:23" ht="20.100000000000001" hidden="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09">
        <f t="shared" si="13"/>
        <v>0</v>
      </c>
      <c r="V516" s="4"/>
      <c r="W516" s="17"/>
    </row>
    <row r="517" spans="1:23" ht="20.100000000000001" hidden="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09">
        <f t="shared" si="13"/>
        <v>0</v>
      </c>
      <c r="V517" s="4"/>
      <c r="W517" s="17"/>
    </row>
    <row r="518" spans="1:23" ht="20.100000000000001" hidden="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09">
        <f t="shared" si="13"/>
        <v>0</v>
      </c>
      <c r="V518" s="4"/>
      <c r="W518" s="17"/>
    </row>
    <row r="519" spans="1:23" ht="20.100000000000001" hidden="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09">
        <f t="shared" si="13"/>
        <v>0</v>
      </c>
      <c r="V519" s="4"/>
      <c r="W519" s="17"/>
    </row>
    <row r="520" spans="1:23" ht="20.100000000000001" hidden="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09">
        <f t="shared" si="13"/>
        <v>0</v>
      </c>
      <c r="V520" s="4"/>
      <c r="W520" s="17"/>
    </row>
    <row r="521" spans="1:23" ht="20.100000000000001" hidden="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09">
        <f t="shared" si="13"/>
        <v>0</v>
      </c>
      <c r="V521" s="4"/>
      <c r="W521" s="17"/>
    </row>
    <row r="522" spans="1:23" ht="20.100000000000001" hidden="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09">
        <f t="shared" si="13"/>
        <v>0</v>
      </c>
      <c r="V522" s="4"/>
      <c r="W522" s="17"/>
    </row>
    <row r="523" spans="1:23" ht="20.100000000000001" hidden="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09">
        <f t="shared" si="13"/>
        <v>0</v>
      </c>
      <c r="V523" s="4"/>
      <c r="W523" s="17"/>
    </row>
    <row r="524" spans="1:23" ht="20.100000000000001" hidden="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09">
        <f t="shared" si="13"/>
        <v>0</v>
      </c>
      <c r="V524" s="4"/>
      <c r="W524" s="17"/>
    </row>
    <row r="525" spans="1:23" ht="20.100000000000001" hidden="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09">
        <f t="shared" si="13"/>
        <v>0</v>
      </c>
      <c r="V525" s="4"/>
      <c r="W525" s="17"/>
    </row>
    <row r="526" spans="1:23" ht="20.100000000000001" hidden="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09">
        <f t="shared" si="13"/>
        <v>0</v>
      </c>
      <c r="V526" s="4"/>
      <c r="W526" s="17"/>
    </row>
    <row r="527" spans="1:23" ht="20.100000000000001" hidden="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09">
        <f t="shared" si="13"/>
        <v>0</v>
      </c>
      <c r="V527" s="4"/>
      <c r="W527" s="17"/>
    </row>
    <row r="528" spans="1:23" ht="20.100000000000001" hidden="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09">
        <f t="shared" si="13"/>
        <v>0</v>
      </c>
      <c r="V528" s="4"/>
      <c r="W528" s="17"/>
    </row>
    <row r="529" spans="1:23" ht="20.100000000000001" hidden="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09">
        <f t="shared" si="13"/>
        <v>0</v>
      </c>
      <c r="V529" s="4"/>
      <c r="W529" s="17"/>
    </row>
    <row r="530" spans="1:23" ht="20.100000000000001" hidden="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09">
        <f t="shared" si="13"/>
        <v>0</v>
      </c>
      <c r="V530" s="4"/>
      <c r="W530" s="17"/>
    </row>
    <row r="531" spans="1:23" ht="20.100000000000001" hidden="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09">
        <f t="shared" si="13"/>
        <v>0</v>
      </c>
      <c r="V531" s="4"/>
      <c r="W531" s="17"/>
    </row>
    <row r="532" spans="1:23" ht="20.100000000000001" hidden="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09">
        <f t="shared" si="13"/>
        <v>0</v>
      </c>
      <c r="V532" s="4"/>
      <c r="W532" s="17"/>
    </row>
    <row r="533" spans="1:23" ht="20.100000000000001" hidden="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09">
        <f t="shared" si="13"/>
        <v>0</v>
      </c>
      <c r="V533" s="4"/>
      <c r="W533" s="17"/>
    </row>
    <row r="534" spans="1:23" ht="20.100000000000001" hidden="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09">
        <f t="shared" si="13"/>
        <v>0</v>
      </c>
      <c r="V534" s="4"/>
      <c r="W534" s="17"/>
    </row>
    <row r="535" spans="1:23" ht="20.100000000000001" hidden="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09">
        <f t="shared" si="13"/>
        <v>0</v>
      </c>
      <c r="V535" s="4"/>
      <c r="W535" s="17"/>
    </row>
    <row r="536" spans="1:23" ht="20.100000000000001" hidden="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09">
        <f t="shared" si="13"/>
        <v>0</v>
      </c>
      <c r="V536" s="4"/>
      <c r="W536" s="17"/>
    </row>
    <row r="537" spans="1:23" ht="20.100000000000001" hidden="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09">
        <f t="shared" si="13"/>
        <v>0</v>
      </c>
      <c r="V537" s="4"/>
      <c r="W537" s="17"/>
    </row>
    <row r="538" spans="1:23" ht="20.100000000000001" hidden="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09">
        <f t="shared" si="13"/>
        <v>0</v>
      </c>
      <c r="V538" s="4"/>
      <c r="W538" s="17"/>
    </row>
    <row r="539" spans="1:23" ht="20.100000000000001" hidden="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09">
        <f t="shared" si="13"/>
        <v>0</v>
      </c>
      <c r="V539" s="4"/>
      <c r="W539" s="17"/>
    </row>
    <row r="540" spans="1:23" ht="20.100000000000001" hidden="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09">
        <f t="shared" si="13"/>
        <v>0</v>
      </c>
      <c r="V540" s="4"/>
      <c r="W540" s="17"/>
    </row>
    <row r="541" spans="1:23" ht="20.100000000000001" hidden="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09">
        <f t="shared" si="13"/>
        <v>0</v>
      </c>
      <c r="V541" s="4"/>
      <c r="W541" s="17"/>
    </row>
    <row r="542" spans="1:23" ht="20.100000000000001" hidden="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09">
        <f t="shared" ref="U542:U605" si="14">R542-(S542+T542)</f>
        <v>0</v>
      </c>
      <c r="V542" s="4"/>
      <c r="W542" s="17"/>
    </row>
    <row r="543" spans="1:23" ht="20.100000000000001" hidden="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09">
        <f t="shared" si="14"/>
        <v>0</v>
      </c>
      <c r="V543" s="4"/>
      <c r="W543" s="17"/>
    </row>
    <row r="544" spans="1:23" ht="20.100000000000001" hidden="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09">
        <f t="shared" si="14"/>
        <v>0</v>
      </c>
      <c r="V544" s="4"/>
      <c r="W544" s="17"/>
    </row>
    <row r="545" spans="1:23" ht="20.100000000000001" hidden="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09">
        <f t="shared" si="14"/>
        <v>0</v>
      </c>
      <c r="V545" s="4"/>
      <c r="W545" s="17"/>
    </row>
    <row r="546" spans="1:23" ht="20.100000000000001" hidden="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09">
        <f t="shared" si="14"/>
        <v>0</v>
      </c>
      <c r="V546" s="4"/>
      <c r="W546" s="17"/>
    </row>
    <row r="547" spans="1:23" ht="20.100000000000001" hidden="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09">
        <f t="shared" si="14"/>
        <v>0</v>
      </c>
      <c r="V547" s="4"/>
      <c r="W547" s="17"/>
    </row>
    <row r="548" spans="1:23" ht="20.100000000000001" hidden="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09">
        <f t="shared" si="14"/>
        <v>0</v>
      </c>
      <c r="V548" s="4"/>
      <c r="W548" s="17"/>
    </row>
    <row r="549" spans="1:23" ht="20.100000000000001" hidden="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09">
        <f t="shared" si="14"/>
        <v>0</v>
      </c>
      <c r="V549" s="4"/>
      <c r="W549" s="17"/>
    </row>
    <row r="550" spans="1:23" ht="20.100000000000001" hidden="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09">
        <f t="shared" si="14"/>
        <v>0</v>
      </c>
      <c r="V550" s="4"/>
      <c r="W550" s="17"/>
    </row>
    <row r="551" spans="1:23" ht="20.100000000000001" hidden="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09">
        <f t="shared" si="14"/>
        <v>0</v>
      </c>
      <c r="V551" s="4"/>
      <c r="W551" s="17"/>
    </row>
    <row r="552" spans="1:23" ht="20.100000000000001" hidden="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09">
        <f t="shared" si="14"/>
        <v>0</v>
      </c>
      <c r="V552" s="4"/>
      <c r="W552" s="17"/>
    </row>
    <row r="553" spans="1:23" ht="20.100000000000001" hidden="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09">
        <f t="shared" si="14"/>
        <v>0</v>
      </c>
      <c r="V553" s="4"/>
      <c r="W553" s="17"/>
    </row>
    <row r="554" spans="1:23" ht="20.100000000000001" hidden="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09">
        <f t="shared" si="14"/>
        <v>0</v>
      </c>
      <c r="V554" s="4"/>
      <c r="W554" s="17"/>
    </row>
    <row r="555" spans="1:23" ht="20.100000000000001" hidden="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09">
        <f t="shared" si="14"/>
        <v>0</v>
      </c>
      <c r="V555" s="4"/>
      <c r="W555" s="17"/>
    </row>
    <row r="556" spans="1:23" ht="20.100000000000001" hidden="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09">
        <f t="shared" si="14"/>
        <v>0</v>
      </c>
      <c r="V556" s="4"/>
      <c r="W556" s="17"/>
    </row>
    <row r="557" spans="1:23" ht="20.100000000000001" hidden="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09">
        <f t="shared" si="14"/>
        <v>0</v>
      </c>
      <c r="V557" s="4"/>
      <c r="W557" s="17"/>
    </row>
    <row r="558" spans="1:23" ht="20.100000000000001" hidden="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09">
        <f t="shared" si="14"/>
        <v>0</v>
      </c>
      <c r="V558" s="4"/>
      <c r="W558" s="17"/>
    </row>
    <row r="559" spans="1:23" ht="20.100000000000001" hidden="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09">
        <f t="shared" si="14"/>
        <v>0</v>
      </c>
      <c r="V559" s="4"/>
      <c r="W559" s="17"/>
    </row>
    <row r="560" spans="1:23" ht="20.100000000000001" hidden="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09">
        <f t="shared" si="14"/>
        <v>0</v>
      </c>
      <c r="V560" s="4"/>
      <c r="W560" s="17"/>
    </row>
    <row r="561" spans="1:23" ht="20.100000000000001" hidden="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09">
        <f t="shared" si="14"/>
        <v>0</v>
      </c>
      <c r="V561" s="4"/>
      <c r="W561" s="17"/>
    </row>
    <row r="562" spans="1:23" ht="20.100000000000001" hidden="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09">
        <f t="shared" si="14"/>
        <v>0</v>
      </c>
      <c r="V562" s="4"/>
      <c r="W562" s="17"/>
    </row>
    <row r="563" spans="1:23" ht="20.100000000000001" hidden="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09">
        <f t="shared" si="14"/>
        <v>0</v>
      </c>
      <c r="V563" s="4"/>
      <c r="W563" s="17"/>
    </row>
    <row r="564" spans="1:23" ht="20.100000000000001" hidden="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09">
        <f t="shared" si="14"/>
        <v>0</v>
      </c>
      <c r="V564" s="4"/>
      <c r="W564" s="17"/>
    </row>
    <row r="565" spans="1:23" ht="20.100000000000001" hidden="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09">
        <f t="shared" si="14"/>
        <v>0</v>
      </c>
      <c r="V565" s="4"/>
      <c r="W565" s="17"/>
    </row>
    <row r="566" spans="1:23" ht="20.100000000000001" hidden="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09">
        <f t="shared" si="14"/>
        <v>0</v>
      </c>
      <c r="V566" s="4"/>
      <c r="W566" s="17"/>
    </row>
    <row r="567" spans="1:23" ht="20.100000000000001" hidden="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09">
        <f t="shared" si="14"/>
        <v>0</v>
      </c>
      <c r="V567" s="4"/>
      <c r="W567" s="17"/>
    </row>
    <row r="568" spans="1:23" ht="20.100000000000001" hidden="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09">
        <f t="shared" si="14"/>
        <v>0</v>
      </c>
      <c r="V568" s="4"/>
      <c r="W568" s="17"/>
    </row>
    <row r="569" spans="1:23" ht="20.100000000000001" hidden="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09">
        <f t="shared" si="14"/>
        <v>0</v>
      </c>
      <c r="V569" s="4"/>
      <c r="W569" s="17"/>
    </row>
    <row r="570" spans="1:23" ht="20.100000000000001" hidden="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09">
        <f t="shared" si="14"/>
        <v>0</v>
      </c>
      <c r="V570" s="4"/>
      <c r="W570" s="17"/>
    </row>
    <row r="571" spans="1:23" ht="20.100000000000001" hidden="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09">
        <f t="shared" si="14"/>
        <v>0</v>
      </c>
      <c r="V571" s="4"/>
      <c r="W571" s="17"/>
    </row>
    <row r="572" spans="1:23" ht="20.100000000000001" hidden="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09">
        <f t="shared" si="14"/>
        <v>0</v>
      </c>
      <c r="V572" s="4"/>
      <c r="W572" s="17"/>
    </row>
    <row r="573" spans="1:23" ht="20.100000000000001" hidden="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09">
        <f t="shared" si="14"/>
        <v>0</v>
      </c>
      <c r="V573" s="4"/>
      <c r="W573" s="17"/>
    </row>
    <row r="574" spans="1:23" ht="20.100000000000001" hidden="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09">
        <f t="shared" si="14"/>
        <v>0</v>
      </c>
      <c r="V574" s="4"/>
      <c r="W574" s="17"/>
    </row>
    <row r="575" spans="1:23" ht="20.100000000000001" hidden="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09">
        <f t="shared" si="14"/>
        <v>0</v>
      </c>
      <c r="V575" s="4"/>
      <c r="W575" s="17"/>
    </row>
    <row r="576" spans="1:23" ht="20.100000000000001" hidden="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09">
        <f t="shared" si="14"/>
        <v>0</v>
      </c>
      <c r="V576" s="4"/>
      <c r="W576" s="17"/>
    </row>
    <row r="577" spans="1:23" ht="20.100000000000001" hidden="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09">
        <f t="shared" si="14"/>
        <v>0</v>
      </c>
      <c r="V577" s="4"/>
      <c r="W577" s="17"/>
    </row>
    <row r="578" spans="1:23" ht="20.100000000000001" hidden="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09">
        <f t="shared" si="14"/>
        <v>0</v>
      </c>
      <c r="V578" s="4"/>
      <c r="W578" s="17"/>
    </row>
    <row r="579" spans="1:23" ht="20.100000000000001" hidden="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09">
        <f t="shared" si="14"/>
        <v>0</v>
      </c>
      <c r="V579" s="4"/>
      <c r="W579" s="17"/>
    </row>
    <row r="580" spans="1:23" ht="20.100000000000001" hidden="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09">
        <f t="shared" si="14"/>
        <v>0</v>
      </c>
      <c r="V580" s="4"/>
      <c r="W580" s="17"/>
    </row>
    <row r="581" spans="1:23" ht="20.100000000000001" hidden="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09">
        <f t="shared" si="14"/>
        <v>0</v>
      </c>
      <c r="V581" s="4"/>
      <c r="W581" s="17"/>
    </row>
    <row r="582" spans="1:23" ht="20.100000000000001" hidden="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09">
        <f t="shared" si="14"/>
        <v>0</v>
      </c>
      <c r="V582" s="4"/>
      <c r="W582" s="17"/>
    </row>
    <row r="583" spans="1:23" ht="20.100000000000001" hidden="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09">
        <f t="shared" si="14"/>
        <v>0</v>
      </c>
      <c r="V583" s="4"/>
      <c r="W583" s="17"/>
    </row>
    <row r="584" spans="1:23" ht="20.100000000000001" hidden="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09">
        <f t="shared" si="14"/>
        <v>0</v>
      </c>
      <c r="V584" s="4"/>
      <c r="W584" s="17"/>
    </row>
    <row r="585" spans="1:23" ht="20.100000000000001" hidden="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09">
        <f t="shared" si="14"/>
        <v>0</v>
      </c>
      <c r="V585" s="4"/>
      <c r="W585" s="17"/>
    </row>
    <row r="586" spans="1:23" ht="20.100000000000001" hidden="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09">
        <f t="shared" si="14"/>
        <v>0</v>
      </c>
      <c r="V586" s="4"/>
      <c r="W586" s="17"/>
    </row>
    <row r="587" spans="1:23" ht="20.100000000000001" hidden="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09">
        <f t="shared" si="14"/>
        <v>0</v>
      </c>
      <c r="V587" s="4"/>
      <c r="W587" s="17"/>
    </row>
    <row r="588" spans="1:23" ht="20.100000000000001" hidden="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09">
        <f t="shared" si="14"/>
        <v>0</v>
      </c>
      <c r="V588" s="4"/>
      <c r="W588" s="17"/>
    </row>
    <row r="589" spans="1:23" ht="20.100000000000001" hidden="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09">
        <f t="shared" si="14"/>
        <v>0</v>
      </c>
      <c r="V589" s="4"/>
      <c r="W589" s="17"/>
    </row>
    <row r="590" spans="1:23" ht="20.100000000000001" hidden="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09">
        <f t="shared" si="14"/>
        <v>0</v>
      </c>
      <c r="V590" s="4"/>
      <c r="W590" s="17"/>
    </row>
    <row r="591" spans="1:23" ht="20.100000000000001" hidden="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09">
        <f t="shared" si="14"/>
        <v>0</v>
      </c>
      <c r="V591" s="4"/>
      <c r="W591" s="17"/>
    </row>
    <row r="592" spans="1:23" ht="20.100000000000001" hidden="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09">
        <f t="shared" si="14"/>
        <v>0</v>
      </c>
      <c r="V592" s="4"/>
      <c r="W592" s="17"/>
    </row>
    <row r="593" spans="1:23" ht="20.100000000000001" hidden="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09">
        <f t="shared" si="14"/>
        <v>0</v>
      </c>
      <c r="V593" s="4"/>
      <c r="W593" s="17"/>
    </row>
    <row r="594" spans="1:23" ht="20.100000000000001" hidden="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09">
        <f t="shared" si="14"/>
        <v>0</v>
      </c>
      <c r="V594" s="4"/>
      <c r="W594" s="17"/>
    </row>
    <row r="595" spans="1:23" ht="20.100000000000001" hidden="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09">
        <f t="shared" si="14"/>
        <v>0</v>
      </c>
      <c r="V595" s="4"/>
      <c r="W595" s="17"/>
    </row>
    <row r="596" spans="1:23" ht="20.100000000000001" hidden="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09">
        <f t="shared" si="14"/>
        <v>0</v>
      </c>
      <c r="V596" s="4"/>
      <c r="W596" s="17"/>
    </row>
    <row r="597" spans="1:23" ht="20.100000000000001" hidden="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09">
        <f t="shared" si="14"/>
        <v>0</v>
      </c>
      <c r="V597" s="4"/>
      <c r="W597" s="17"/>
    </row>
    <row r="598" spans="1:23" ht="20.100000000000001" hidden="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09">
        <f t="shared" si="14"/>
        <v>0</v>
      </c>
      <c r="V598" s="4"/>
      <c r="W598" s="17"/>
    </row>
    <row r="599" spans="1:23" ht="20.100000000000001" hidden="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09">
        <f t="shared" si="14"/>
        <v>0</v>
      </c>
      <c r="V599" s="4"/>
      <c r="W599" s="17"/>
    </row>
    <row r="600" spans="1:23" ht="20.100000000000001" hidden="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09">
        <f t="shared" si="14"/>
        <v>0</v>
      </c>
      <c r="V600" s="4"/>
      <c r="W600" s="17"/>
    </row>
    <row r="601" spans="1:23" ht="20.100000000000001" hidden="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09">
        <f t="shared" si="14"/>
        <v>0</v>
      </c>
      <c r="V601" s="4"/>
      <c r="W601" s="17"/>
    </row>
    <row r="602" spans="1:23" ht="20.100000000000001" hidden="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09">
        <f t="shared" si="14"/>
        <v>0</v>
      </c>
      <c r="V602" s="4"/>
      <c r="W602" s="17"/>
    </row>
    <row r="603" spans="1:23" ht="20.100000000000001" hidden="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09">
        <f t="shared" si="14"/>
        <v>0</v>
      </c>
      <c r="V603" s="4"/>
      <c r="W603" s="17"/>
    </row>
    <row r="604" spans="1:23" ht="20.100000000000001" hidden="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09">
        <f t="shared" si="14"/>
        <v>0</v>
      </c>
      <c r="V604" s="4"/>
      <c r="W604" s="17"/>
    </row>
    <row r="605" spans="1:23" ht="20.100000000000001" hidden="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09">
        <f t="shared" si="14"/>
        <v>0</v>
      </c>
      <c r="V605" s="4"/>
      <c r="W605" s="17"/>
    </row>
    <row r="606" spans="1:23" ht="20.100000000000001" hidden="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09">
        <f t="shared" ref="U606:U669" si="15">R606-(S606+T606)</f>
        <v>0</v>
      </c>
      <c r="V606" s="4"/>
      <c r="W606" s="17"/>
    </row>
    <row r="607" spans="1:23" ht="20.100000000000001" hidden="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09">
        <f t="shared" si="15"/>
        <v>0</v>
      </c>
      <c r="V607" s="4"/>
      <c r="W607" s="17"/>
    </row>
    <row r="608" spans="1:23" ht="20.100000000000001" hidden="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09">
        <f t="shared" si="15"/>
        <v>0</v>
      </c>
      <c r="V608" s="4"/>
      <c r="W608" s="17"/>
    </row>
    <row r="609" spans="1:23" ht="20.100000000000001" hidden="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09">
        <f t="shared" si="15"/>
        <v>0</v>
      </c>
      <c r="V609" s="4"/>
      <c r="W609" s="17"/>
    </row>
    <row r="610" spans="1:23" ht="20.100000000000001" hidden="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09">
        <f t="shared" si="15"/>
        <v>0</v>
      </c>
      <c r="V610" s="4"/>
      <c r="W610" s="17"/>
    </row>
    <row r="611" spans="1:23" ht="20.100000000000001" hidden="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09">
        <f t="shared" si="15"/>
        <v>0</v>
      </c>
      <c r="V611" s="4"/>
      <c r="W611" s="17"/>
    </row>
    <row r="612" spans="1:23" ht="20.100000000000001" hidden="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09">
        <f t="shared" si="15"/>
        <v>0</v>
      </c>
      <c r="V612" s="4"/>
      <c r="W612" s="17"/>
    </row>
    <row r="613" spans="1:23" ht="20.100000000000001" hidden="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09">
        <f t="shared" si="15"/>
        <v>0</v>
      </c>
      <c r="V613" s="4"/>
      <c r="W613" s="17"/>
    </row>
    <row r="614" spans="1:23" ht="20.100000000000001" hidden="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09">
        <f t="shared" si="15"/>
        <v>0</v>
      </c>
      <c r="V614" s="4"/>
      <c r="W614" s="17"/>
    </row>
    <row r="615" spans="1:23" ht="20.100000000000001" hidden="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09">
        <f t="shared" si="15"/>
        <v>0</v>
      </c>
      <c r="V615" s="4"/>
      <c r="W615" s="17"/>
    </row>
    <row r="616" spans="1:23" ht="20.100000000000001" hidden="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09">
        <f t="shared" si="15"/>
        <v>0</v>
      </c>
      <c r="V616" s="4"/>
      <c r="W616" s="17"/>
    </row>
    <row r="617" spans="1:23" ht="20.100000000000001" hidden="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09">
        <f t="shared" si="15"/>
        <v>0</v>
      </c>
      <c r="V617" s="4"/>
      <c r="W617" s="17"/>
    </row>
    <row r="618" spans="1:23" ht="20.100000000000001" hidden="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09">
        <f t="shared" si="15"/>
        <v>0</v>
      </c>
      <c r="V618" s="4"/>
      <c r="W618" s="17"/>
    </row>
    <row r="619" spans="1:23" ht="20.100000000000001" hidden="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09">
        <f t="shared" si="15"/>
        <v>0</v>
      </c>
      <c r="V619" s="4"/>
      <c r="W619" s="17"/>
    </row>
    <row r="620" spans="1:23" ht="20.100000000000001" hidden="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09">
        <f t="shared" si="15"/>
        <v>0</v>
      </c>
      <c r="V620" s="4"/>
      <c r="W620" s="17"/>
    </row>
    <row r="621" spans="1:23" ht="20.100000000000001" hidden="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09">
        <f t="shared" si="15"/>
        <v>0</v>
      </c>
      <c r="V621" s="4"/>
      <c r="W621" s="17"/>
    </row>
    <row r="622" spans="1:23" ht="20.100000000000001" hidden="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09">
        <f t="shared" si="15"/>
        <v>0</v>
      </c>
      <c r="V622" s="4"/>
      <c r="W622" s="17"/>
    </row>
    <row r="623" spans="1:23" ht="20.100000000000001" hidden="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09">
        <f t="shared" si="15"/>
        <v>0</v>
      </c>
      <c r="V623" s="4"/>
      <c r="W623" s="17"/>
    </row>
    <row r="624" spans="1:23" ht="20.100000000000001" hidden="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09">
        <f t="shared" si="15"/>
        <v>0</v>
      </c>
      <c r="V624" s="4"/>
      <c r="W624" s="17"/>
    </row>
    <row r="625" spans="1:23" ht="20.100000000000001" hidden="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09">
        <f t="shared" si="15"/>
        <v>0</v>
      </c>
      <c r="V625" s="4"/>
      <c r="W625" s="17"/>
    </row>
    <row r="626" spans="1:23" ht="20.100000000000001" hidden="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09">
        <f t="shared" si="15"/>
        <v>0</v>
      </c>
      <c r="V626" s="4"/>
      <c r="W626" s="17"/>
    </row>
    <row r="627" spans="1:23" ht="20.100000000000001" hidden="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09">
        <f t="shared" si="15"/>
        <v>0</v>
      </c>
      <c r="V627" s="4"/>
      <c r="W627" s="17"/>
    </row>
    <row r="628" spans="1:23" ht="20.100000000000001" hidden="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09">
        <f t="shared" si="15"/>
        <v>0</v>
      </c>
      <c r="V628" s="4"/>
      <c r="W628" s="17"/>
    </row>
    <row r="629" spans="1:23" ht="20.100000000000001" hidden="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09">
        <f t="shared" si="15"/>
        <v>0</v>
      </c>
      <c r="V629" s="4"/>
      <c r="W629" s="17"/>
    </row>
    <row r="630" spans="1:23" ht="20.100000000000001" hidden="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09">
        <f t="shared" si="15"/>
        <v>0</v>
      </c>
      <c r="V630" s="4"/>
      <c r="W630" s="17"/>
    </row>
    <row r="631" spans="1:23" ht="20.100000000000001" hidden="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09">
        <f t="shared" si="15"/>
        <v>0</v>
      </c>
      <c r="V631" s="4"/>
      <c r="W631" s="17"/>
    </row>
    <row r="632" spans="1:23" ht="20.100000000000001" hidden="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09">
        <f t="shared" si="15"/>
        <v>0</v>
      </c>
      <c r="V632" s="4"/>
      <c r="W632" s="17"/>
    </row>
    <row r="633" spans="1:23" ht="20.100000000000001" hidden="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09">
        <f t="shared" si="15"/>
        <v>0</v>
      </c>
      <c r="V633" s="4"/>
      <c r="W633" s="17"/>
    </row>
    <row r="634" spans="1:23" ht="20.100000000000001" hidden="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09">
        <f t="shared" si="15"/>
        <v>0</v>
      </c>
      <c r="V634" s="4"/>
      <c r="W634" s="17"/>
    </row>
    <row r="635" spans="1:23" ht="20.100000000000001" hidden="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09">
        <f t="shared" si="15"/>
        <v>0</v>
      </c>
      <c r="V635" s="4"/>
      <c r="W635" s="17"/>
    </row>
    <row r="636" spans="1:23" ht="20.100000000000001" hidden="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09">
        <f t="shared" si="15"/>
        <v>0</v>
      </c>
      <c r="V636" s="4"/>
      <c r="W636" s="17"/>
    </row>
    <row r="637" spans="1:23" ht="20.100000000000001" hidden="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09">
        <f t="shared" si="15"/>
        <v>0</v>
      </c>
      <c r="V637" s="4"/>
      <c r="W637" s="17"/>
    </row>
    <row r="638" spans="1:23" ht="20.100000000000001" hidden="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09">
        <f t="shared" si="15"/>
        <v>0</v>
      </c>
      <c r="V638" s="4"/>
      <c r="W638" s="17"/>
    </row>
    <row r="639" spans="1:23" ht="20.100000000000001" hidden="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09">
        <f t="shared" si="15"/>
        <v>0</v>
      </c>
      <c r="V639" s="4"/>
      <c r="W639" s="17"/>
    </row>
    <row r="640" spans="1:23" ht="20.100000000000001" hidden="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09">
        <f t="shared" si="15"/>
        <v>0</v>
      </c>
      <c r="V640" s="4"/>
      <c r="W640" s="17"/>
    </row>
    <row r="641" spans="1:23" ht="20.100000000000001" hidden="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09">
        <f t="shared" si="15"/>
        <v>0</v>
      </c>
      <c r="V641" s="4"/>
      <c r="W641" s="17"/>
    </row>
    <row r="642" spans="1:23" ht="20.100000000000001" hidden="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09">
        <f t="shared" si="15"/>
        <v>0</v>
      </c>
      <c r="V642" s="4"/>
      <c r="W642" s="17"/>
    </row>
    <row r="643" spans="1:23" ht="20.100000000000001" hidden="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09">
        <f t="shared" si="15"/>
        <v>0</v>
      </c>
      <c r="V643" s="4"/>
      <c r="W643" s="17"/>
    </row>
    <row r="644" spans="1:23" ht="20.100000000000001" hidden="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09">
        <f t="shared" si="15"/>
        <v>0</v>
      </c>
      <c r="V644" s="4"/>
      <c r="W644" s="17"/>
    </row>
    <row r="645" spans="1:23" ht="20.100000000000001" hidden="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09">
        <f t="shared" si="15"/>
        <v>0</v>
      </c>
      <c r="V645" s="4"/>
      <c r="W645" s="17"/>
    </row>
    <row r="646" spans="1:23" ht="20.100000000000001" hidden="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09">
        <f t="shared" si="15"/>
        <v>0</v>
      </c>
      <c r="V646" s="4"/>
      <c r="W646" s="17"/>
    </row>
    <row r="647" spans="1:23" ht="20.100000000000001" hidden="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09">
        <f t="shared" si="15"/>
        <v>0</v>
      </c>
      <c r="V647" s="4"/>
      <c r="W647" s="17"/>
    </row>
    <row r="648" spans="1:23" ht="20.100000000000001" hidden="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09">
        <f t="shared" si="15"/>
        <v>0</v>
      </c>
      <c r="V648" s="4"/>
      <c r="W648" s="17"/>
    </row>
    <row r="649" spans="1:23" ht="20.100000000000001" hidden="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09">
        <f t="shared" si="15"/>
        <v>0</v>
      </c>
      <c r="V649" s="4"/>
      <c r="W649" s="17"/>
    </row>
    <row r="650" spans="1:23" ht="20.100000000000001" hidden="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09">
        <f t="shared" si="15"/>
        <v>0</v>
      </c>
      <c r="V650" s="4"/>
      <c r="W650" s="17"/>
    </row>
    <row r="651" spans="1:23" ht="20.100000000000001" hidden="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09">
        <f t="shared" si="15"/>
        <v>0</v>
      </c>
      <c r="V651" s="4"/>
      <c r="W651" s="17"/>
    </row>
    <row r="652" spans="1:23" ht="20.100000000000001" hidden="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09">
        <f t="shared" si="15"/>
        <v>0</v>
      </c>
      <c r="V652" s="4"/>
      <c r="W652" s="17"/>
    </row>
    <row r="653" spans="1:23" ht="20.100000000000001" hidden="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09">
        <f t="shared" si="15"/>
        <v>0</v>
      </c>
      <c r="V653" s="4"/>
      <c r="W653" s="17"/>
    </row>
    <row r="654" spans="1:23" ht="20.100000000000001" hidden="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09">
        <f t="shared" si="15"/>
        <v>0</v>
      </c>
      <c r="V654" s="4"/>
      <c r="W654" s="17"/>
    </row>
    <row r="655" spans="1:23" ht="20.100000000000001" hidden="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09">
        <f t="shared" si="15"/>
        <v>0</v>
      </c>
      <c r="V655" s="4"/>
      <c r="W655" s="17"/>
    </row>
    <row r="656" spans="1:23" ht="20.100000000000001" hidden="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09">
        <f t="shared" si="15"/>
        <v>0</v>
      </c>
      <c r="V656" s="4"/>
      <c r="W656" s="17"/>
    </row>
    <row r="657" spans="1:23" ht="20.100000000000001" hidden="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09">
        <f t="shared" si="15"/>
        <v>0</v>
      </c>
      <c r="V657" s="4"/>
      <c r="W657" s="17"/>
    </row>
    <row r="658" spans="1:23" ht="20.100000000000001" hidden="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09">
        <f t="shared" si="15"/>
        <v>0</v>
      </c>
      <c r="V658" s="4"/>
      <c r="W658" s="17"/>
    </row>
    <row r="659" spans="1:23" ht="20.100000000000001" hidden="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09">
        <f t="shared" si="15"/>
        <v>0</v>
      </c>
      <c r="V659" s="4"/>
      <c r="W659" s="17"/>
    </row>
    <row r="660" spans="1:23" ht="20.100000000000001" hidden="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09">
        <f t="shared" si="15"/>
        <v>0</v>
      </c>
      <c r="V660" s="4"/>
      <c r="W660" s="17"/>
    </row>
    <row r="661" spans="1:23" ht="20.100000000000001" hidden="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09">
        <f t="shared" si="15"/>
        <v>0</v>
      </c>
      <c r="V661" s="4"/>
      <c r="W661" s="17"/>
    </row>
    <row r="662" spans="1:23" ht="20.100000000000001" hidden="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09">
        <f t="shared" si="15"/>
        <v>0</v>
      </c>
      <c r="V662" s="4"/>
      <c r="W662" s="17"/>
    </row>
    <row r="663" spans="1:23" ht="20.100000000000001" hidden="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09">
        <f t="shared" si="15"/>
        <v>0</v>
      </c>
      <c r="V663" s="4"/>
      <c r="W663" s="17"/>
    </row>
    <row r="664" spans="1:23" ht="20.100000000000001" hidden="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09">
        <f t="shared" si="15"/>
        <v>0</v>
      </c>
      <c r="V664" s="4"/>
      <c r="W664" s="17"/>
    </row>
    <row r="665" spans="1:23" ht="20.100000000000001" hidden="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09">
        <f t="shared" si="15"/>
        <v>0</v>
      </c>
      <c r="V665" s="4"/>
      <c r="W665" s="17"/>
    </row>
    <row r="666" spans="1:23" ht="20.100000000000001" hidden="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09">
        <f t="shared" si="15"/>
        <v>0</v>
      </c>
      <c r="V666" s="4"/>
      <c r="W666" s="17"/>
    </row>
    <row r="667" spans="1:23" ht="20.100000000000001" hidden="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09">
        <f t="shared" si="15"/>
        <v>0</v>
      </c>
      <c r="V667" s="4"/>
      <c r="W667" s="17"/>
    </row>
    <row r="668" spans="1:23" ht="20.100000000000001" hidden="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09">
        <f t="shared" si="15"/>
        <v>0</v>
      </c>
      <c r="V668" s="4"/>
      <c r="W668" s="17"/>
    </row>
    <row r="669" spans="1:23" ht="20.100000000000001" hidden="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09">
        <f t="shared" si="15"/>
        <v>0</v>
      </c>
      <c r="V669" s="4"/>
      <c r="W669" s="17"/>
    </row>
    <row r="670" spans="1:23" ht="20.100000000000001" hidden="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09">
        <f t="shared" ref="U670:U733" si="16">R670-(S670+T670)</f>
        <v>0</v>
      </c>
      <c r="V670" s="4"/>
      <c r="W670" s="17"/>
    </row>
    <row r="671" spans="1:23" ht="20.100000000000001" hidden="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09">
        <f t="shared" si="16"/>
        <v>0</v>
      </c>
      <c r="V671" s="4"/>
      <c r="W671" s="17"/>
    </row>
    <row r="672" spans="1:23" ht="20.100000000000001" hidden="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09">
        <f t="shared" si="16"/>
        <v>0</v>
      </c>
      <c r="V672" s="4"/>
      <c r="W672" s="17"/>
    </row>
    <row r="673" spans="1:23" ht="20.100000000000001" hidden="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09">
        <f t="shared" si="16"/>
        <v>0</v>
      </c>
      <c r="V673" s="4"/>
      <c r="W673" s="17"/>
    </row>
    <row r="674" spans="1:23" ht="20.100000000000001" hidden="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09">
        <f t="shared" si="16"/>
        <v>0</v>
      </c>
      <c r="V674" s="4"/>
      <c r="W674" s="17"/>
    </row>
    <row r="675" spans="1:23" ht="20.100000000000001" hidden="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09">
        <f t="shared" si="16"/>
        <v>0</v>
      </c>
      <c r="V675" s="4"/>
      <c r="W675" s="17"/>
    </row>
    <row r="676" spans="1:23" ht="20.100000000000001" hidden="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09">
        <f t="shared" si="16"/>
        <v>0</v>
      </c>
      <c r="V676" s="4"/>
      <c r="W676" s="17"/>
    </row>
    <row r="677" spans="1:23" ht="20.100000000000001" hidden="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09">
        <f t="shared" si="16"/>
        <v>0</v>
      </c>
      <c r="V677" s="4"/>
      <c r="W677" s="17"/>
    </row>
    <row r="678" spans="1:23" ht="20.100000000000001" hidden="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09">
        <f t="shared" si="16"/>
        <v>0</v>
      </c>
      <c r="V678" s="4"/>
      <c r="W678" s="17"/>
    </row>
    <row r="679" spans="1:23" ht="20.100000000000001" hidden="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09">
        <f t="shared" si="16"/>
        <v>0</v>
      </c>
      <c r="V679" s="4"/>
      <c r="W679" s="17"/>
    </row>
    <row r="680" spans="1:23" ht="20.100000000000001" hidden="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09">
        <f t="shared" si="16"/>
        <v>0</v>
      </c>
      <c r="V680" s="4"/>
      <c r="W680" s="17"/>
    </row>
    <row r="681" spans="1:23" ht="20.100000000000001" hidden="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09">
        <f t="shared" si="16"/>
        <v>0</v>
      </c>
      <c r="V681" s="4"/>
      <c r="W681" s="17"/>
    </row>
    <row r="682" spans="1:23" ht="20.100000000000001" hidden="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09">
        <f t="shared" si="16"/>
        <v>0</v>
      </c>
      <c r="V682" s="4"/>
      <c r="W682" s="17"/>
    </row>
    <row r="683" spans="1:23" ht="20.100000000000001" hidden="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09">
        <f t="shared" si="16"/>
        <v>0</v>
      </c>
      <c r="V683" s="4"/>
      <c r="W683" s="17"/>
    </row>
    <row r="684" spans="1:23" ht="20.100000000000001" hidden="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09">
        <f t="shared" si="16"/>
        <v>0</v>
      </c>
      <c r="V684" s="4"/>
      <c r="W684" s="17"/>
    </row>
    <row r="685" spans="1:23" ht="20.100000000000001" hidden="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09">
        <f t="shared" si="16"/>
        <v>0</v>
      </c>
      <c r="V685" s="4"/>
      <c r="W685" s="17"/>
    </row>
    <row r="686" spans="1:23" ht="20.100000000000001" hidden="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09">
        <f t="shared" si="16"/>
        <v>0</v>
      </c>
      <c r="V686" s="4"/>
      <c r="W686" s="17"/>
    </row>
    <row r="687" spans="1:23" ht="20.100000000000001" hidden="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09">
        <f t="shared" si="16"/>
        <v>0</v>
      </c>
      <c r="V687" s="4"/>
      <c r="W687" s="17"/>
    </row>
    <row r="688" spans="1:23" ht="20.100000000000001" hidden="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09">
        <f t="shared" si="16"/>
        <v>0</v>
      </c>
      <c r="V688" s="4"/>
      <c r="W688" s="17"/>
    </row>
    <row r="689" spans="1:23" ht="20.100000000000001" hidden="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09">
        <f t="shared" si="16"/>
        <v>0</v>
      </c>
      <c r="V689" s="4"/>
      <c r="W689" s="17"/>
    </row>
    <row r="690" spans="1:23" ht="20.100000000000001" hidden="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09">
        <f t="shared" si="16"/>
        <v>0</v>
      </c>
      <c r="V690" s="4"/>
      <c r="W690" s="17"/>
    </row>
    <row r="691" spans="1:23" ht="20.100000000000001" hidden="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09">
        <f t="shared" si="16"/>
        <v>0</v>
      </c>
      <c r="V691" s="4"/>
      <c r="W691" s="17"/>
    </row>
    <row r="692" spans="1:23" ht="20.100000000000001" hidden="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09">
        <f t="shared" si="16"/>
        <v>0</v>
      </c>
      <c r="V692" s="4"/>
      <c r="W692" s="17"/>
    </row>
    <row r="693" spans="1:23" ht="20.100000000000001" hidden="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09">
        <f t="shared" si="16"/>
        <v>0</v>
      </c>
      <c r="V693" s="4"/>
      <c r="W693" s="17"/>
    </row>
    <row r="694" spans="1:23" ht="20.100000000000001" hidden="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09">
        <f t="shared" si="16"/>
        <v>0</v>
      </c>
      <c r="V694" s="4"/>
      <c r="W694" s="17"/>
    </row>
    <row r="695" spans="1:23" ht="20.100000000000001" hidden="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09">
        <f t="shared" si="16"/>
        <v>0</v>
      </c>
      <c r="V695" s="4"/>
      <c r="W695" s="17"/>
    </row>
    <row r="696" spans="1:23" ht="20.100000000000001" hidden="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09">
        <f t="shared" si="16"/>
        <v>0</v>
      </c>
      <c r="V696" s="4"/>
      <c r="W696" s="17"/>
    </row>
    <row r="697" spans="1:23" ht="20.100000000000001" hidden="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09">
        <f t="shared" si="16"/>
        <v>0</v>
      </c>
      <c r="V697" s="4"/>
      <c r="W697" s="17"/>
    </row>
    <row r="698" spans="1:23" ht="20.100000000000001" hidden="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09">
        <f t="shared" si="16"/>
        <v>0</v>
      </c>
      <c r="V698" s="4"/>
      <c r="W698" s="17"/>
    </row>
    <row r="699" spans="1:23" ht="20.100000000000001" hidden="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09">
        <f t="shared" si="16"/>
        <v>0</v>
      </c>
      <c r="V699" s="4"/>
      <c r="W699" s="17"/>
    </row>
    <row r="700" spans="1:23" ht="20.100000000000001" hidden="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09">
        <f t="shared" si="16"/>
        <v>0</v>
      </c>
      <c r="V700" s="4"/>
      <c r="W700" s="17"/>
    </row>
    <row r="701" spans="1:23" ht="20.100000000000001" hidden="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09">
        <f t="shared" si="16"/>
        <v>0</v>
      </c>
      <c r="V701" s="4"/>
      <c r="W701" s="17"/>
    </row>
    <row r="702" spans="1:23" ht="20.100000000000001" hidden="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09">
        <f t="shared" si="16"/>
        <v>0</v>
      </c>
      <c r="V702" s="4"/>
      <c r="W702" s="17"/>
    </row>
    <row r="703" spans="1:23" ht="20.100000000000001" hidden="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09">
        <f t="shared" si="16"/>
        <v>0</v>
      </c>
      <c r="V703" s="4"/>
      <c r="W703" s="17"/>
    </row>
    <row r="704" spans="1:23" ht="20.100000000000001" hidden="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09">
        <f t="shared" si="16"/>
        <v>0</v>
      </c>
      <c r="V704" s="4"/>
      <c r="W704" s="17"/>
    </row>
    <row r="705" spans="1:23" ht="20.100000000000001" hidden="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09">
        <f t="shared" si="16"/>
        <v>0</v>
      </c>
      <c r="V705" s="4"/>
      <c r="W705" s="17"/>
    </row>
    <row r="706" spans="1:23" ht="20.100000000000001" hidden="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09">
        <f t="shared" si="16"/>
        <v>0</v>
      </c>
      <c r="V706" s="4"/>
      <c r="W706" s="17"/>
    </row>
    <row r="707" spans="1:23" ht="20.100000000000001" hidden="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09">
        <f t="shared" si="16"/>
        <v>0</v>
      </c>
      <c r="V707" s="4"/>
      <c r="W707" s="17"/>
    </row>
    <row r="708" spans="1:23" ht="20.100000000000001" hidden="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09">
        <f t="shared" si="16"/>
        <v>0</v>
      </c>
      <c r="V708" s="4"/>
      <c r="W708" s="17"/>
    </row>
    <row r="709" spans="1:23" ht="20.100000000000001" hidden="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09">
        <f t="shared" si="16"/>
        <v>0</v>
      </c>
      <c r="V709" s="4"/>
      <c r="W709" s="17"/>
    </row>
    <row r="710" spans="1:23" ht="20.100000000000001" hidden="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09">
        <f t="shared" si="16"/>
        <v>0</v>
      </c>
      <c r="V710" s="4"/>
      <c r="W710" s="17"/>
    </row>
    <row r="711" spans="1:23" ht="20.100000000000001" hidden="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09">
        <f t="shared" si="16"/>
        <v>0</v>
      </c>
      <c r="V711" s="4"/>
      <c r="W711" s="17"/>
    </row>
    <row r="712" spans="1:23" ht="20.100000000000001" hidden="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09">
        <f t="shared" si="16"/>
        <v>0</v>
      </c>
      <c r="V712" s="4"/>
      <c r="W712" s="17"/>
    </row>
    <row r="713" spans="1:23" ht="20.100000000000001" hidden="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09">
        <f t="shared" si="16"/>
        <v>0</v>
      </c>
      <c r="V713" s="4"/>
      <c r="W713" s="17"/>
    </row>
    <row r="714" spans="1:23" ht="20.100000000000001" hidden="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09">
        <f t="shared" si="16"/>
        <v>0</v>
      </c>
      <c r="V714" s="4"/>
      <c r="W714" s="17"/>
    </row>
    <row r="715" spans="1:23" ht="20.100000000000001" hidden="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09">
        <f t="shared" si="16"/>
        <v>0</v>
      </c>
      <c r="V715" s="4"/>
      <c r="W715" s="17"/>
    </row>
    <row r="716" spans="1:23" ht="20.100000000000001" hidden="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09">
        <f t="shared" si="16"/>
        <v>0</v>
      </c>
      <c r="V716" s="4"/>
      <c r="W716" s="17"/>
    </row>
    <row r="717" spans="1:23" ht="20.100000000000001" hidden="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09">
        <f t="shared" si="16"/>
        <v>0</v>
      </c>
      <c r="V717" s="4"/>
      <c r="W717" s="17"/>
    </row>
    <row r="718" spans="1:23" ht="20.100000000000001" hidden="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09">
        <f t="shared" si="16"/>
        <v>0</v>
      </c>
      <c r="V718" s="4"/>
      <c r="W718" s="17"/>
    </row>
    <row r="719" spans="1:23" ht="20.100000000000001" hidden="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09">
        <f t="shared" si="16"/>
        <v>0</v>
      </c>
      <c r="V719" s="4"/>
      <c r="W719" s="17"/>
    </row>
    <row r="720" spans="1:23" ht="20.100000000000001" hidden="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09">
        <f t="shared" si="16"/>
        <v>0</v>
      </c>
      <c r="V720" s="4"/>
      <c r="W720" s="17"/>
    </row>
    <row r="721" spans="1:23" ht="20.100000000000001" hidden="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09">
        <f t="shared" si="16"/>
        <v>0</v>
      </c>
      <c r="V721" s="4"/>
      <c r="W721" s="17"/>
    </row>
    <row r="722" spans="1:23" ht="20.100000000000001" hidden="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09">
        <f t="shared" si="16"/>
        <v>0</v>
      </c>
      <c r="V722" s="4"/>
      <c r="W722" s="17"/>
    </row>
    <row r="723" spans="1:23" ht="20.100000000000001" hidden="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09">
        <f t="shared" si="16"/>
        <v>0</v>
      </c>
      <c r="V723" s="4"/>
      <c r="W723" s="17"/>
    </row>
    <row r="724" spans="1:23" ht="20.100000000000001" hidden="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09">
        <f t="shared" si="16"/>
        <v>0</v>
      </c>
      <c r="V724" s="4"/>
      <c r="W724" s="17"/>
    </row>
    <row r="725" spans="1:23" ht="20.100000000000001" hidden="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09">
        <f t="shared" si="16"/>
        <v>0</v>
      </c>
      <c r="V725" s="4"/>
      <c r="W725" s="17"/>
    </row>
    <row r="726" spans="1:23" ht="20.100000000000001" hidden="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09">
        <f t="shared" si="16"/>
        <v>0</v>
      </c>
      <c r="V726" s="4"/>
      <c r="W726" s="17"/>
    </row>
    <row r="727" spans="1:23" ht="20.100000000000001" hidden="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09">
        <f t="shared" si="16"/>
        <v>0</v>
      </c>
      <c r="V727" s="4"/>
      <c r="W727" s="17"/>
    </row>
    <row r="728" spans="1:23" ht="20.100000000000001" hidden="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09">
        <f t="shared" si="16"/>
        <v>0</v>
      </c>
      <c r="V728" s="4"/>
      <c r="W728" s="17"/>
    </row>
    <row r="729" spans="1:23" ht="20.100000000000001" hidden="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09">
        <f t="shared" si="16"/>
        <v>0</v>
      </c>
      <c r="V729" s="4"/>
      <c r="W729" s="17"/>
    </row>
    <row r="730" spans="1:23" ht="20.100000000000001" hidden="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09">
        <f t="shared" si="16"/>
        <v>0</v>
      </c>
      <c r="V730" s="4"/>
      <c r="W730" s="17"/>
    </row>
    <row r="731" spans="1:23" ht="20.100000000000001" hidden="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09">
        <f t="shared" si="16"/>
        <v>0</v>
      </c>
      <c r="V731" s="4"/>
      <c r="W731" s="17"/>
    </row>
    <row r="732" spans="1:23" ht="20.100000000000001" hidden="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09">
        <f t="shared" si="16"/>
        <v>0</v>
      </c>
      <c r="V732" s="4"/>
      <c r="W732" s="17"/>
    </row>
    <row r="733" spans="1:23" ht="20.100000000000001" hidden="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09">
        <f t="shared" si="16"/>
        <v>0</v>
      </c>
      <c r="V733" s="4"/>
      <c r="W733" s="17"/>
    </row>
    <row r="734" spans="1:23" ht="20.100000000000001" hidden="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09">
        <f t="shared" ref="U734:U797" si="17">R734-(S734+T734)</f>
        <v>0</v>
      </c>
      <c r="V734" s="4"/>
      <c r="W734" s="17"/>
    </row>
    <row r="735" spans="1:23" ht="20.100000000000001" hidden="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09">
        <f t="shared" si="17"/>
        <v>0</v>
      </c>
      <c r="V735" s="4"/>
      <c r="W735" s="17"/>
    </row>
    <row r="736" spans="1:23" ht="20.100000000000001" hidden="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09">
        <f t="shared" si="17"/>
        <v>0</v>
      </c>
      <c r="V736" s="4"/>
      <c r="W736" s="17"/>
    </row>
    <row r="737" spans="1:23" ht="20.100000000000001" hidden="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09">
        <f t="shared" si="17"/>
        <v>0</v>
      </c>
      <c r="V737" s="4"/>
      <c r="W737" s="17"/>
    </row>
    <row r="738" spans="1:23" ht="20.100000000000001" hidden="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09">
        <f t="shared" si="17"/>
        <v>0</v>
      </c>
      <c r="V738" s="4"/>
      <c r="W738" s="17"/>
    </row>
    <row r="739" spans="1:23" ht="20.100000000000001" hidden="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09">
        <f t="shared" si="17"/>
        <v>0</v>
      </c>
      <c r="V739" s="4"/>
      <c r="W739" s="17"/>
    </row>
    <row r="740" spans="1:23" ht="20.100000000000001" hidden="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09">
        <f t="shared" si="17"/>
        <v>0</v>
      </c>
      <c r="V740" s="4"/>
      <c r="W740" s="17"/>
    </row>
    <row r="741" spans="1:23" ht="20.100000000000001" hidden="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09">
        <f t="shared" si="17"/>
        <v>0</v>
      </c>
      <c r="V741" s="4"/>
      <c r="W741" s="17"/>
    </row>
    <row r="742" spans="1:23" ht="20.100000000000001" hidden="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09">
        <f t="shared" si="17"/>
        <v>0</v>
      </c>
      <c r="V742" s="4"/>
      <c r="W742" s="17"/>
    </row>
    <row r="743" spans="1:23" ht="20.100000000000001" hidden="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09">
        <f t="shared" si="17"/>
        <v>0</v>
      </c>
      <c r="V743" s="4"/>
      <c r="W743" s="17"/>
    </row>
    <row r="744" spans="1:23" ht="20.100000000000001" hidden="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09">
        <f t="shared" si="17"/>
        <v>0</v>
      </c>
      <c r="V744" s="4"/>
      <c r="W744" s="17"/>
    </row>
    <row r="745" spans="1:23" ht="20.100000000000001" hidden="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09">
        <f t="shared" si="17"/>
        <v>0</v>
      </c>
      <c r="V745" s="4"/>
      <c r="W745" s="17"/>
    </row>
    <row r="746" spans="1:23" ht="20.100000000000001" hidden="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09">
        <f t="shared" si="17"/>
        <v>0</v>
      </c>
      <c r="V746" s="4"/>
      <c r="W746" s="17"/>
    </row>
    <row r="747" spans="1:23" ht="20.100000000000001" hidden="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09">
        <f t="shared" si="17"/>
        <v>0</v>
      </c>
      <c r="V747" s="4"/>
      <c r="W747" s="17"/>
    </row>
    <row r="748" spans="1:23" ht="20.100000000000001" hidden="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09">
        <f t="shared" si="17"/>
        <v>0</v>
      </c>
      <c r="V748" s="4"/>
      <c r="W748" s="17"/>
    </row>
    <row r="749" spans="1:23" ht="20.100000000000001" hidden="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09">
        <f t="shared" si="17"/>
        <v>0</v>
      </c>
      <c r="V749" s="4"/>
      <c r="W749" s="17"/>
    </row>
    <row r="750" spans="1:23" ht="20.100000000000001" hidden="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09">
        <f t="shared" si="17"/>
        <v>0</v>
      </c>
      <c r="V750" s="4"/>
      <c r="W750" s="17"/>
    </row>
    <row r="751" spans="1:23" ht="20.100000000000001" hidden="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09">
        <f t="shared" si="17"/>
        <v>0</v>
      </c>
      <c r="V751" s="4"/>
      <c r="W751" s="17"/>
    </row>
    <row r="752" spans="1:23" ht="20.100000000000001" hidden="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09">
        <f t="shared" si="17"/>
        <v>0</v>
      </c>
      <c r="V752" s="4"/>
      <c r="W752" s="17"/>
    </row>
    <row r="753" spans="1:23" ht="20.100000000000001" hidden="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09">
        <f t="shared" si="17"/>
        <v>0</v>
      </c>
      <c r="V753" s="4"/>
      <c r="W753" s="17"/>
    </row>
    <row r="754" spans="1:23" ht="20.100000000000001" hidden="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09">
        <f t="shared" si="17"/>
        <v>0</v>
      </c>
      <c r="V754" s="4"/>
      <c r="W754" s="17"/>
    </row>
    <row r="755" spans="1:23" ht="20.100000000000001" hidden="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09">
        <f t="shared" si="17"/>
        <v>0</v>
      </c>
      <c r="V755" s="4"/>
      <c r="W755" s="17"/>
    </row>
    <row r="756" spans="1:23" ht="20.100000000000001" hidden="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09">
        <f t="shared" si="17"/>
        <v>0</v>
      </c>
      <c r="V756" s="4"/>
      <c r="W756" s="17"/>
    </row>
    <row r="757" spans="1:23" ht="20.100000000000001" hidden="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09">
        <f t="shared" si="17"/>
        <v>0</v>
      </c>
      <c r="V757" s="4"/>
      <c r="W757" s="17"/>
    </row>
    <row r="758" spans="1:23" ht="20.100000000000001" hidden="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09">
        <f t="shared" si="17"/>
        <v>0</v>
      </c>
      <c r="V758" s="4"/>
      <c r="W758" s="17"/>
    </row>
    <row r="759" spans="1:23" ht="20.100000000000001" hidden="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09">
        <f t="shared" si="17"/>
        <v>0</v>
      </c>
      <c r="V759" s="4"/>
      <c r="W759" s="17"/>
    </row>
    <row r="760" spans="1:23" ht="20.100000000000001" hidden="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09">
        <f t="shared" si="17"/>
        <v>0</v>
      </c>
      <c r="V760" s="4"/>
      <c r="W760" s="17"/>
    </row>
    <row r="761" spans="1:23" ht="20.100000000000001" hidden="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09">
        <f t="shared" si="17"/>
        <v>0</v>
      </c>
      <c r="V761" s="4"/>
      <c r="W761" s="17"/>
    </row>
    <row r="762" spans="1:23" ht="20.100000000000001" hidden="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09">
        <f t="shared" si="17"/>
        <v>0</v>
      </c>
      <c r="V762" s="4"/>
      <c r="W762" s="17"/>
    </row>
    <row r="763" spans="1:23" ht="20.100000000000001" hidden="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09">
        <f t="shared" si="17"/>
        <v>0</v>
      </c>
      <c r="V763" s="4"/>
      <c r="W763" s="17"/>
    </row>
    <row r="764" spans="1:23" ht="20.100000000000001" hidden="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09">
        <f t="shared" si="17"/>
        <v>0</v>
      </c>
      <c r="V764" s="4"/>
      <c r="W764" s="17"/>
    </row>
    <row r="765" spans="1:23" ht="20.100000000000001" hidden="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09">
        <f t="shared" si="17"/>
        <v>0</v>
      </c>
      <c r="V765" s="4"/>
      <c r="W765" s="17"/>
    </row>
    <row r="766" spans="1:23" ht="20.100000000000001" hidden="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09">
        <f t="shared" si="17"/>
        <v>0</v>
      </c>
      <c r="V766" s="4"/>
      <c r="W766" s="17"/>
    </row>
    <row r="767" spans="1:23" ht="20.100000000000001" hidden="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09">
        <f t="shared" si="17"/>
        <v>0</v>
      </c>
      <c r="V767" s="4"/>
      <c r="W767" s="17"/>
    </row>
    <row r="768" spans="1:23" ht="20.100000000000001" hidden="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09">
        <f t="shared" si="17"/>
        <v>0</v>
      </c>
      <c r="V768" s="4"/>
      <c r="W768" s="17"/>
    </row>
    <row r="769" spans="1:23" ht="20.100000000000001" hidden="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09">
        <f t="shared" si="17"/>
        <v>0</v>
      </c>
      <c r="V769" s="4"/>
      <c r="W769" s="17"/>
    </row>
    <row r="770" spans="1:23" ht="20.100000000000001" hidden="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09">
        <f t="shared" si="17"/>
        <v>0</v>
      </c>
      <c r="V770" s="4"/>
      <c r="W770" s="17"/>
    </row>
    <row r="771" spans="1:23" ht="20.100000000000001" hidden="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09">
        <f t="shared" si="17"/>
        <v>0</v>
      </c>
      <c r="V771" s="4"/>
      <c r="W771" s="17"/>
    </row>
    <row r="772" spans="1:23" ht="20.100000000000001" hidden="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09">
        <f t="shared" si="17"/>
        <v>0</v>
      </c>
      <c r="V772" s="4"/>
      <c r="W772" s="17"/>
    </row>
    <row r="773" spans="1:23" ht="20.100000000000001" hidden="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09">
        <f t="shared" si="17"/>
        <v>0</v>
      </c>
      <c r="V773" s="4"/>
      <c r="W773" s="17"/>
    </row>
    <row r="774" spans="1:23" ht="20.100000000000001" hidden="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09">
        <f t="shared" si="17"/>
        <v>0</v>
      </c>
      <c r="V774" s="4"/>
      <c r="W774" s="17"/>
    </row>
    <row r="775" spans="1:23" ht="20.100000000000001" hidden="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09">
        <f t="shared" si="17"/>
        <v>0</v>
      </c>
      <c r="V775" s="4"/>
      <c r="W775" s="17"/>
    </row>
    <row r="776" spans="1:23" ht="20.100000000000001" hidden="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09">
        <f t="shared" si="17"/>
        <v>0</v>
      </c>
      <c r="V776" s="4"/>
      <c r="W776" s="17"/>
    </row>
    <row r="777" spans="1:23" ht="20.100000000000001" hidden="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09">
        <f t="shared" si="17"/>
        <v>0</v>
      </c>
      <c r="V777" s="4"/>
      <c r="W777" s="17"/>
    </row>
    <row r="778" spans="1:23" ht="20.100000000000001" hidden="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09">
        <f t="shared" si="17"/>
        <v>0</v>
      </c>
      <c r="V778" s="4"/>
      <c r="W778" s="17"/>
    </row>
    <row r="779" spans="1:23" ht="20.100000000000001" hidden="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09">
        <f t="shared" si="17"/>
        <v>0</v>
      </c>
      <c r="V779" s="4"/>
      <c r="W779" s="17"/>
    </row>
    <row r="780" spans="1:23" ht="20.100000000000001" hidden="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09">
        <f t="shared" si="17"/>
        <v>0</v>
      </c>
      <c r="V780" s="4"/>
      <c r="W780" s="17"/>
    </row>
    <row r="781" spans="1:23" ht="20.100000000000001" hidden="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09">
        <f t="shared" si="17"/>
        <v>0</v>
      </c>
      <c r="V781" s="4"/>
      <c r="W781" s="17"/>
    </row>
    <row r="782" spans="1:23" ht="20.100000000000001" hidden="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09">
        <f t="shared" si="17"/>
        <v>0</v>
      </c>
      <c r="V782" s="4"/>
      <c r="W782" s="17"/>
    </row>
    <row r="783" spans="1:23" ht="20.100000000000001" hidden="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09">
        <f t="shared" si="17"/>
        <v>0</v>
      </c>
      <c r="V783" s="4"/>
      <c r="W783" s="17"/>
    </row>
    <row r="784" spans="1:23" ht="20.100000000000001" hidden="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09">
        <f t="shared" si="17"/>
        <v>0</v>
      </c>
      <c r="V784" s="4"/>
      <c r="W784" s="17"/>
    </row>
    <row r="785" spans="1:23" ht="20.100000000000001" hidden="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09">
        <f t="shared" si="17"/>
        <v>0</v>
      </c>
      <c r="V785" s="4"/>
      <c r="W785" s="17"/>
    </row>
    <row r="786" spans="1:23" ht="20.100000000000001" hidden="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09">
        <f t="shared" si="17"/>
        <v>0</v>
      </c>
      <c r="V786" s="4"/>
      <c r="W786" s="17"/>
    </row>
    <row r="787" spans="1:23" ht="20.100000000000001" hidden="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09">
        <f t="shared" si="17"/>
        <v>0</v>
      </c>
      <c r="V787" s="4"/>
      <c r="W787" s="17"/>
    </row>
    <row r="788" spans="1:23" ht="20.100000000000001" hidden="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09">
        <f t="shared" si="17"/>
        <v>0</v>
      </c>
      <c r="V788" s="4"/>
      <c r="W788" s="17"/>
    </row>
    <row r="789" spans="1:23" ht="20.100000000000001" hidden="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09">
        <f t="shared" si="17"/>
        <v>0</v>
      </c>
      <c r="V789" s="4"/>
      <c r="W789" s="17"/>
    </row>
    <row r="790" spans="1:23" ht="20.100000000000001" hidden="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09">
        <f t="shared" si="17"/>
        <v>0</v>
      </c>
      <c r="V790" s="4"/>
      <c r="W790" s="17"/>
    </row>
    <row r="791" spans="1:23" ht="20.100000000000001" hidden="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09">
        <f t="shared" si="17"/>
        <v>0</v>
      </c>
      <c r="V791" s="4"/>
      <c r="W791" s="17"/>
    </row>
    <row r="792" spans="1:23" ht="20.100000000000001" hidden="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09">
        <f t="shared" si="17"/>
        <v>0</v>
      </c>
      <c r="V792" s="4"/>
      <c r="W792" s="17"/>
    </row>
    <row r="793" spans="1:23" ht="20.100000000000001" hidden="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09">
        <f t="shared" si="17"/>
        <v>0</v>
      </c>
      <c r="V793" s="4"/>
      <c r="W793" s="17"/>
    </row>
    <row r="794" spans="1:23" ht="20.100000000000001" hidden="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09">
        <f t="shared" si="17"/>
        <v>0</v>
      </c>
      <c r="V794" s="4"/>
      <c r="W794" s="17"/>
    </row>
    <row r="795" spans="1:23" ht="20.100000000000001" hidden="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09">
        <f t="shared" si="17"/>
        <v>0</v>
      </c>
      <c r="V795" s="4"/>
      <c r="W795" s="17"/>
    </row>
    <row r="796" spans="1:23" ht="20.100000000000001" hidden="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09">
        <f t="shared" si="17"/>
        <v>0</v>
      </c>
      <c r="V796" s="4"/>
      <c r="W796" s="17"/>
    </row>
    <row r="797" spans="1:23" ht="20.100000000000001" hidden="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09">
        <f t="shared" si="17"/>
        <v>0</v>
      </c>
      <c r="V797" s="4"/>
      <c r="W797" s="17"/>
    </row>
    <row r="798" spans="1:23" ht="20.100000000000001" hidden="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09">
        <f t="shared" ref="U798:U861" si="18">R798-(S798+T798)</f>
        <v>0</v>
      </c>
      <c r="V798" s="4"/>
      <c r="W798" s="17"/>
    </row>
    <row r="799" spans="1:23" ht="20.100000000000001" hidden="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09">
        <f t="shared" si="18"/>
        <v>0</v>
      </c>
      <c r="V799" s="4"/>
      <c r="W799" s="17"/>
    </row>
    <row r="800" spans="1:23" ht="20.100000000000001" hidden="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09">
        <f t="shared" si="18"/>
        <v>0</v>
      </c>
      <c r="V800" s="4"/>
      <c r="W800" s="17"/>
    </row>
    <row r="801" spans="1:23" ht="20.100000000000001" hidden="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09">
        <f t="shared" si="18"/>
        <v>0</v>
      </c>
      <c r="V801" s="4"/>
      <c r="W801" s="17"/>
    </row>
    <row r="802" spans="1:23" ht="20.100000000000001" hidden="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09">
        <f t="shared" si="18"/>
        <v>0</v>
      </c>
      <c r="V802" s="4"/>
      <c r="W802" s="17"/>
    </row>
    <row r="803" spans="1:23" ht="20.100000000000001" hidden="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09">
        <f t="shared" si="18"/>
        <v>0</v>
      </c>
      <c r="V803" s="4"/>
      <c r="W803" s="17"/>
    </row>
    <row r="804" spans="1:23" ht="20.100000000000001" hidden="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09">
        <f t="shared" si="18"/>
        <v>0</v>
      </c>
      <c r="V804" s="4"/>
      <c r="W804" s="17"/>
    </row>
    <row r="805" spans="1:23" ht="20.100000000000001" hidden="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09">
        <f t="shared" si="18"/>
        <v>0</v>
      </c>
      <c r="V805" s="4"/>
      <c r="W805" s="17"/>
    </row>
    <row r="806" spans="1:23" ht="20.100000000000001" hidden="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09">
        <f t="shared" si="18"/>
        <v>0</v>
      </c>
      <c r="V806" s="4"/>
      <c r="W806" s="17"/>
    </row>
    <row r="807" spans="1:23" ht="20.100000000000001" hidden="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09">
        <f t="shared" si="18"/>
        <v>0</v>
      </c>
      <c r="V807" s="4"/>
      <c r="W807" s="17"/>
    </row>
    <row r="808" spans="1:23" ht="20.100000000000001" hidden="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09">
        <f t="shared" si="18"/>
        <v>0</v>
      </c>
      <c r="V808" s="4"/>
      <c r="W808" s="17"/>
    </row>
    <row r="809" spans="1:23" ht="20.100000000000001" hidden="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09">
        <f t="shared" si="18"/>
        <v>0</v>
      </c>
      <c r="V809" s="4"/>
      <c r="W809" s="17"/>
    </row>
    <row r="810" spans="1:23" ht="20.100000000000001" hidden="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09">
        <f t="shared" si="18"/>
        <v>0</v>
      </c>
      <c r="V810" s="4"/>
      <c r="W810" s="17"/>
    </row>
    <row r="811" spans="1:23" ht="20.100000000000001" hidden="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09">
        <f t="shared" si="18"/>
        <v>0</v>
      </c>
      <c r="V811" s="4"/>
      <c r="W811" s="17"/>
    </row>
    <row r="812" spans="1:23" ht="20.100000000000001" hidden="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09">
        <f t="shared" si="18"/>
        <v>0</v>
      </c>
      <c r="V812" s="4"/>
      <c r="W812" s="17"/>
    </row>
    <row r="813" spans="1:23" ht="20.100000000000001" hidden="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09">
        <f t="shared" si="18"/>
        <v>0</v>
      </c>
      <c r="V813" s="4"/>
      <c r="W813" s="17"/>
    </row>
    <row r="814" spans="1:23" ht="20.100000000000001" hidden="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09">
        <f t="shared" si="18"/>
        <v>0</v>
      </c>
      <c r="V814" s="4"/>
      <c r="W814" s="17"/>
    </row>
    <row r="815" spans="1:23" ht="20.100000000000001" hidden="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09">
        <f t="shared" si="18"/>
        <v>0</v>
      </c>
      <c r="V815" s="4"/>
      <c r="W815" s="17"/>
    </row>
    <row r="816" spans="1:23" ht="20.100000000000001" hidden="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09">
        <f t="shared" si="18"/>
        <v>0</v>
      </c>
      <c r="V816" s="4"/>
      <c r="W816" s="17"/>
    </row>
    <row r="817" spans="1:23" ht="20.100000000000001" hidden="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09">
        <f t="shared" si="18"/>
        <v>0</v>
      </c>
      <c r="V817" s="4"/>
      <c r="W817" s="17"/>
    </row>
    <row r="818" spans="1:23" ht="20.100000000000001" hidden="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09">
        <f t="shared" si="18"/>
        <v>0</v>
      </c>
      <c r="V818" s="4"/>
      <c r="W818" s="17"/>
    </row>
    <row r="819" spans="1:23" ht="20.100000000000001" hidden="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09">
        <f t="shared" si="18"/>
        <v>0</v>
      </c>
      <c r="V819" s="4"/>
      <c r="W819" s="17"/>
    </row>
    <row r="820" spans="1:23" ht="20.100000000000001" hidden="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09">
        <f t="shared" si="18"/>
        <v>0</v>
      </c>
      <c r="V820" s="4"/>
      <c r="W820" s="17"/>
    </row>
    <row r="821" spans="1:23" ht="20.100000000000001" hidden="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09">
        <f t="shared" si="18"/>
        <v>0</v>
      </c>
      <c r="V821" s="4"/>
      <c r="W821" s="17"/>
    </row>
    <row r="822" spans="1:23" ht="20.100000000000001" hidden="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09">
        <f t="shared" si="18"/>
        <v>0</v>
      </c>
      <c r="V822" s="4"/>
      <c r="W822" s="17"/>
    </row>
    <row r="823" spans="1:23" ht="20.100000000000001" hidden="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09">
        <f t="shared" si="18"/>
        <v>0</v>
      </c>
      <c r="V823" s="4"/>
      <c r="W823" s="17"/>
    </row>
    <row r="824" spans="1:23" ht="20.100000000000001" hidden="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09">
        <f t="shared" si="18"/>
        <v>0</v>
      </c>
      <c r="V824" s="4"/>
      <c r="W824" s="17"/>
    </row>
    <row r="825" spans="1:23" ht="20.100000000000001" hidden="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09">
        <f t="shared" si="18"/>
        <v>0</v>
      </c>
      <c r="V825" s="4"/>
      <c r="W825" s="17"/>
    </row>
    <row r="826" spans="1:23" ht="20.100000000000001" hidden="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09">
        <f t="shared" si="18"/>
        <v>0</v>
      </c>
      <c r="V826" s="4"/>
      <c r="W826" s="17"/>
    </row>
    <row r="827" spans="1:23" ht="20.100000000000001" hidden="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09">
        <f t="shared" si="18"/>
        <v>0</v>
      </c>
      <c r="V827" s="4"/>
      <c r="W827" s="17"/>
    </row>
    <row r="828" spans="1:23" ht="20.100000000000001" hidden="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09">
        <f t="shared" si="18"/>
        <v>0</v>
      </c>
      <c r="V828" s="4"/>
      <c r="W828" s="17"/>
    </row>
    <row r="829" spans="1:23" ht="20.100000000000001" hidden="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09">
        <f t="shared" si="18"/>
        <v>0</v>
      </c>
      <c r="V829" s="4"/>
      <c r="W829" s="17"/>
    </row>
    <row r="830" spans="1:23" ht="20.100000000000001" hidden="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09">
        <f t="shared" si="18"/>
        <v>0</v>
      </c>
      <c r="V830" s="4"/>
      <c r="W830" s="17"/>
    </row>
    <row r="831" spans="1:23" ht="20.100000000000001" hidden="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09">
        <f t="shared" si="18"/>
        <v>0</v>
      </c>
      <c r="V831" s="4"/>
      <c r="W831" s="17"/>
    </row>
    <row r="832" spans="1:23" ht="20.100000000000001" hidden="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09">
        <f t="shared" si="18"/>
        <v>0</v>
      </c>
      <c r="V832" s="4"/>
      <c r="W832" s="17"/>
    </row>
    <row r="833" spans="1:23" ht="20.100000000000001" hidden="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09">
        <f t="shared" si="18"/>
        <v>0</v>
      </c>
      <c r="V833" s="4"/>
      <c r="W833" s="17"/>
    </row>
    <row r="834" spans="1:23" ht="20.100000000000001" hidden="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09">
        <f t="shared" si="18"/>
        <v>0</v>
      </c>
      <c r="V834" s="4"/>
      <c r="W834" s="17"/>
    </row>
    <row r="835" spans="1:23" ht="20.100000000000001" hidden="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09">
        <f t="shared" si="18"/>
        <v>0</v>
      </c>
      <c r="V835" s="4"/>
      <c r="W835" s="17"/>
    </row>
    <row r="836" spans="1:23" ht="20.100000000000001" hidden="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09">
        <f t="shared" si="18"/>
        <v>0</v>
      </c>
      <c r="V836" s="4"/>
      <c r="W836" s="17"/>
    </row>
    <row r="837" spans="1:23" ht="20.100000000000001" hidden="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09">
        <f t="shared" si="18"/>
        <v>0</v>
      </c>
      <c r="V837" s="4"/>
      <c r="W837" s="17"/>
    </row>
    <row r="838" spans="1:23" ht="20.100000000000001" hidden="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09">
        <f t="shared" si="18"/>
        <v>0</v>
      </c>
      <c r="V838" s="4"/>
      <c r="W838" s="17"/>
    </row>
    <row r="839" spans="1:23" ht="20.100000000000001" hidden="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09">
        <f t="shared" si="18"/>
        <v>0</v>
      </c>
      <c r="V839" s="4"/>
      <c r="W839" s="17"/>
    </row>
    <row r="840" spans="1:23" ht="20.100000000000001" hidden="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09">
        <f t="shared" si="18"/>
        <v>0</v>
      </c>
      <c r="V840" s="4"/>
      <c r="W840" s="17"/>
    </row>
    <row r="841" spans="1:23" ht="20.100000000000001" hidden="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09">
        <f t="shared" si="18"/>
        <v>0</v>
      </c>
      <c r="V841" s="4"/>
      <c r="W841" s="17"/>
    </row>
    <row r="842" spans="1:23" ht="20.100000000000001" hidden="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09">
        <f t="shared" si="18"/>
        <v>0</v>
      </c>
      <c r="V842" s="4"/>
      <c r="W842" s="17"/>
    </row>
    <row r="843" spans="1:23" ht="20.100000000000001" hidden="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09">
        <f t="shared" si="18"/>
        <v>0</v>
      </c>
      <c r="V843" s="4"/>
      <c r="W843" s="17"/>
    </row>
    <row r="844" spans="1:23" ht="20.100000000000001" hidden="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09">
        <f t="shared" si="18"/>
        <v>0</v>
      </c>
      <c r="V844" s="4"/>
      <c r="W844" s="17"/>
    </row>
    <row r="845" spans="1:23" ht="20.100000000000001" hidden="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09">
        <f t="shared" si="18"/>
        <v>0</v>
      </c>
      <c r="V845" s="4"/>
      <c r="W845" s="17"/>
    </row>
    <row r="846" spans="1:23" ht="20.100000000000001" hidden="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09">
        <f t="shared" si="18"/>
        <v>0</v>
      </c>
      <c r="V846" s="4"/>
      <c r="W846" s="17"/>
    </row>
    <row r="847" spans="1:23" ht="20.100000000000001" hidden="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09">
        <f t="shared" si="18"/>
        <v>0</v>
      </c>
      <c r="V847" s="4"/>
      <c r="W847" s="17"/>
    </row>
    <row r="848" spans="1:23" ht="20.100000000000001" hidden="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09">
        <f t="shared" si="18"/>
        <v>0</v>
      </c>
      <c r="V848" s="4"/>
      <c r="W848" s="17"/>
    </row>
    <row r="849" spans="1:23" ht="20.100000000000001" hidden="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09">
        <f t="shared" si="18"/>
        <v>0</v>
      </c>
      <c r="V849" s="4"/>
      <c r="W849" s="17"/>
    </row>
    <row r="850" spans="1:23" ht="20.100000000000001" hidden="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09">
        <f t="shared" si="18"/>
        <v>0</v>
      </c>
      <c r="V850" s="4"/>
      <c r="W850" s="17"/>
    </row>
    <row r="851" spans="1:23" ht="20.100000000000001" hidden="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09">
        <f t="shared" si="18"/>
        <v>0</v>
      </c>
      <c r="V851" s="4"/>
      <c r="W851" s="17"/>
    </row>
    <row r="852" spans="1:23" ht="20.100000000000001" hidden="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09">
        <f t="shared" si="18"/>
        <v>0</v>
      </c>
      <c r="V852" s="4"/>
      <c r="W852" s="17"/>
    </row>
    <row r="853" spans="1:23" ht="20.100000000000001" hidden="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09">
        <f t="shared" si="18"/>
        <v>0</v>
      </c>
      <c r="V853" s="4"/>
      <c r="W853" s="17"/>
    </row>
    <row r="854" spans="1:23" ht="20.100000000000001" hidden="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09">
        <f t="shared" si="18"/>
        <v>0</v>
      </c>
      <c r="V854" s="4"/>
      <c r="W854" s="17"/>
    </row>
    <row r="855" spans="1:23" ht="20.100000000000001" hidden="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09">
        <f t="shared" si="18"/>
        <v>0</v>
      </c>
      <c r="V855" s="4"/>
      <c r="W855" s="17"/>
    </row>
    <row r="856" spans="1:23" ht="20.100000000000001" hidden="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09">
        <f t="shared" si="18"/>
        <v>0</v>
      </c>
      <c r="V856" s="4"/>
      <c r="W856" s="17"/>
    </row>
    <row r="857" spans="1:23" ht="20.100000000000001" hidden="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09">
        <f t="shared" si="18"/>
        <v>0</v>
      </c>
      <c r="V857" s="4"/>
      <c r="W857" s="17"/>
    </row>
    <row r="858" spans="1:23" ht="20.100000000000001" hidden="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09">
        <f t="shared" si="18"/>
        <v>0</v>
      </c>
      <c r="V858" s="4"/>
      <c r="W858" s="17"/>
    </row>
    <row r="859" spans="1:23" ht="20.100000000000001" hidden="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09">
        <f t="shared" si="18"/>
        <v>0</v>
      </c>
      <c r="V859" s="4"/>
      <c r="W859" s="17"/>
    </row>
    <row r="860" spans="1:23" ht="20.100000000000001" hidden="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09">
        <f t="shared" si="18"/>
        <v>0</v>
      </c>
      <c r="V860" s="4"/>
      <c r="W860" s="17"/>
    </row>
    <row r="861" spans="1:23" ht="20.100000000000001" hidden="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09">
        <f t="shared" si="18"/>
        <v>0</v>
      </c>
      <c r="V861" s="4"/>
      <c r="W861" s="17"/>
    </row>
    <row r="862" spans="1:23" ht="20.100000000000001" hidden="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09">
        <f t="shared" ref="U862:U925" si="19">R862-(S862+T862)</f>
        <v>0</v>
      </c>
      <c r="V862" s="4"/>
      <c r="W862" s="17"/>
    </row>
    <row r="863" spans="1:23" ht="20.100000000000001" hidden="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09">
        <f t="shared" si="19"/>
        <v>0</v>
      </c>
      <c r="V863" s="4"/>
      <c r="W863" s="17"/>
    </row>
    <row r="864" spans="1:23" ht="20.100000000000001" hidden="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09">
        <f t="shared" si="19"/>
        <v>0</v>
      </c>
      <c r="V864" s="4"/>
      <c r="W864" s="17"/>
    </row>
    <row r="865" spans="1:23" ht="20.100000000000001" hidden="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09">
        <f t="shared" si="19"/>
        <v>0</v>
      </c>
      <c r="V865" s="4"/>
      <c r="W865" s="17"/>
    </row>
    <row r="866" spans="1:23" ht="20.100000000000001" hidden="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09">
        <f t="shared" si="19"/>
        <v>0</v>
      </c>
      <c r="V866" s="4"/>
      <c r="W866" s="17"/>
    </row>
    <row r="867" spans="1:23" ht="20.100000000000001" hidden="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09">
        <f t="shared" si="19"/>
        <v>0</v>
      </c>
      <c r="V867" s="4"/>
      <c r="W867" s="17"/>
    </row>
    <row r="868" spans="1:23" ht="20.100000000000001" hidden="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09">
        <f t="shared" si="19"/>
        <v>0</v>
      </c>
      <c r="V868" s="4"/>
      <c r="W868" s="17"/>
    </row>
    <row r="869" spans="1:23" ht="20.100000000000001" hidden="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09">
        <f t="shared" si="19"/>
        <v>0</v>
      </c>
      <c r="V869" s="4"/>
      <c r="W869" s="17"/>
    </row>
    <row r="870" spans="1:23" ht="20.100000000000001" hidden="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09">
        <f t="shared" si="19"/>
        <v>0</v>
      </c>
      <c r="V870" s="4"/>
      <c r="W870" s="17"/>
    </row>
    <row r="871" spans="1:23" ht="20.100000000000001" hidden="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09">
        <f t="shared" si="19"/>
        <v>0</v>
      </c>
      <c r="V871" s="4"/>
      <c r="W871" s="17"/>
    </row>
    <row r="872" spans="1:23" ht="20.100000000000001" hidden="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09">
        <f t="shared" si="19"/>
        <v>0</v>
      </c>
      <c r="V872" s="4"/>
      <c r="W872" s="17"/>
    </row>
    <row r="873" spans="1:23" ht="20.100000000000001" hidden="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09">
        <f t="shared" si="19"/>
        <v>0</v>
      </c>
      <c r="V873" s="4"/>
      <c r="W873" s="17"/>
    </row>
    <row r="874" spans="1:23" ht="20.100000000000001" hidden="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09">
        <f t="shared" si="19"/>
        <v>0</v>
      </c>
      <c r="V874" s="4"/>
      <c r="W874" s="17"/>
    </row>
    <row r="875" spans="1:23" ht="20.100000000000001" hidden="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09">
        <f t="shared" si="19"/>
        <v>0</v>
      </c>
      <c r="V875" s="4"/>
      <c r="W875" s="17"/>
    </row>
    <row r="876" spans="1:23" ht="20.100000000000001" hidden="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09">
        <f t="shared" si="19"/>
        <v>0</v>
      </c>
      <c r="V876" s="4"/>
      <c r="W876" s="17"/>
    </row>
    <row r="877" spans="1:23" ht="20.100000000000001" hidden="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09">
        <f t="shared" si="19"/>
        <v>0</v>
      </c>
      <c r="V877" s="4"/>
      <c r="W877" s="17"/>
    </row>
    <row r="878" spans="1:23" ht="20.100000000000001" hidden="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09">
        <f t="shared" si="19"/>
        <v>0</v>
      </c>
      <c r="V878" s="4"/>
      <c r="W878" s="17"/>
    </row>
    <row r="879" spans="1:23" ht="20.100000000000001" hidden="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09">
        <f t="shared" si="19"/>
        <v>0</v>
      </c>
      <c r="V879" s="4"/>
      <c r="W879" s="17"/>
    </row>
    <row r="880" spans="1:23" ht="20.100000000000001" hidden="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09">
        <f t="shared" si="19"/>
        <v>0</v>
      </c>
      <c r="V880" s="4"/>
      <c r="W880" s="17"/>
    </row>
    <row r="881" spans="1:23" ht="20.100000000000001" hidden="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09">
        <f t="shared" si="19"/>
        <v>0</v>
      </c>
      <c r="V881" s="4"/>
      <c r="W881" s="17"/>
    </row>
    <row r="882" spans="1:23" ht="20.100000000000001" hidden="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09">
        <f t="shared" si="19"/>
        <v>0</v>
      </c>
      <c r="V882" s="4"/>
      <c r="W882" s="17"/>
    </row>
    <row r="883" spans="1:23" ht="20.100000000000001" hidden="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09">
        <f t="shared" si="19"/>
        <v>0</v>
      </c>
      <c r="V883" s="4"/>
      <c r="W883" s="17"/>
    </row>
    <row r="884" spans="1:23" ht="20.100000000000001" hidden="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09">
        <f t="shared" si="19"/>
        <v>0</v>
      </c>
      <c r="V884" s="4"/>
      <c r="W884" s="17"/>
    </row>
    <row r="885" spans="1:23" ht="20.100000000000001" hidden="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09">
        <f t="shared" si="19"/>
        <v>0</v>
      </c>
      <c r="V885" s="4"/>
      <c r="W885" s="17"/>
    </row>
    <row r="886" spans="1:23" ht="20.100000000000001" hidden="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09">
        <f t="shared" si="19"/>
        <v>0</v>
      </c>
      <c r="V886" s="4"/>
      <c r="W886" s="17"/>
    </row>
    <row r="887" spans="1:23" ht="20.100000000000001" hidden="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09">
        <f t="shared" si="19"/>
        <v>0</v>
      </c>
      <c r="V887" s="4"/>
      <c r="W887" s="17"/>
    </row>
    <row r="888" spans="1:23" ht="20.100000000000001" hidden="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09">
        <f t="shared" si="19"/>
        <v>0</v>
      </c>
      <c r="V888" s="4"/>
      <c r="W888" s="17"/>
    </row>
    <row r="889" spans="1:23" ht="20.100000000000001" hidden="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09">
        <f t="shared" si="19"/>
        <v>0</v>
      </c>
      <c r="V889" s="4"/>
      <c r="W889" s="17"/>
    </row>
    <row r="890" spans="1:23" ht="20.100000000000001" hidden="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09">
        <f t="shared" si="19"/>
        <v>0</v>
      </c>
      <c r="V890" s="4"/>
      <c r="W890" s="17"/>
    </row>
    <row r="891" spans="1:23" ht="20.100000000000001" hidden="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09">
        <f t="shared" si="19"/>
        <v>0</v>
      </c>
      <c r="V891" s="4"/>
      <c r="W891" s="17"/>
    </row>
    <row r="892" spans="1:23" ht="20.100000000000001" hidden="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09">
        <f t="shared" si="19"/>
        <v>0</v>
      </c>
      <c r="V892" s="4"/>
      <c r="W892" s="17"/>
    </row>
    <row r="893" spans="1:23" ht="20.100000000000001" hidden="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09">
        <f t="shared" si="19"/>
        <v>0</v>
      </c>
      <c r="V893" s="4"/>
      <c r="W893" s="17"/>
    </row>
    <row r="894" spans="1:23" ht="20.100000000000001" hidden="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09">
        <f t="shared" si="19"/>
        <v>0</v>
      </c>
      <c r="V894" s="4"/>
      <c r="W894" s="17"/>
    </row>
    <row r="895" spans="1:23" ht="20.100000000000001" hidden="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09">
        <f t="shared" si="19"/>
        <v>0</v>
      </c>
      <c r="V895" s="4"/>
      <c r="W895" s="17"/>
    </row>
    <row r="896" spans="1:23" ht="20.100000000000001" hidden="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09">
        <f t="shared" si="19"/>
        <v>0</v>
      </c>
      <c r="V896" s="4"/>
      <c r="W896" s="17"/>
    </row>
    <row r="897" spans="1:23" ht="20.100000000000001" hidden="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09">
        <f t="shared" si="19"/>
        <v>0</v>
      </c>
      <c r="V897" s="4"/>
      <c r="W897" s="17"/>
    </row>
    <row r="898" spans="1:23" ht="20.100000000000001" hidden="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09">
        <f t="shared" si="19"/>
        <v>0</v>
      </c>
      <c r="V898" s="4"/>
      <c r="W898" s="17"/>
    </row>
    <row r="899" spans="1:23" ht="20.100000000000001" hidden="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09">
        <f t="shared" si="19"/>
        <v>0</v>
      </c>
      <c r="V899" s="4"/>
      <c r="W899" s="17"/>
    </row>
    <row r="900" spans="1:23" ht="20.100000000000001" hidden="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09">
        <f t="shared" si="19"/>
        <v>0</v>
      </c>
      <c r="V900" s="4"/>
      <c r="W900" s="17"/>
    </row>
    <row r="901" spans="1:23" ht="20.100000000000001" hidden="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09">
        <f t="shared" si="19"/>
        <v>0</v>
      </c>
      <c r="V901" s="4"/>
      <c r="W901" s="17"/>
    </row>
    <row r="902" spans="1:23" ht="20.100000000000001" hidden="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09">
        <f t="shared" si="19"/>
        <v>0</v>
      </c>
      <c r="V902" s="4"/>
      <c r="W902" s="17"/>
    </row>
    <row r="903" spans="1:23" ht="20.100000000000001" hidden="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09">
        <f t="shared" si="19"/>
        <v>0</v>
      </c>
      <c r="V903" s="4"/>
      <c r="W903" s="17"/>
    </row>
    <row r="904" spans="1:23" ht="20.100000000000001" hidden="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09">
        <f t="shared" si="19"/>
        <v>0</v>
      </c>
      <c r="V904" s="4"/>
      <c r="W904" s="17"/>
    </row>
    <row r="905" spans="1:23" ht="20.100000000000001" hidden="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09">
        <f t="shared" si="19"/>
        <v>0</v>
      </c>
      <c r="V905" s="4"/>
      <c r="W905" s="17"/>
    </row>
    <row r="906" spans="1:23" ht="20.100000000000001" hidden="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09">
        <f t="shared" si="19"/>
        <v>0</v>
      </c>
      <c r="V906" s="4"/>
      <c r="W906" s="17"/>
    </row>
    <row r="907" spans="1:23" ht="20.100000000000001" hidden="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09">
        <f t="shared" si="19"/>
        <v>0</v>
      </c>
      <c r="V907" s="4"/>
      <c r="W907" s="17"/>
    </row>
    <row r="908" spans="1:23" ht="20.100000000000001" hidden="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09">
        <f t="shared" si="19"/>
        <v>0</v>
      </c>
      <c r="V908" s="4"/>
      <c r="W908" s="17"/>
    </row>
    <row r="909" spans="1:23" ht="20.100000000000001" hidden="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09">
        <f t="shared" si="19"/>
        <v>0</v>
      </c>
      <c r="V909" s="4"/>
      <c r="W909" s="17"/>
    </row>
    <row r="910" spans="1:23" ht="20.100000000000001" hidden="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09">
        <f t="shared" si="19"/>
        <v>0</v>
      </c>
      <c r="V910" s="4"/>
      <c r="W910" s="17"/>
    </row>
    <row r="911" spans="1:23" ht="20.100000000000001" hidden="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09">
        <f t="shared" si="19"/>
        <v>0</v>
      </c>
      <c r="V911" s="4"/>
      <c r="W911" s="17"/>
    </row>
    <row r="912" spans="1:23" ht="20.100000000000001" hidden="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09">
        <f t="shared" si="19"/>
        <v>0</v>
      </c>
      <c r="V912" s="4"/>
      <c r="W912" s="17"/>
    </row>
    <row r="913" spans="1:23" ht="20.100000000000001" hidden="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09">
        <f t="shared" si="19"/>
        <v>0</v>
      </c>
      <c r="V913" s="4"/>
      <c r="W913" s="17"/>
    </row>
    <row r="914" spans="1:23" ht="20.100000000000001" hidden="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09">
        <f t="shared" si="19"/>
        <v>0</v>
      </c>
      <c r="V914" s="4"/>
      <c r="W914" s="17"/>
    </row>
    <row r="915" spans="1:23" ht="20.100000000000001" hidden="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09">
        <f t="shared" si="19"/>
        <v>0</v>
      </c>
      <c r="V915" s="4"/>
      <c r="W915" s="17"/>
    </row>
    <row r="916" spans="1:23" ht="20.100000000000001" hidden="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09">
        <f t="shared" si="19"/>
        <v>0</v>
      </c>
      <c r="V916" s="4"/>
      <c r="W916" s="17"/>
    </row>
    <row r="917" spans="1:23" ht="20.100000000000001" hidden="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09">
        <f t="shared" si="19"/>
        <v>0</v>
      </c>
      <c r="V917" s="4"/>
      <c r="W917" s="17"/>
    </row>
    <row r="918" spans="1:23" ht="20.100000000000001" hidden="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09">
        <f t="shared" si="19"/>
        <v>0</v>
      </c>
      <c r="V918" s="4"/>
      <c r="W918" s="17"/>
    </row>
    <row r="919" spans="1:23" ht="20.100000000000001" hidden="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09">
        <f t="shared" si="19"/>
        <v>0</v>
      </c>
      <c r="V919" s="4"/>
      <c r="W919" s="17"/>
    </row>
    <row r="920" spans="1:23" ht="20.100000000000001" hidden="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09">
        <f t="shared" si="19"/>
        <v>0</v>
      </c>
      <c r="V920" s="4"/>
      <c r="W920" s="17"/>
    </row>
    <row r="921" spans="1:23" ht="20.100000000000001" hidden="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09">
        <f t="shared" si="19"/>
        <v>0</v>
      </c>
      <c r="V921" s="4"/>
      <c r="W921" s="17"/>
    </row>
    <row r="922" spans="1:23" ht="20.100000000000001" hidden="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09">
        <f t="shared" si="19"/>
        <v>0</v>
      </c>
      <c r="V922" s="4"/>
      <c r="W922" s="17"/>
    </row>
    <row r="923" spans="1:23" ht="20.100000000000001" hidden="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09">
        <f t="shared" si="19"/>
        <v>0</v>
      </c>
      <c r="V923" s="4"/>
      <c r="W923" s="17"/>
    </row>
    <row r="924" spans="1:23" ht="20.100000000000001" hidden="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09">
        <f t="shared" si="19"/>
        <v>0</v>
      </c>
      <c r="V924" s="4"/>
      <c r="W924" s="17"/>
    </row>
    <row r="925" spans="1:23" ht="20.100000000000001" hidden="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09">
        <f t="shared" si="19"/>
        <v>0</v>
      </c>
      <c r="V925" s="4"/>
      <c r="W925" s="17"/>
    </row>
    <row r="926" spans="1:23" ht="20.100000000000001" hidden="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09">
        <f t="shared" ref="U926:U989" si="20">R926-(S926+T926)</f>
        <v>0</v>
      </c>
      <c r="V926" s="4"/>
      <c r="W926" s="17"/>
    </row>
    <row r="927" spans="1:23" ht="20.100000000000001" hidden="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09">
        <f t="shared" si="20"/>
        <v>0</v>
      </c>
      <c r="V927" s="4"/>
      <c r="W927" s="17"/>
    </row>
    <row r="928" spans="1:23" ht="20.100000000000001" hidden="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09">
        <f t="shared" si="20"/>
        <v>0</v>
      </c>
      <c r="V928" s="4"/>
      <c r="W928" s="17"/>
    </row>
    <row r="929" spans="1:23" ht="20.100000000000001" hidden="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09">
        <f t="shared" si="20"/>
        <v>0</v>
      </c>
      <c r="V929" s="4"/>
      <c r="W929" s="17"/>
    </row>
    <row r="930" spans="1:23" ht="20.100000000000001" hidden="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09">
        <f t="shared" si="20"/>
        <v>0</v>
      </c>
      <c r="V930" s="4"/>
      <c r="W930" s="17"/>
    </row>
    <row r="931" spans="1:23" ht="20.100000000000001" hidden="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09">
        <f t="shared" si="20"/>
        <v>0</v>
      </c>
      <c r="V931" s="4"/>
      <c r="W931" s="17"/>
    </row>
    <row r="932" spans="1:23" ht="20.100000000000001" hidden="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09">
        <f t="shared" si="20"/>
        <v>0</v>
      </c>
      <c r="V932" s="4"/>
      <c r="W932" s="17"/>
    </row>
    <row r="933" spans="1:23" ht="20.100000000000001" hidden="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09">
        <f t="shared" si="20"/>
        <v>0</v>
      </c>
      <c r="V933" s="4"/>
      <c r="W933" s="17"/>
    </row>
    <row r="934" spans="1:23" ht="20.100000000000001" hidden="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09">
        <f t="shared" si="20"/>
        <v>0</v>
      </c>
      <c r="V934" s="4"/>
      <c r="W934" s="17"/>
    </row>
    <row r="935" spans="1:23" ht="20.100000000000001" hidden="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09">
        <f t="shared" si="20"/>
        <v>0</v>
      </c>
      <c r="V935" s="4"/>
      <c r="W935" s="17"/>
    </row>
    <row r="936" spans="1:23" ht="20.100000000000001" hidden="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09">
        <f t="shared" si="20"/>
        <v>0</v>
      </c>
      <c r="V936" s="4"/>
      <c r="W936" s="17"/>
    </row>
    <row r="937" spans="1:23" ht="20.100000000000001" hidden="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09">
        <f t="shared" si="20"/>
        <v>0</v>
      </c>
      <c r="V937" s="4"/>
      <c r="W937" s="17"/>
    </row>
    <row r="938" spans="1:23" ht="20.100000000000001" hidden="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09">
        <f t="shared" si="20"/>
        <v>0</v>
      </c>
      <c r="V938" s="4"/>
      <c r="W938" s="17"/>
    </row>
    <row r="939" spans="1:23" ht="20.100000000000001" hidden="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09">
        <f t="shared" si="20"/>
        <v>0</v>
      </c>
      <c r="V939" s="4"/>
      <c r="W939" s="17"/>
    </row>
    <row r="940" spans="1:23" ht="20.100000000000001" hidden="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09">
        <f t="shared" si="20"/>
        <v>0</v>
      </c>
      <c r="V940" s="4"/>
      <c r="W940" s="17"/>
    </row>
    <row r="941" spans="1:23" ht="20.100000000000001" hidden="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09">
        <f t="shared" si="20"/>
        <v>0</v>
      </c>
      <c r="V941" s="4"/>
      <c r="W941" s="17"/>
    </row>
    <row r="942" spans="1:23" ht="20.100000000000001" hidden="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09">
        <f t="shared" si="20"/>
        <v>0</v>
      </c>
      <c r="V942" s="4"/>
      <c r="W942" s="17"/>
    </row>
    <row r="943" spans="1:23" ht="20.100000000000001" hidden="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09">
        <f t="shared" si="20"/>
        <v>0</v>
      </c>
      <c r="V943" s="4"/>
      <c r="W943" s="17"/>
    </row>
    <row r="944" spans="1:23" ht="20.100000000000001" hidden="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09">
        <f t="shared" si="20"/>
        <v>0</v>
      </c>
      <c r="V944" s="4"/>
      <c r="W944" s="17"/>
    </row>
    <row r="945" spans="1:23" ht="20.100000000000001" hidden="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09">
        <f t="shared" si="20"/>
        <v>0</v>
      </c>
      <c r="V945" s="4"/>
      <c r="W945" s="17"/>
    </row>
    <row r="946" spans="1:23" ht="20.100000000000001" hidden="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09">
        <f t="shared" si="20"/>
        <v>0</v>
      </c>
      <c r="V946" s="4"/>
      <c r="W946" s="17"/>
    </row>
    <row r="947" spans="1:23" ht="20.100000000000001" hidden="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09">
        <f t="shared" si="20"/>
        <v>0</v>
      </c>
      <c r="V947" s="4"/>
      <c r="W947" s="17"/>
    </row>
    <row r="948" spans="1:23" ht="20.100000000000001" hidden="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09">
        <f t="shared" si="20"/>
        <v>0</v>
      </c>
      <c r="V948" s="4"/>
      <c r="W948" s="17"/>
    </row>
    <row r="949" spans="1:23" ht="20.100000000000001" hidden="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09">
        <f t="shared" si="20"/>
        <v>0</v>
      </c>
      <c r="V949" s="4"/>
      <c r="W949" s="17"/>
    </row>
    <row r="950" spans="1:23" ht="20.100000000000001" hidden="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09">
        <f t="shared" si="20"/>
        <v>0</v>
      </c>
      <c r="V950" s="4"/>
      <c r="W950" s="17"/>
    </row>
    <row r="951" spans="1:23" ht="20.100000000000001" hidden="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09">
        <f t="shared" si="20"/>
        <v>0</v>
      </c>
      <c r="V951" s="4"/>
      <c r="W951" s="17"/>
    </row>
    <row r="952" spans="1:23" ht="20.100000000000001" hidden="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09">
        <f t="shared" si="20"/>
        <v>0</v>
      </c>
      <c r="V952" s="4"/>
      <c r="W952" s="17"/>
    </row>
    <row r="953" spans="1:23" ht="20.100000000000001" hidden="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09">
        <f t="shared" si="20"/>
        <v>0</v>
      </c>
      <c r="V953" s="4"/>
      <c r="W953" s="17"/>
    </row>
    <row r="954" spans="1:23" ht="20.100000000000001" hidden="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09">
        <f t="shared" si="20"/>
        <v>0</v>
      </c>
      <c r="V954" s="4"/>
      <c r="W954" s="17"/>
    </row>
    <row r="955" spans="1:23" ht="20.100000000000001" hidden="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09">
        <f t="shared" si="20"/>
        <v>0</v>
      </c>
      <c r="V955" s="4"/>
      <c r="W955" s="17"/>
    </row>
    <row r="956" spans="1:23" ht="20.100000000000001" hidden="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09">
        <f t="shared" si="20"/>
        <v>0</v>
      </c>
      <c r="V956" s="4"/>
      <c r="W956" s="17"/>
    </row>
    <row r="957" spans="1:23" ht="20.100000000000001" hidden="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09">
        <f t="shared" si="20"/>
        <v>0</v>
      </c>
      <c r="V957" s="4"/>
      <c r="W957" s="17"/>
    </row>
    <row r="958" spans="1:23" ht="20.100000000000001" hidden="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09">
        <f t="shared" si="20"/>
        <v>0</v>
      </c>
      <c r="V958" s="4"/>
      <c r="W958" s="17"/>
    </row>
    <row r="959" spans="1:23" ht="20.100000000000001" hidden="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09">
        <f t="shared" si="20"/>
        <v>0</v>
      </c>
      <c r="V959" s="4"/>
      <c r="W959" s="17"/>
    </row>
    <row r="960" spans="1:23" ht="20.100000000000001" hidden="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09">
        <f t="shared" si="20"/>
        <v>0</v>
      </c>
      <c r="V960" s="4"/>
      <c r="W960" s="17"/>
    </row>
    <row r="961" spans="1:23" ht="20.100000000000001" hidden="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09">
        <f t="shared" si="20"/>
        <v>0</v>
      </c>
      <c r="V961" s="4"/>
      <c r="W961" s="17"/>
    </row>
    <row r="962" spans="1:23" ht="20.100000000000001" hidden="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09">
        <f t="shared" si="20"/>
        <v>0</v>
      </c>
      <c r="V962" s="4"/>
      <c r="W962" s="17"/>
    </row>
    <row r="963" spans="1:23" ht="20.100000000000001" hidden="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09">
        <f t="shared" si="20"/>
        <v>0</v>
      </c>
      <c r="V963" s="4"/>
      <c r="W963" s="17"/>
    </row>
    <row r="964" spans="1:23" ht="20.100000000000001" hidden="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09">
        <f t="shared" si="20"/>
        <v>0</v>
      </c>
      <c r="V964" s="4"/>
      <c r="W964" s="17"/>
    </row>
    <row r="965" spans="1:23" ht="20.100000000000001" hidden="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09">
        <f t="shared" si="20"/>
        <v>0</v>
      </c>
      <c r="V965" s="4"/>
      <c r="W965" s="17"/>
    </row>
    <row r="966" spans="1:23" ht="20.100000000000001" hidden="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09">
        <f t="shared" si="20"/>
        <v>0</v>
      </c>
      <c r="V966" s="4"/>
      <c r="W966" s="17"/>
    </row>
    <row r="967" spans="1:23" ht="20.100000000000001" hidden="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09">
        <f t="shared" si="20"/>
        <v>0</v>
      </c>
      <c r="V967" s="4"/>
      <c r="W967" s="17"/>
    </row>
    <row r="968" spans="1:23" ht="20.100000000000001" hidden="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09">
        <f t="shared" si="20"/>
        <v>0</v>
      </c>
      <c r="V968" s="4"/>
      <c r="W968" s="17"/>
    </row>
    <row r="969" spans="1:23" ht="20.100000000000001" hidden="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09">
        <f t="shared" si="20"/>
        <v>0</v>
      </c>
      <c r="V969" s="4"/>
      <c r="W969" s="17"/>
    </row>
    <row r="970" spans="1:23" ht="20.100000000000001" hidden="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09">
        <f t="shared" si="20"/>
        <v>0</v>
      </c>
      <c r="V970" s="4"/>
      <c r="W970" s="17"/>
    </row>
    <row r="971" spans="1:23" ht="20.100000000000001" hidden="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09">
        <f t="shared" si="20"/>
        <v>0</v>
      </c>
      <c r="V971" s="4"/>
      <c r="W971" s="17"/>
    </row>
    <row r="972" spans="1:23" ht="20.100000000000001" hidden="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09">
        <f t="shared" si="20"/>
        <v>0</v>
      </c>
      <c r="V972" s="4"/>
      <c r="W972" s="17"/>
    </row>
    <row r="973" spans="1:23" ht="20.100000000000001" hidden="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09">
        <f t="shared" si="20"/>
        <v>0</v>
      </c>
      <c r="V973" s="4"/>
      <c r="W973" s="17"/>
    </row>
    <row r="974" spans="1:23" ht="20.100000000000001" hidden="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09">
        <f t="shared" si="20"/>
        <v>0</v>
      </c>
      <c r="V974" s="4"/>
      <c r="W974" s="17"/>
    </row>
    <row r="975" spans="1:23" ht="20.100000000000001" hidden="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09">
        <f t="shared" si="20"/>
        <v>0</v>
      </c>
      <c r="V975" s="4"/>
      <c r="W975" s="17"/>
    </row>
    <row r="976" spans="1:23" ht="20.100000000000001" hidden="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09">
        <f t="shared" si="20"/>
        <v>0</v>
      </c>
      <c r="V976" s="4"/>
      <c r="W976" s="17"/>
    </row>
    <row r="977" spans="1:23" ht="20.100000000000001" hidden="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09">
        <f t="shared" si="20"/>
        <v>0</v>
      </c>
      <c r="V977" s="4"/>
      <c r="W977" s="17"/>
    </row>
    <row r="978" spans="1:23" ht="20.100000000000001" hidden="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09">
        <f t="shared" si="20"/>
        <v>0</v>
      </c>
      <c r="V978" s="4"/>
      <c r="W978" s="17"/>
    </row>
    <row r="979" spans="1:23" ht="20.100000000000001" hidden="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09">
        <f t="shared" si="20"/>
        <v>0</v>
      </c>
      <c r="V979" s="4"/>
      <c r="W979" s="17"/>
    </row>
    <row r="980" spans="1:23" ht="20.100000000000001" hidden="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09">
        <f t="shared" si="20"/>
        <v>0</v>
      </c>
      <c r="V980" s="4"/>
      <c r="W980" s="17"/>
    </row>
    <row r="981" spans="1:23" ht="20.100000000000001" hidden="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09">
        <f t="shared" si="20"/>
        <v>0</v>
      </c>
      <c r="V981" s="4"/>
      <c r="W981" s="17"/>
    </row>
    <row r="982" spans="1:23" ht="20.100000000000001" hidden="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09">
        <f t="shared" si="20"/>
        <v>0</v>
      </c>
      <c r="V982" s="4"/>
      <c r="W982" s="17"/>
    </row>
    <row r="983" spans="1:23" ht="20.100000000000001" hidden="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09">
        <f t="shared" si="20"/>
        <v>0</v>
      </c>
      <c r="V983" s="4"/>
      <c r="W983" s="17"/>
    </row>
    <row r="984" spans="1:23" ht="20.100000000000001" hidden="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09">
        <f t="shared" si="20"/>
        <v>0</v>
      </c>
      <c r="V984" s="4"/>
      <c r="W984" s="17"/>
    </row>
    <row r="985" spans="1:23" ht="20.100000000000001" hidden="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09">
        <f t="shared" si="20"/>
        <v>0</v>
      </c>
      <c r="V985" s="4"/>
      <c r="W985" s="17"/>
    </row>
    <row r="986" spans="1:23" ht="20.100000000000001" hidden="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09">
        <f t="shared" si="20"/>
        <v>0</v>
      </c>
      <c r="V986" s="4"/>
      <c r="W986" s="17"/>
    </row>
    <row r="987" spans="1:23" ht="20.100000000000001" hidden="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09">
        <f t="shared" si="20"/>
        <v>0</v>
      </c>
      <c r="V987" s="4"/>
      <c r="W987" s="17"/>
    </row>
    <row r="988" spans="1:23" ht="20.100000000000001" hidden="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09">
        <f t="shared" si="20"/>
        <v>0</v>
      </c>
      <c r="V988" s="4"/>
      <c r="W988" s="17"/>
    </row>
    <row r="989" spans="1:23" ht="20.100000000000001" hidden="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09">
        <f t="shared" si="20"/>
        <v>0</v>
      </c>
      <c r="V989" s="4"/>
      <c r="W989" s="17"/>
    </row>
    <row r="990" spans="1:23" ht="20.100000000000001" hidden="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09">
        <f t="shared" ref="U990:U1028" si="21">R990-(S990+T990)</f>
        <v>0</v>
      </c>
      <c r="V990" s="4"/>
      <c r="W990" s="17"/>
    </row>
    <row r="991" spans="1:23" ht="20.100000000000001" hidden="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09">
        <f t="shared" si="21"/>
        <v>0</v>
      </c>
      <c r="V991" s="4"/>
      <c r="W991" s="17"/>
    </row>
    <row r="992" spans="1:23" ht="20.100000000000001" hidden="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09">
        <f t="shared" si="21"/>
        <v>0</v>
      </c>
      <c r="V992" s="4"/>
      <c r="W992" s="17"/>
    </row>
    <row r="993" spans="1:23" ht="20.100000000000001" hidden="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09">
        <f t="shared" si="21"/>
        <v>0</v>
      </c>
      <c r="V993" s="4"/>
      <c r="W993" s="17"/>
    </row>
    <row r="994" spans="1:23" ht="20.100000000000001" hidden="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09">
        <f t="shared" si="21"/>
        <v>0</v>
      </c>
      <c r="V994" s="4"/>
      <c r="W994" s="17"/>
    </row>
    <row r="995" spans="1:23" ht="20.100000000000001" hidden="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09">
        <f t="shared" si="21"/>
        <v>0</v>
      </c>
      <c r="V995" s="4"/>
      <c r="W995" s="17"/>
    </row>
    <row r="996" spans="1:23" ht="20.100000000000001" hidden="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09">
        <f t="shared" si="21"/>
        <v>0</v>
      </c>
      <c r="V996" s="4"/>
      <c r="W996" s="17"/>
    </row>
    <row r="997" spans="1:23" ht="20.100000000000001" hidden="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09">
        <f t="shared" si="21"/>
        <v>0</v>
      </c>
      <c r="V997" s="4"/>
      <c r="W997" s="17"/>
    </row>
    <row r="998" spans="1:23" ht="20.100000000000001" hidden="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09">
        <f t="shared" si="21"/>
        <v>0</v>
      </c>
      <c r="V998" s="4"/>
      <c r="W998" s="17"/>
    </row>
    <row r="999" spans="1:23" ht="20.100000000000001" hidden="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09">
        <f t="shared" si="21"/>
        <v>0</v>
      </c>
      <c r="V999" s="4"/>
      <c r="W999" s="17"/>
    </row>
    <row r="1000" spans="1:23" ht="20.100000000000001" hidden="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09">
        <f t="shared" si="21"/>
        <v>0</v>
      </c>
      <c r="V1000" s="4"/>
      <c r="W1000" s="17"/>
    </row>
    <row r="1001" spans="1:23" ht="20.100000000000001" hidden="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09">
        <f t="shared" si="21"/>
        <v>0</v>
      </c>
      <c r="V1001" s="4"/>
      <c r="W1001" s="17"/>
    </row>
    <row r="1002" spans="1:23" ht="20.100000000000001" hidden="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09">
        <f t="shared" si="21"/>
        <v>0</v>
      </c>
      <c r="V1002" s="4"/>
      <c r="W1002" s="17"/>
    </row>
    <row r="1003" spans="1:23" ht="20.100000000000001" hidden="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09">
        <f t="shared" si="21"/>
        <v>0</v>
      </c>
      <c r="V1003" s="4"/>
      <c r="W1003" s="17"/>
    </row>
    <row r="1004" spans="1:23" ht="20.100000000000001" hidden="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09">
        <f t="shared" si="21"/>
        <v>0</v>
      </c>
      <c r="V1004" s="4"/>
      <c r="W1004" s="17"/>
    </row>
    <row r="1005" spans="1:23" ht="20.100000000000001" hidden="1" customHeight="1" x14ac:dyDescent="0.3">
      <c r="A1005" s="12">
        <v>1001</v>
      </c>
      <c r="B1005" s="3"/>
      <c r="C1005" s="13"/>
      <c r="D1005" s="13"/>
      <c r="E1005" s="14"/>
      <c r="F1005" s="13"/>
      <c r="G1005" s="13"/>
      <c r="H1005" s="13"/>
      <c r="I1005" s="13"/>
      <c r="J1005" s="13"/>
      <c r="K1005" s="13"/>
      <c r="L1005" s="15"/>
      <c r="M1005" s="14"/>
      <c r="N1005" s="13"/>
      <c r="O1005" s="13"/>
      <c r="P1005" s="16"/>
      <c r="Q1005" s="16"/>
      <c r="R1005" s="13"/>
      <c r="S1005" s="13"/>
      <c r="T1005" s="13"/>
      <c r="U1005" s="109">
        <f t="shared" si="21"/>
        <v>0</v>
      </c>
      <c r="V1005" s="4"/>
      <c r="W1005" s="17"/>
    </row>
    <row r="1006" spans="1:23" ht="20.100000000000001" hidden="1" customHeight="1" x14ac:dyDescent="0.3">
      <c r="A1006" s="12">
        <v>1002</v>
      </c>
      <c r="B1006" s="3"/>
      <c r="C1006" s="13"/>
      <c r="D1006" s="13"/>
      <c r="E1006" s="14"/>
      <c r="F1006" s="13"/>
      <c r="G1006" s="13"/>
      <c r="H1006" s="13"/>
      <c r="I1006" s="13"/>
      <c r="J1006" s="13"/>
      <c r="K1006" s="13"/>
      <c r="L1006" s="15"/>
      <c r="M1006" s="14"/>
      <c r="N1006" s="13"/>
      <c r="O1006" s="13"/>
      <c r="P1006" s="16"/>
      <c r="Q1006" s="16"/>
      <c r="R1006" s="13"/>
      <c r="S1006" s="13"/>
      <c r="T1006" s="13"/>
      <c r="U1006" s="109">
        <f t="shared" si="21"/>
        <v>0</v>
      </c>
      <c r="V1006" s="4"/>
      <c r="W1006" s="17"/>
    </row>
    <row r="1007" spans="1:23" ht="20.100000000000001" hidden="1" customHeight="1" x14ac:dyDescent="0.3">
      <c r="A1007" s="12">
        <v>1003</v>
      </c>
      <c r="B1007" s="3"/>
      <c r="C1007" s="13"/>
      <c r="D1007" s="13"/>
      <c r="E1007" s="14"/>
      <c r="F1007" s="13"/>
      <c r="G1007" s="13"/>
      <c r="H1007" s="13"/>
      <c r="I1007" s="13"/>
      <c r="J1007" s="13"/>
      <c r="K1007" s="13"/>
      <c r="L1007" s="15"/>
      <c r="M1007" s="14"/>
      <c r="N1007" s="13"/>
      <c r="O1007" s="13"/>
      <c r="P1007" s="16"/>
      <c r="Q1007" s="16"/>
      <c r="R1007" s="13"/>
      <c r="S1007" s="13"/>
      <c r="T1007" s="13"/>
      <c r="U1007" s="109">
        <f t="shared" si="21"/>
        <v>0</v>
      </c>
      <c r="V1007" s="4"/>
      <c r="W1007" s="17"/>
    </row>
    <row r="1008" spans="1:23" ht="20.100000000000001" hidden="1" customHeight="1" x14ac:dyDescent="0.3">
      <c r="A1008" s="12">
        <v>1004</v>
      </c>
      <c r="B1008" s="3"/>
      <c r="C1008" s="13"/>
      <c r="D1008" s="13"/>
      <c r="E1008" s="14"/>
      <c r="F1008" s="13"/>
      <c r="G1008" s="13"/>
      <c r="H1008" s="13"/>
      <c r="I1008" s="13"/>
      <c r="J1008" s="13"/>
      <c r="K1008" s="13"/>
      <c r="L1008" s="15"/>
      <c r="M1008" s="14"/>
      <c r="N1008" s="13"/>
      <c r="O1008" s="13"/>
      <c r="P1008" s="16"/>
      <c r="Q1008" s="16"/>
      <c r="R1008" s="13"/>
      <c r="S1008" s="13"/>
      <c r="T1008" s="13"/>
      <c r="U1008" s="109">
        <f t="shared" si="21"/>
        <v>0</v>
      </c>
      <c r="V1008" s="4"/>
      <c r="W1008" s="17"/>
    </row>
    <row r="1009" spans="1:23" ht="20.100000000000001" hidden="1" customHeight="1" x14ac:dyDescent="0.3">
      <c r="A1009" s="12">
        <v>1005</v>
      </c>
      <c r="B1009" s="3"/>
      <c r="C1009" s="13"/>
      <c r="D1009" s="13"/>
      <c r="E1009" s="14"/>
      <c r="F1009" s="13"/>
      <c r="G1009" s="13"/>
      <c r="H1009" s="13"/>
      <c r="I1009" s="13"/>
      <c r="J1009" s="13"/>
      <c r="K1009" s="13"/>
      <c r="L1009" s="15"/>
      <c r="M1009" s="14"/>
      <c r="N1009" s="13"/>
      <c r="O1009" s="13"/>
      <c r="P1009" s="16"/>
      <c r="Q1009" s="16"/>
      <c r="R1009" s="13"/>
      <c r="S1009" s="13"/>
      <c r="T1009" s="13"/>
      <c r="U1009" s="109">
        <f t="shared" si="21"/>
        <v>0</v>
      </c>
      <c r="V1009" s="4"/>
      <c r="W1009" s="17"/>
    </row>
    <row r="1010" spans="1:23" ht="20.100000000000001" hidden="1" customHeight="1" x14ac:dyDescent="0.3">
      <c r="A1010" s="12">
        <v>1006</v>
      </c>
      <c r="B1010" s="3"/>
      <c r="C1010" s="13"/>
      <c r="D1010" s="13"/>
      <c r="E1010" s="14"/>
      <c r="F1010" s="13"/>
      <c r="G1010" s="13"/>
      <c r="H1010" s="13"/>
      <c r="I1010" s="13"/>
      <c r="J1010" s="13"/>
      <c r="K1010" s="13"/>
      <c r="L1010" s="15"/>
      <c r="M1010" s="14"/>
      <c r="N1010" s="13"/>
      <c r="O1010" s="13"/>
      <c r="P1010" s="16"/>
      <c r="Q1010" s="16"/>
      <c r="R1010" s="13"/>
      <c r="S1010" s="13"/>
      <c r="T1010" s="13"/>
      <c r="U1010" s="109">
        <f t="shared" si="21"/>
        <v>0</v>
      </c>
      <c r="V1010" s="4"/>
      <c r="W1010" s="17"/>
    </row>
    <row r="1011" spans="1:23" ht="20.100000000000001" hidden="1" customHeight="1" x14ac:dyDescent="0.3">
      <c r="A1011" s="12">
        <v>1007</v>
      </c>
      <c r="B1011" s="3"/>
      <c r="C1011" s="13"/>
      <c r="D1011" s="13"/>
      <c r="E1011" s="14"/>
      <c r="F1011" s="13"/>
      <c r="G1011" s="13"/>
      <c r="H1011" s="13"/>
      <c r="I1011" s="13"/>
      <c r="J1011" s="13"/>
      <c r="K1011" s="13"/>
      <c r="L1011" s="15"/>
      <c r="M1011" s="14"/>
      <c r="N1011" s="13"/>
      <c r="O1011" s="13"/>
      <c r="P1011" s="16"/>
      <c r="Q1011" s="16"/>
      <c r="R1011" s="13"/>
      <c r="S1011" s="13"/>
      <c r="T1011" s="13"/>
      <c r="U1011" s="109">
        <f t="shared" si="21"/>
        <v>0</v>
      </c>
      <c r="V1011" s="4"/>
      <c r="W1011" s="17"/>
    </row>
    <row r="1012" spans="1:23" ht="20.100000000000001" hidden="1" customHeight="1" x14ac:dyDescent="0.3">
      <c r="A1012" s="12">
        <v>1008</v>
      </c>
      <c r="B1012" s="3"/>
      <c r="C1012" s="13"/>
      <c r="D1012" s="13"/>
      <c r="E1012" s="14"/>
      <c r="F1012" s="13"/>
      <c r="G1012" s="13"/>
      <c r="H1012" s="13"/>
      <c r="I1012" s="13"/>
      <c r="J1012" s="13"/>
      <c r="K1012" s="13"/>
      <c r="L1012" s="15"/>
      <c r="M1012" s="14"/>
      <c r="N1012" s="13"/>
      <c r="O1012" s="13"/>
      <c r="P1012" s="16"/>
      <c r="Q1012" s="16"/>
      <c r="R1012" s="13"/>
      <c r="S1012" s="13"/>
      <c r="T1012" s="13"/>
      <c r="U1012" s="109">
        <f t="shared" si="21"/>
        <v>0</v>
      </c>
      <c r="V1012" s="4"/>
      <c r="W1012" s="17"/>
    </row>
    <row r="1013" spans="1:23" ht="20.100000000000001" hidden="1" customHeight="1" x14ac:dyDescent="0.3">
      <c r="A1013" s="12">
        <v>1009</v>
      </c>
      <c r="B1013" s="3"/>
      <c r="C1013" s="13"/>
      <c r="D1013" s="13"/>
      <c r="E1013" s="14"/>
      <c r="F1013" s="13"/>
      <c r="G1013" s="13"/>
      <c r="H1013" s="13"/>
      <c r="I1013" s="13"/>
      <c r="J1013" s="13"/>
      <c r="K1013" s="13"/>
      <c r="L1013" s="15"/>
      <c r="M1013" s="14"/>
      <c r="N1013" s="13"/>
      <c r="O1013" s="13"/>
      <c r="P1013" s="16"/>
      <c r="Q1013" s="16"/>
      <c r="R1013" s="13"/>
      <c r="S1013" s="13"/>
      <c r="T1013" s="13"/>
      <c r="U1013" s="109">
        <f t="shared" si="21"/>
        <v>0</v>
      </c>
      <c r="V1013" s="4"/>
      <c r="W1013" s="17"/>
    </row>
    <row r="1014" spans="1:23" ht="20.100000000000001" hidden="1" customHeight="1" x14ac:dyDescent="0.3">
      <c r="A1014" s="12">
        <v>1010</v>
      </c>
      <c r="B1014" s="3"/>
      <c r="C1014" s="13"/>
      <c r="D1014" s="13"/>
      <c r="E1014" s="14"/>
      <c r="F1014" s="13"/>
      <c r="G1014" s="13"/>
      <c r="H1014" s="13"/>
      <c r="I1014" s="13"/>
      <c r="J1014" s="13"/>
      <c r="K1014" s="13"/>
      <c r="L1014" s="15"/>
      <c r="M1014" s="14"/>
      <c r="N1014" s="13"/>
      <c r="O1014" s="13"/>
      <c r="P1014" s="16"/>
      <c r="Q1014" s="16"/>
      <c r="R1014" s="13"/>
      <c r="S1014" s="13"/>
      <c r="T1014" s="13"/>
      <c r="U1014" s="109">
        <f t="shared" si="21"/>
        <v>0</v>
      </c>
      <c r="V1014" s="4"/>
      <c r="W1014" s="17"/>
    </row>
    <row r="1015" spans="1:23" ht="20.100000000000001" hidden="1" customHeight="1" x14ac:dyDescent="0.3">
      <c r="A1015" s="12">
        <v>1011</v>
      </c>
      <c r="B1015" s="3"/>
      <c r="C1015" s="13"/>
      <c r="D1015" s="13"/>
      <c r="E1015" s="14"/>
      <c r="F1015" s="13"/>
      <c r="G1015" s="13"/>
      <c r="H1015" s="13"/>
      <c r="I1015" s="13"/>
      <c r="J1015" s="13"/>
      <c r="K1015" s="13"/>
      <c r="L1015" s="15"/>
      <c r="M1015" s="14"/>
      <c r="N1015" s="13"/>
      <c r="O1015" s="13"/>
      <c r="P1015" s="16"/>
      <c r="Q1015" s="16"/>
      <c r="R1015" s="13"/>
      <c r="S1015" s="13"/>
      <c r="T1015" s="13"/>
      <c r="U1015" s="109">
        <f t="shared" si="21"/>
        <v>0</v>
      </c>
      <c r="V1015" s="4"/>
      <c r="W1015" s="17"/>
    </row>
    <row r="1016" spans="1:23" ht="20.100000000000001" hidden="1" customHeight="1" x14ac:dyDescent="0.3">
      <c r="A1016" s="12">
        <v>1012</v>
      </c>
      <c r="B1016" s="3"/>
      <c r="C1016" s="13"/>
      <c r="D1016" s="13"/>
      <c r="E1016" s="14"/>
      <c r="F1016" s="13"/>
      <c r="G1016" s="13"/>
      <c r="H1016" s="13"/>
      <c r="I1016" s="13"/>
      <c r="J1016" s="13"/>
      <c r="K1016" s="13"/>
      <c r="L1016" s="15"/>
      <c r="M1016" s="14"/>
      <c r="N1016" s="13"/>
      <c r="O1016" s="13"/>
      <c r="P1016" s="16"/>
      <c r="Q1016" s="16"/>
      <c r="R1016" s="13"/>
      <c r="S1016" s="13"/>
      <c r="T1016" s="13"/>
      <c r="U1016" s="109">
        <f t="shared" si="21"/>
        <v>0</v>
      </c>
      <c r="V1016" s="4"/>
      <c r="W1016" s="17"/>
    </row>
    <row r="1017" spans="1:23" ht="20.100000000000001" hidden="1" customHeight="1" x14ac:dyDescent="0.3">
      <c r="A1017" s="12">
        <v>1013</v>
      </c>
      <c r="B1017" s="3"/>
      <c r="C1017" s="13"/>
      <c r="D1017" s="13"/>
      <c r="E1017" s="14"/>
      <c r="F1017" s="13"/>
      <c r="G1017" s="13"/>
      <c r="H1017" s="13"/>
      <c r="I1017" s="13"/>
      <c r="J1017" s="13"/>
      <c r="K1017" s="13"/>
      <c r="L1017" s="15"/>
      <c r="M1017" s="14"/>
      <c r="N1017" s="13"/>
      <c r="O1017" s="13"/>
      <c r="P1017" s="16"/>
      <c r="Q1017" s="16"/>
      <c r="R1017" s="13"/>
      <c r="S1017" s="13"/>
      <c r="T1017" s="13"/>
      <c r="U1017" s="109">
        <f t="shared" si="21"/>
        <v>0</v>
      </c>
      <c r="V1017" s="4"/>
      <c r="W1017" s="17"/>
    </row>
    <row r="1018" spans="1:23" ht="20.100000000000001" hidden="1" customHeight="1" x14ac:dyDescent="0.3">
      <c r="A1018" s="12">
        <v>1014</v>
      </c>
      <c r="B1018" s="3"/>
      <c r="C1018" s="13"/>
      <c r="D1018" s="13"/>
      <c r="E1018" s="14"/>
      <c r="F1018" s="13"/>
      <c r="G1018" s="13"/>
      <c r="H1018" s="13"/>
      <c r="I1018" s="13"/>
      <c r="J1018" s="13"/>
      <c r="K1018" s="13"/>
      <c r="L1018" s="15"/>
      <c r="M1018" s="14"/>
      <c r="N1018" s="13"/>
      <c r="O1018" s="13"/>
      <c r="P1018" s="16"/>
      <c r="Q1018" s="16"/>
      <c r="R1018" s="13"/>
      <c r="S1018" s="13"/>
      <c r="T1018" s="13"/>
      <c r="U1018" s="109">
        <f t="shared" si="21"/>
        <v>0</v>
      </c>
      <c r="V1018" s="4"/>
      <c r="W1018" s="17"/>
    </row>
    <row r="1019" spans="1:23" ht="20.100000000000001" hidden="1" customHeight="1" x14ac:dyDescent="0.3">
      <c r="A1019" s="12">
        <v>1015</v>
      </c>
      <c r="B1019" s="3"/>
      <c r="C1019" s="13"/>
      <c r="D1019" s="13"/>
      <c r="E1019" s="14"/>
      <c r="F1019" s="13"/>
      <c r="G1019" s="13"/>
      <c r="H1019" s="13"/>
      <c r="I1019" s="13"/>
      <c r="J1019" s="13"/>
      <c r="K1019" s="13"/>
      <c r="L1019" s="15"/>
      <c r="M1019" s="14"/>
      <c r="N1019" s="13"/>
      <c r="O1019" s="13"/>
      <c r="P1019" s="16"/>
      <c r="Q1019" s="16"/>
      <c r="R1019" s="13"/>
      <c r="S1019" s="13"/>
      <c r="T1019" s="13"/>
      <c r="U1019" s="109">
        <f t="shared" si="21"/>
        <v>0</v>
      </c>
      <c r="V1019" s="4"/>
      <c r="W1019" s="17"/>
    </row>
    <row r="1020" spans="1:23" ht="20.100000000000001" hidden="1" customHeight="1" x14ac:dyDescent="0.3">
      <c r="A1020" s="12">
        <v>1016</v>
      </c>
      <c r="B1020" s="3"/>
      <c r="C1020" s="13"/>
      <c r="D1020" s="13"/>
      <c r="E1020" s="14"/>
      <c r="F1020" s="13"/>
      <c r="G1020" s="13"/>
      <c r="H1020" s="13"/>
      <c r="I1020" s="13"/>
      <c r="J1020" s="13"/>
      <c r="K1020" s="13"/>
      <c r="L1020" s="15"/>
      <c r="M1020" s="14"/>
      <c r="N1020" s="13"/>
      <c r="O1020" s="13"/>
      <c r="P1020" s="16"/>
      <c r="Q1020" s="16"/>
      <c r="R1020" s="13"/>
      <c r="S1020" s="13"/>
      <c r="T1020" s="13"/>
      <c r="U1020" s="109">
        <f t="shared" si="21"/>
        <v>0</v>
      </c>
      <c r="V1020" s="4"/>
      <c r="W1020" s="17"/>
    </row>
    <row r="1021" spans="1:23" ht="20.100000000000001" hidden="1" customHeight="1" x14ac:dyDescent="0.3">
      <c r="A1021" s="12">
        <v>1017</v>
      </c>
      <c r="B1021" s="3"/>
      <c r="C1021" s="13"/>
      <c r="D1021" s="13"/>
      <c r="E1021" s="14"/>
      <c r="F1021" s="13"/>
      <c r="G1021" s="13"/>
      <c r="H1021" s="13"/>
      <c r="I1021" s="13"/>
      <c r="J1021" s="13"/>
      <c r="K1021" s="13"/>
      <c r="L1021" s="15"/>
      <c r="M1021" s="14"/>
      <c r="N1021" s="13"/>
      <c r="O1021" s="13"/>
      <c r="P1021" s="16"/>
      <c r="Q1021" s="16"/>
      <c r="R1021" s="13"/>
      <c r="S1021" s="13"/>
      <c r="T1021" s="13"/>
      <c r="U1021" s="109">
        <f t="shared" si="21"/>
        <v>0</v>
      </c>
      <c r="V1021" s="4"/>
      <c r="W1021" s="17"/>
    </row>
    <row r="1022" spans="1:23" ht="20.100000000000001" hidden="1" customHeight="1" x14ac:dyDescent="0.3">
      <c r="A1022" s="12">
        <v>1018</v>
      </c>
      <c r="B1022" s="3"/>
      <c r="C1022" s="13"/>
      <c r="D1022" s="13"/>
      <c r="E1022" s="14"/>
      <c r="F1022" s="13"/>
      <c r="G1022" s="13"/>
      <c r="H1022" s="13"/>
      <c r="I1022" s="13"/>
      <c r="J1022" s="13"/>
      <c r="K1022" s="13"/>
      <c r="L1022" s="15"/>
      <c r="M1022" s="14"/>
      <c r="N1022" s="13"/>
      <c r="O1022" s="13"/>
      <c r="P1022" s="16"/>
      <c r="Q1022" s="16"/>
      <c r="R1022" s="13"/>
      <c r="S1022" s="13"/>
      <c r="T1022" s="13"/>
      <c r="U1022" s="109">
        <f t="shared" si="21"/>
        <v>0</v>
      </c>
      <c r="V1022" s="4"/>
      <c r="W1022" s="17"/>
    </row>
    <row r="1023" spans="1:23" ht="20.100000000000001" hidden="1" customHeight="1" x14ac:dyDescent="0.3">
      <c r="A1023" s="12">
        <v>1019</v>
      </c>
      <c r="B1023" s="3"/>
      <c r="C1023" s="13"/>
      <c r="D1023" s="13"/>
      <c r="E1023" s="14"/>
      <c r="F1023" s="13"/>
      <c r="G1023" s="13"/>
      <c r="H1023" s="13"/>
      <c r="I1023" s="13"/>
      <c r="J1023" s="13"/>
      <c r="K1023" s="13"/>
      <c r="L1023" s="15"/>
      <c r="M1023" s="14"/>
      <c r="N1023" s="13"/>
      <c r="O1023" s="13"/>
      <c r="P1023" s="16"/>
      <c r="Q1023" s="16"/>
      <c r="R1023" s="13"/>
      <c r="S1023" s="13"/>
      <c r="T1023" s="13"/>
      <c r="U1023" s="109">
        <f t="shared" si="21"/>
        <v>0</v>
      </c>
      <c r="V1023" s="4"/>
      <c r="W1023" s="17"/>
    </row>
    <row r="1024" spans="1:23" ht="20.100000000000001" hidden="1" customHeight="1" x14ac:dyDescent="0.3">
      <c r="A1024" s="12">
        <v>1020</v>
      </c>
      <c r="B1024" s="3"/>
      <c r="C1024" s="13"/>
      <c r="D1024" s="13"/>
      <c r="E1024" s="14"/>
      <c r="F1024" s="13"/>
      <c r="G1024" s="13"/>
      <c r="H1024" s="13"/>
      <c r="I1024" s="13"/>
      <c r="J1024" s="13"/>
      <c r="K1024" s="13"/>
      <c r="L1024" s="15"/>
      <c r="M1024" s="14"/>
      <c r="N1024" s="13"/>
      <c r="O1024" s="13"/>
      <c r="P1024" s="16"/>
      <c r="Q1024" s="16"/>
      <c r="R1024" s="13"/>
      <c r="S1024" s="13"/>
      <c r="T1024" s="13"/>
      <c r="U1024" s="109">
        <f t="shared" si="21"/>
        <v>0</v>
      </c>
      <c r="V1024" s="4"/>
      <c r="W1024" s="17"/>
    </row>
    <row r="1025" spans="1:23" ht="20.100000000000001" hidden="1" customHeight="1" x14ac:dyDescent="0.3">
      <c r="A1025" s="12">
        <v>1021</v>
      </c>
      <c r="B1025" s="3"/>
      <c r="C1025" s="13"/>
      <c r="D1025" s="13"/>
      <c r="E1025" s="14"/>
      <c r="F1025" s="13"/>
      <c r="G1025" s="13"/>
      <c r="H1025" s="13"/>
      <c r="I1025" s="13"/>
      <c r="J1025" s="13"/>
      <c r="K1025" s="13"/>
      <c r="L1025" s="15"/>
      <c r="M1025" s="14"/>
      <c r="N1025" s="13"/>
      <c r="O1025" s="13"/>
      <c r="P1025" s="16"/>
      <c r="Q1025" s="16"/>
      <c r="R1025" s="13"/>
      <c r="S1025" s="13"/>
      <c r="T1025" s="13"/>
      <c r="U1025" s="109">
        <f t="shared" si="21"/>
        <v>0</v>
      </c>
      <c r="V1025" s="4"/>
      <c r="W1025" s="17"/>
    </row>
    <row r="1026" spans="1:23" ht="20.100000000000001" hidden="1" customHeight="1" x14ac:dyDescent="0.3">
      <c r="A1026" s="12">
        <v>1022</v>
      </c>
      <c r="B1026" s="3"/>
      <c r="C1026" s="13"/>
      <c r="D1026" s="13"/>
      <c r="E1026" s="14"/>
      <c r="F1026" s="13"/>
      <c r="G1026" s="13"/>
      <c r="H1026" s="13"/>
      <c r="I1026" s="13"/>
      <c r="J1026" s="13"/>
      <c r="K1026" s="13"/>
      <c r="L1026" s="15"/>
      <c r="M1026" s="14"/>
      <c r="N1026" s="13"/>
      <c r="O1026" s="13"/>
      <c r="P1026" s="16"/>
      <c r="Q1026" s="16"/>
      <c r="R1026" s="13"/>
      <c r="S1026" s="13"/>
      <c r="T1026" s="13"/>
      <c r="U1026" s="109">
        <f t="shared" si="21"/>
        <v>0</v>
      </c>
      <c r="V1026" s="4"/>
      <c r="W1026" s="17"/>
    </row>
    <row r="1027" spans="1:23" ht="20.100000000000001" hidden="1" customHeight="1" x14ac:dyDescent="0.3">
      <c r="A1027" s="12">
        <v>1023</v>
      </c>
      <c r="B1027" s="3"/>
      <c r="C1027" s="13"/>
      <c r="D1027" s="13"/>
      <c r="E1027" s="14"/>
      <c r="F1027" s="13"/>
      <c r="G1027" s="13"/>
      <c r="H1027" s="13"/>
      <c r="I1027" s="13"/>
      <c r="J1027" s="13"/>
      <c r="K1027" s="13"/>
      <c r="L1027" s="15"/>
      <c r="M1027" s="14"/>
      <c r="N1027" s="13"/>
      <c r="O1027" s="13"/>
      <c r="P1027" s="16"/>
      <c r="Q1027" s="16"/>
      <c r="R1027" s="13"/>
      <c r="S1027" s="13"/>
      <c r="T1027" s="13"/>
      <c r="U1027" s="109">
        <f t="shared" si="21"/>
        <v>0</v>
      </c>
      <c r="V1027" s="4"/>
      <c r="W1027" s="17"/>
    </row>
    <row r="1028" spans="1:23" ht="20.100000000000001" hidden="1" customHeight="1" x14ac:dyDescent="0.3">
      <c r="A1028" s="12">
        <v>1024</v>
      </c>
      <c r="B1028" s="3"/>
      <c r="C1028" s="13"/>
      <c r="D1028" s="13"/>
      <c r="E1028" s="14"/>
      <c r="F1028" s="13"/>
      <c r="G1028" s="13"/>
      <c r="H1028" s="13"/>
      <c r="I1028" s="13"/>
      <c r="J1028" s="13"/>
      <c r="K1028" s="13"/>
      <c r="L1028" s="15"/>
      <c r="M1028" s="14"/>
      <c r="N1028" s="13"/>
      <c r="O1028" s="13"/>
      <c r="P1028" s="16"/>
      <c r="Q1028" s="16"/>
      <c r="R1028" s="13"/>
      <c r="S1028" s="13"/>
      <c r="T1028" s="13"/>
      <c r="U1028" s="109">
        <f t="shared" si="21"/>
        <v>0</v>
      </c>
      <c r="V1028" s="4"/>
      <c r="W1028" s="17"/>
    </row>
  </sheetData>
  <autoFilter ref="A4:W1028" xr:uid="{BB859136-560D-4147-A720-0C736FAB6F10}">
    <filterColumn colId="17">
      <filters>
        <filter val="46,000.00"/>
        <filter val="51000"/>
        <filter val="52000"/>
        <filter val="57,180.00"/>
        <filter val="65,000.00"/>
      </filters>
    </filterColumn>
  </autoFilter>
  <conditionalFormatting sqref="D5:D79">
    <cfRule type="duplicateValues" dxfId="16" priority="8"/>
    <cfRule type="duplicateValues" dxfId="15" priority="9"/>
  </conditionalFormatting>
  <conditionalFormatting sqref="L80:L1028">
    <cfRule type="duplicateValues" dxfId="14" priority="10" stopIfTrue="1"/>
  </conditionalFormatting>
  <conditionalFormatting sqref="Q26:Q27">
    <cfRule type="duplicateValues" dxfId="13" priority="5"/>
  </conditionalFormatting>
  <conditionalFormatting sqref="Q39:Q41">
    <cfRule type="duplicateValues" dxfId="12" priority="4"/>
  </conditionalFormatting>
  <conditionalFormatting sqref="Q42:Q47">
    <cfRule type="duplicateValues" dxfId="11" priority="3"/>
  </conditionalFormatting>
  <dataValidations count="5">
    <dataValidation type="custom" allowBlank="1" showInputMessage="1" showErrorMessage="1" sqref="D80:D1028" xr:uid="{64D1E907-3FB2-42C7-BBB0-7DFA20E5FA18}">
      <formula1>AND(LEN(D80)=11,OR(MID(D80,1,1)="F",MID(D80,1,1)="C"),ISNUMBER(VALUE(MID(D80,2,4))),MID(D80,6,1)="-",ISNUMBER(VALUE(MID(D80,7,5))))</formula1>
    </dataValidation>
    <dataValidation type="list" allowBlank="1" showInputMessage="1" showErrorMessage="1" sqref="P5:P1028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80:B1028" xr:uid="{1DCC5922-6094-4B67-9DD4-674F72F1659B}"/>
    <dataValidation type="list" allowBlank="1" showInputMessage="1" showErrorMessage="1" sqref="V80:V1028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5:V79" xr:uid="{63FF535C-72CC-4751-B97F-583144DD57C3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I205"/>
  <sheetViews>
    <sheetView showGridLines="0" topLeftCell="N1" zoomScaleNormal="100" workbookViewId="0">
      <pane ySplit="5" topLeftCell="A6" activePane="bottomLeft" state="frozen"/>
      <selection pane="bottomLeft" activeCell="V1" sqref="V1:BH1048576"/>
    </sheetView>
  </sheetViews>
  <sheetFormatPr defaultColWidth="8.77734375" defaultRowHeight="14.4" x14ac:dyDescent="0.3"/>
  <cols>
    <col min="1" max="1" width="8.77734375" style="30"/>
    <col min="21" max="21" width="15.109375" customWidth="1"/>
    <col min="22" max="22" width="14.33203125" customWidth="1"/>
    <col min="23" max="23" width="16.33203125" customWidth="1"/>
    <col min="24" max="27" width="8.77734375" customWidth="1"/>
    <col min="28" max="28" width="13" customWidth="1"/>
    <col min="29" max="30" width="8.77734375" customWidth="1"/>
    <col min="31" max="31" width="12.5546875" customWidth="1"/>
    <col min="32" max="50" width="8.77734375" customWidth="1"/>
    <col min="51" max="52" width="24.21875" customWidth="1"/>
    <col min="53" max="53" width="19.44140625" customWidth="1"/>
    <col min="54" max="55" width="27.44140625" customWidth="1"/>
    <col min="56" max="56" width="27" customWidth="1"/>
    <col min="57" max="57" width="29" customWidth="1"/>
    <col min="58" max="58" width="18.5546875" customWidth="1"/>
    <col min="59" max="59" width="24" customWidth="1"/>
    <col min="60" max="60" width="20.77734375" customWidth="1"/>
    <col min="61" max="61" width="89.88671875" customWidth="1"/>
  </cols>
  <sheetData>
    <row r="1" spans="1:61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7"/>
    </row>
    <row r="2" spans="1:61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50"/>
    </row>
    <row r="3" spans="1:61" s="36" customFormat="1" ht="13.8" x14ac:dyDescent="0.3">
      <c r="A3" s="51" t="s">
        <v>177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3"/>
    </row>
    <row r="4" spans="1:61" s="36" customFormat="1" ht="13.8" x14ac:dyDescent="0.3">
      <c r="A4" s="51" t="s">
        <v>164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3"/>
    </row>
    <row r="5" spans="1:61" s="30" customFormat="1" ht="55.2" x14ac:dyDescent="0.3">
      <c r="A5" s="19" t="s">
        <v>4</v>
      </c>
      <c r="B5" s="19" t="s">
        <v>6</v>
      </c>
      <c r="C5" s="19" t="s">
        <v>5</v>
      </c>
      <c r="D5" s="19" t="s">
        <v>101</v>
      </c>
      <c r="E5" s="19" t="s">
        <v>100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171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172</v>
      </c>
      <c r="AG5" s="19" t="s">
        <v>57</v>
      </c>
      <c r="AH5" s="19" t="s">
        <v>58</v>
      </c>
      <c r="AI5" s="19" t="s">
        <v>173</v>
      </c>
      <c r="AJ5" s="19" t="s">
        <v>174</v>
      </c>
      <c r="AK5" s="19" t="s">
        <v>59</v>
      </c>
      <c r="AL5" s="19" t="s">
        <v>60</v>
      </c>
      <c r="AM5" s="19" t="s">
        <v>61</v>
      </c>
      <c r="AN5" s="19" t="s">
        <v>62</v>
      </c>
      <c r="AO5" s="19" t="s">
        <v>175</v>
      </c>
      <c r="AP5" s="19" t="s">
        <v>63</v>
      </c>
      <c r="AQ5" s="19" t="s">
        <v>64</v>
      </c>
      <c r="AR5" s="19" t="s">
        <v>65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20" t="s">
        <v>135</v>
      </c>
      <c r="AZ5" s="20" t="s">
        <v>165</v>
      </c>
      <c r="BA5" s="20" t="s">
        <v>178</v>
      </c>
      <c r="BB5" s="20" t="s">
        <v>80</v>
      </c>
      <c r="BC5" s="108" t="s">
        <v>181</v>
      </c>
      <c r="BD5" s="20" t="s">
        <v>166</v>
      </c>
      <c r="BE5" s="20" t="s">
        <v>180</v>
      </c>
      <c r="BF5" s="20" t="s">
        <v>79</v>
      </c>
      <c r="BG5" s="20" t="s">
        <v>179</v>
      </c>
      <c r="BH5" s="20" t="s">
        <v>98</v>
      </c>
      <c r="BI5" s="20" t="s">
        <v>72</v>
      </c>
    </row>
    <row r="6" spans="1:61" ht="36" hidden="1" x14ac:dyDescent="0.3">
      <c r="A6" s="101">
        <v>1</v>
      </c>
      <c r="B6" s="116" t="s">
        <v>183</v>
      </c>
      <c r="C6" s="116" t="s">
        <v>185</v>
      </c>
      <c r="D6" s="116" t="s">
        <v>202</v>
      </c>
      <c r="E6" s="116" t="s">
        <v>201</v>
      </c>
      <c r="F6" s="116" t="s">
        <v>201</v>
      </c>
      <c r="G6" s="116" t="s">
        <v>199</v>
      </c>
      <c r="H6" s="116" t="s">
        <v>200</v>
      </c>
      <c r="I6" s="116">
        <v>16588</v>
      </c>
      <c r="J6" s="116" t="s">
        <v>208</v>
      </c>
      <c r="K6" s="116">
        <v>16588</v>
      </c>
      <c r="L6" s="116" t="s">
        <v>209</v>
      </c>
      <c r="M6" s="116" t="s">
        <v>210</v>
      </c>
      <c r="N6" s="116">
        <v>377556</v>
      </c>
      <c r="O6" s="116" t="s">
        <v>211</v>
      </c>
      <c r="P6" s="116">
        <v>552258</v>
      </c>
      <c r="Q6" s="116" t="s">
        <v>212</v>
      </c>
      <c r="R6" s="116" t="s">
        <v>213</v>
      </c>
      <c r="S6" s="116" t="s">
        <v>214</v>
      </c>
      <c r="T6" s="116" t="s">
        <v>294</v>
      </c>
      <c r="U6" s="116">
        <v>350206108</v>
      </c>
      <c r="V6" s="116" t="s">
        <v>295</v>
      </c>
      <c r="W6" s="116" t="s">
        <v>296</v>
      </c>
      <c r="X6" s="117">
        <v>44040</v>
      </c>
      <c r="Y6" s="116" t="s">
        <v>198</v>
      </c>
      <c r="Z6" s="116">
        <v>24</v>
      </c>
      <c r="AA6" s="116" t="s">
        <v>194</v>
      </c>
      <c r="AB6" s="116" t="s">
        <v>360</v>
      </c>
      <c r="AC6" s="117">
        <v>2269</v>
      </c>
      <c r="AD6" s="117">
        <v>2400</v>
      </c>
      <c r="AE6" s="116" t="s">
        <v>361</v>
      </c>
      <c r="AF6" s="117">
        <v>39388.660000000003</v>
      </c>
      <c r="AG6" s="117">
        <v>13280.34</v>
      </c>
      <c r="AH6" s="117">
        <v>52669</v>
      </c>
      <c r="AI6" s="117">
        <v>4651.34</v>
      </c>
      <c r="AJ6" s="117">
        <v>148.66</v>
      </c>
      <c r="AK6" s="117">
        <v>4800</v>
      </c>
      <c r="AL6" s="117">
        <v>4651.34</v>
      </c>
      <c r="AM6" s="117">
        <v>148.66</v>
      </c>
      <c r="AN6" s="117">
        <v>4800</v>
      </c>
      <c r="AO6" s="116">
        <v>27</v>
      </c>
      <c r="AP6" s="116"/>
      <c r="AQ6" s="116"/>
      <c r="AR6" s="116"/>
      <c r="AS6" s="116"/>
      <c r="AT6" s="116"/>
      <c r="AU6" s="116" t="s">
        <v>184</v>
      </c>
      <c r="AV6" s="116"/>
      <c r="AW6" s="116"/>
      <c r="AX6" s="117">
        <v>0</v>
      </c>
      <c r="AY6" s="122">
        <v>45783</v>
      </c>
      <c r="AZ6" s="4" t="s">
        <v>195</v>
      </c>
      <c r="BA6" s="101" t="s">
        <v>196</v>
      </c>
      <c r="BB6" s="34" t="s">
        <v>411</v>
      </c>
      <c r="BC6" s="120" t="s">
        <v>182</v>
      </c>
      <c r="BD6" s="76" t="s">
        <v>408</v>
      </c>
      <c r="BE6" s="121"/>
      <c r="BF6" s="101" t="s">
        <v>409</v>
      </c>
      <c r="BG6" s="123" t="s">
        <v>410</v>
      </c>
      <c r="BH6" s="117">
        <v>4800</v>
      </c>
      <c r="BI6" s="125" t="s">
        <v>989</v>
      </c>
    </row>
    <row r="7" spans="1:61" ht="48" hidden="1" x14ac:dyDescent="0.3">
      <c r="A7" s="128">
        <v>2</v>
      </c>
      <c r="B7" s="116" t="s">
        <v>183</v>
      </c>
      <c r="C7" s="116" t="s">
        <v>185</v>
      </c>
      <c r="D7" s="116" t="s">
        <v>202</v>
      </c>
      <c r="E7" s="116" t="s">
        <v>201</v>
      </c>
      <c r="F7" s="116" t="s">
        <v>201</v>
      </c>
      <c r="G7" s="116" t="s">
        <v>199</v>
      </c>
      <c r="H7" s="116" t="s">
        <v>200</v>
      </c>
      <c r="I7" s="116">
        <v>16588</v>
      </c>
      <c r="J7" s="116" t="s">
        <v>208</v>
      </c>
      <c r="K7" s="116">
        <v>16588</v>
      </c>
      <c r="L7" s="116" t="s">
        <v>209</v>
      </c>
      <c r="M7" s="116" t="s">
        <v>210</v>
      </c>
      <c r="N7" s="116">
        <v>377556</v>
      </c>
      <c r="O7" s="116" t="s">
        <v>211</v>
      </c>
      <c r="P7" s="116">
        <v>555994</v>
      </c>
      <c r="Q7" s="116" t="s">
        <v>215</v>
      </c>
      <c r="R7" s="116" t="s">
        <v>213</v>
      </c>
      <c r="S7" s="116" t="s">
        <v>216</v>
      </c>
      <c r="T7" s="116" t="s">
        <v>294</v>
      </c>
      <c r="U7" s="116">
        <v>350281474</v>
      </c>
      <c r="V7" s="116" t="s">
        <v>297</v>
      </c>
      <c r="W7" s="116" t="s">
        <v>298</v>
      </c>
      <c r="X7" s="117">
        <v>44040</v>
      </c>
      <c r="Y7" s="116" t="s">
        <v>198</v>
      </c>
      <c r="Z7" s="116">
        <v>24</v>
      </c>
      <c r="AA7" s="116" t="s">
        <v>194</v>
      </c>
      <c r="AB7" s="116" t="s">
        <v>360</v>
      </c>
      <c r="AC7" s="117">
        <v>1937</v>
      </c>
      <c r="AD7" s="117">
        <v>2400</v>
      </c>
      <c r="AE7" s="116" t="s">
        <v>362</v>
      </c>
      <c r="AF7" s="117">
        <v>32756.04</v>
      </c>
      <c r="AG7" s="117">
        <v>12380.96</v>
      </c>
      <c r="AH7" s="117">
        <v>45137</v>
      </c>
      <c r="AI7" s="117">
        <v>11283.96</v>
      </c>
      <c r="AJ7" s="117">
        <v>716.04</v>
      </c>
      <c r="AK7" s="117">
        <v>12000</v>
      </c>
      <c r="AL7" s="117">
        <v>11283.96</v>
      </c>
      <c r="AM7" s="117">
        <v>716.04</v>
      </c>
      <c r="AN7" s="117">
        <v>12000</v>
      </c>
      <c r="AO7" s="116">
        <v>27</v>
      </c>
      <c r="AP7" s="116"/>
      <c r="AQ7" s="116"/>
      <c r="AR7" s="116"/>
      <c r="AS7" s="116"/>
      <c r="AT7" s="116"/>
      <c r="AU7" s="116" t="s">
        <v>184</v>
      </c>
      <c r="AV7" s="116"/>
      <c r="AW7" s="116"/>
      <c r="AX7" s="117">
        <v>0</v>
      </c>
      <c r="AY7" s="122">
        <v>45783</v>
      </c>
      <c r="AZ7" s="4" t="s">
        <v>195</v>
      </c>
      <c r="BA7" s="101" t="s">
        <v>196</v>
      </c>
      <c r="BB7" s="34" t="s">
        <v>411</v>
      </c>
      <c r="BC7" s="120" t="s">
        <v>182</v>
      </c>
      <c r="BD7" s="76" t="s">
        <v>408</v>
      </c>
      <c r="BE7" s="121"/>
      <c r="BF7" s="101" t="s">
        <v>409</v>
      </c>
      <c r="BG7" s="123" t="s">
        <v>410</v>
      </c>
      <c r="BH7" s="117">
        <v>12000</v>
      </c>
      <c r="BI7" s="125" t="s">
        <v>990</v>
      </c>
    </row>
    <row r="8" spans="1:61" ht="36" hidden="1" x14ac:dyDescent="0.3">
      <c r="A8" s="101">
        <v>3</v>
      </c>
      <c r="B8" s="116" t="s">
        <v>183</v>
      </c>
      <c r="C8" s="116" t="s">
        <v>185</v>
      </c>
      <c r="D8" s="116" t="s">
        <v>202</v>
      </c>
      <c r="E8" s="116" t="s">
        <v>201</v>
      </c>
      <c r="F8" s="116" t="s">
        <v>201</v>
      </c>
      <c r="G8" s="116" t="s">
        <v>199</v>
      </c>
      <c r="H8" s="116" t="s">
        <v>200</v>
      </c>
      <c r="I8" s="116">
        <v>16588</v>
      </c>
      <c r="J8" s="116" t="s">
        <v>208</v>
      </c>
      <c r="K8" s="116">
        <v>16588</v>
      </c>
      <c r="L8" s="116" t="s">
        <v>209</v>
      </c>
      <c r="M8" s="116" t="s">
        <v>210</v>
      </c>
      <c r="N8" s="116">
        <v>383895</v>
      </c>
      <c r="O8" s="116" t="s">
        <v>217</v>
      </c>
      <c r="P8" s="116">
        <v>565077</v>
      </c>
      <c r="Q8" s="116" t="s">
        <v>218</v>
      </c>
      <c r="R8" s="116" t="s">
        <v>213</v>
      </c>
      <c r="S8" s="116" t="s">
        <v>219</v>
      </c>
      <c r="T8" s="116" t="s">
        <v>197</v>
      </c>
      <c r="U8" s="116">
        <v>350466276</v>
      </c>
      <c r="V8" s="116" t="s">
        <v>299</v>
      </c>
      <c r="W8" s="116" t="s">
        <v>300</v>
      </c>
      <c r="X8" s="117">
        <v>44040</v>
      </c>
      <c r="Y8" s="116" t="s">
        <v>349</v>
      </c>
      <c r="Z8" s="116">
        <v>24</v>
      </c>
      <c r="AA8" s="116" t="s">
        <v>194</v>
      </c>
      <c r="AB8" s="116" t="s">
        <v>363</v>
      </c>
      <c r="AC8" s="117">
        <v>2192</v>
      </c>
      <c r="AD8" s="117">
        <v>2400</v>
      </c>
      <c r="AE8" s="116" t="s">
        <v>364</v>
      </c>
      <c r="AF8" s="117">
        <v>41685.160000000003</v>
      </c>
      <c r="AG8" s="117">
        <v>13306.84</v>
      </c>
      <c r="AH8" s="117">
        <v>54992</v>
      </c>
      <c r="AI8" s="117">
        <v>2354.84</v>
      </c>
      <c r="AJ8" s="117">
        <v>45.16</v>
      </c>
      <c r="AK8" s="117">
        <v>2400</v>
      </c>
      <c r="AL8" s="117">
        <v>2354.84</v>
      </c>
      <c r="AM8" s="117">
        <v>45.16</v>
      </c>
      <c r="AN8" s="117">
        <v>2400</v>
      </c>
      <c r="AO8" s="116">
        <v>26</v>
      </c>
      <c r="AP8" s="116"/>
      <c r="AQ8" s="116"/>
      <c r="AR8" s="116"/>
      <c r="AS8" s="116"/>
      <c r="AT8" s="116"/>
      <c r="AU8" s="116" t="s">
        <v>184</v>
      </c>
      <c r="AV8" s="116"/>
      <c r="AW8" s="116"/>
      <c r="AX8" s="117">
        <v>0</v>
      </c>
      <c r="AY8" s="122">
        <v>45783</v>
      </c>
      <c r="AZ8" s="4" t="s">
        <v>195</v>
      </c>
      <c r="BA8" s="101" t="s">
        <v>196</v>
      </c>
      <c r="BB8" s="34" t="s">
        <v>411</v>
      </c>
      <c r="BC8" s="120" t="s">
        <v>182</v>
      </c>
      <c r="BD8" s="76" t="s">
        <v>408</v>
      </c>
      <c r="BE8" s="121"/>
      <c r="BF8" s="101" t="s">
        <v>409</v>
      </c>
      <c r="BG8" s="123" t="s">
        <v>410</v>
      </c>
      <c r="BH8" s="117">
        <v>2400</v>
      </c>
      <c r="BI8" s="125" t="s">
        <v>991</v>
      </c>
    </row>
    <row r="9" spans="1:61" ht="36" hidden="1" x14ac:dyDescent="0.3">
      <c r="A9" s="128">
        <v>4</v>
      </c>
      <c r="B9" s="116" t="s">
        <v>183</v>
      </c>
      <c r="C9" s="116" t="s">
        <v>185</v>
      </c>
      <c r="D9" s="116" t="s">
        <v>202</v>
      </c>
      <c r="E9" s="116" t="s">
        <v>201</v>
      </c>
      <c r="F9" s="116" t="s">
        <v>201</v>
      </c>
      <c r="G9" s="116" t="s">
        <v>199</v>
      </c>
      <c r="H9" s="116" t="s">
        <v>200</v>
      </c>
      <c r="I9" s="116">
        <v>16588</v>
      </c>
      <c r="J9" s="116" t="s">
        <v>208</v>
      </c>
      <c r="K9" s="116">
        <v>16588</v>
      </c>
      <c r="L9" s="116" t="s">
        <v>209</v>
      </c>
      <c r="M9" s="116" t="s">
        <v>210</v>
      </c>
      <c r="N9" s="116">
        <v>388101</v>
      </c>
      <c r="O9" s="116" t="s">
        <v>220</v>
      </c>
      <c r="P9" s="116">
        <v>572932</v>
      </c>
      <c r="Q9" s="116" t="s">
        <v>221</v>
      </c>
      <c r="R9" s="116" t="s">
        <v>213</v>
      </c>
      <c r="S9" s="116" t="s">
        <v>222</v>
      </c>
      <c r="T9" s="116" t="s">
        <v>197</v>
      </c>
      <c r="U9" s="116">
        <v>350655961</v>
      </c>
      <c r="V9" s="116" t="s">
        <v>301</v>
      </c>
      <c r="W9" s="116" t="s">
        <v>302</v>
      </c>
      <c r="X9" s="117">
        <v>44040</v>
      </c>
      <c r="Y9" s="116" t="s">
        <v>198</v>
      </c>
      <c r="Z9" s="116">
        <v>24</v>
      </c>
      <c r="AA9" s="116" t="s">
        <v>194</v>
      </c>
      <c r="AB9" s="116" t="s">
        <v>363</v>
      </c>
      <c r="AC9" s="117">
        <v>2011</v>
      </c>
      <c r="AD9" s="117">
        <v>2400</v>
      </c>
      <c r="AE9" s="116" t="s">
        <v>361</v>
      </c>
      <c r="AF9" s="117">
        <v>41685.160000000003</v>
      </c>
      <c r="AG9" s="117">
        <v>13125.84</v>
      </c>
      <c r="AH9" s="117">
        <v>54811</v>
      </c>
      <c r="AI9" s="117">
        <v>2354.84</v>
      </c>
      <c r="AJ9" s="117">
        <v>45.16</v>
      </c>
      <c r="AK9" s="117">
        <v>2400</v>
      </c>
      <c r="AL9" s="117">
        <v>2354.84</v>
      </c>
      <c r="AM9" s="117">
        <v>45.16</v>
      </c>
      <c r="AN9" s="117">
        <v>2400</v>
      </c>
      <c r="AO9" s="116">
        <v>26</v>
      </c>
      <c r="AP9" s="116"/>
      <c r="AQ9" s="116"/>
      <c r="AR9" s="116"/>
      <c r="AS9" s="116"/>
      <c r="AT9" s="116"/>
      <c r="AU9" s="116" t="s">
        <v>184</v>
      </c>
      <c r="AV9" s="116"/>
      <c r="AW9" s="116"/>
      <c r="AX9" s="117">
        <v>0</v>
      </c>
      <c r="AY9" s="122">
        <v>45783</v>
      </c>
      <c r="AZ9" s="4" t="s">
        <v>195</v>
      </c>
      <c r="BA9" s="101" t="s">
        <v>196</v>
      </c>
      <c r="BB9" s="34" t="s">
        <v>411</v>
      </c>
      <c r="BC9" s="120" t="s">
        <v>182</v>
      </c>
      <c r="BD9" s="76" t="s">
        <v>408</v>
      </c>
      <c r="BE9" s="121"/>
      <c r="BF9" s="101" t="s">
        <v>409</v>
      </c>
      <c r="BG9" s="123" t="s">
        <v>410</v>
      </c>
      <c r="BH9" s="117">
        <v>2400</v>
      </c>
      <c r="BI9" s="125" t="s">
        <v>992</v>
      </c>
    </row>
    <row r="10" spans="1:61" ht="36" hidden="1" x14ac:dyDescent="0.3">
      <c r="A10" s="101">
        <v>5</v>
      </c>
      <c r="B10" s="116" t="s">
        <v>183</v>
      </c>
      <c r="C10" s="116" t="s">
        <v>185</v>
      </c>
      <c r="D10" s="116" t="s">
        <v>202</v>
      </c>
      <c r="E10" s="116" t="s">
        <v>201</v>
      </c>
      <c r="F10" s="116" t="s">
        <v>201</v>
      </c>
      <c r="G10" s="116" t="s">
        <v>199</v>
      </c>
      <c r="H10" s="116" t="s">
        <v>200</v>
      </c>
      <c r="I10" s="116">
        <v>16588</v>
      </c>
      <c r="J10" s="116" t="s">
        <v>208</v>
      </c>
      <c r="K10" s="116">
        <v>16588</v>
      </c>
      <c r="L10" s="116" t="s">
        <v>209</v>
      </c>
      <c r="M10" s="116" t="s">
        <v>210</v>
      </c>
      <c r="N10" s="116">
        <v>399149</v>
      </c>
      <c r="O10" s="116" t="s">
        <v>223</v>
      </c>
      <c r="P10" s="116">
        <v>596055</v>
      </c>
      <c r="Q10" s="116" t="s">
        <v>224</v>
      </c>
      <c r="R10" s="116" t="s">
        <v>213</v>
      </c>
      <c r="S10" s="116" t="s">
        <v>225</v>
      </c>
      <c r="T10" s="116" t="s">
        <v>197</v>
      </c>
      <c r="U10" s="116">
        <v>351259867</v>
      </c>
      <c r="V10" s="116" t="s">
        <v>303</v>
      </c>
      <c r="W10" s="116" t="s">
        <v>304</v>
      </c>
      <c r="X10" s="117">
        <v>44040</v>
      </c>
      <c r="Y10" s="116" t="s">
        <v>350</v>
      </c>
      <c r="Z10" s="116">
        <v>24</v>
      </c>
      <c r="AA10" s="116" t="s">
        <v>194</v>
      </c>
      <c r="AB10" s="116" t="s">
        <v>365</v>
      </c>
      <c r="AC10" s="117">
        <v>1784</v>
      </c>
      <c r="AD10" s="117">
        <v>2400</v>
      </c>
      <c r="AE10" s="116" t="s">
        <v>366</v>
      </c>
      <c r="AF10" s="117">
        <v>41689.9</v>
      </c>
      <c r="AG10" s="117">
        <v>12894.1</v>
      </c>
      <c r="AH10" s="117">
        <v>54584</v>
      </c>
      <c r="AI10" s="117">
        <v>2350.1</v>
      </c>
      <c r="AJ10" s="117">
        <v>49.9</v>
      </c>
      <c r="AK10" s="117">
        <v>2400</v>
      </c>
      <c r="AL10" s="117">
        <v>2350.1</v>
      </c>
      <c r="AM10" s="117">
        <v>49.9</v>
      </c>
      <c r="AN10" s="117">
        <v>2400</v>
      </c>
      <c r="AO10" s="116">
        <v>24</v>
      </c>
      <c r="AP10" s="116"/>
      <c r="AQ10" s="116"/>
      <c r="AR10" s="116"/>
      <c r="AS10" s="116"/>
      <c r="AT10" s="116"/>
      <c r="AU10" s="116" t="s">
        <v>184</v>
      </c>
      <c r="AV10" s="116"/>
      <c r="AW10" s="116"/>
      <c r="AX10" s="117">
        <v>0</v>
      </c>
      <c r="AY10" s="122">
        <v>45783</v>
      </c>
      <c r="AZ10" s="4" t="s">
        <v>195</v>
      </c>
      <c r="BA10" s="101" t="s">
        <v>196</v>
      </c>
      <c r="BB10" s="34" t="s">
        <v>411</v>
      </c>
      <c r="BC10" s="120" t="s">
        <v>182</v>
      </c>
      <c r="BD10" s="76" t="s">
        <v>408</v>
      </c>
      <c r="BE10" s="121"/>
      <c r="BF10" s="101" t="s">
        <v>409</v>
      </c>
      <c r="BG10" s="123" t="s">
        <v>410</v>
      </c>
      <c r="BH10" s="117">
        <v>2400</v>
      </c>
      <c r="BI10" s="125" t="s">
        <v>992</v>
      </c>
    </row>
    <row r="11" spans="1:61" ht="24" hidden="1" x14ac:dyDescent="0.3">
      <c r="A11" s="128">
        <v>6</v>
      </c>
      <c r="B11" s="116" t="s">
        <v>183</v>
      </c>
      <c r="C11" s="116" t="s">
        <v>185</v>
      </c>
      <c r="D11" s="116" t="s">
        <v>202</v>
      </c>
      <c r="E11" s="116" t="s">
        <v>201</v>
      </c>
      <c r="F11" s="116" t="s">
        <v>201</v>
      </c>
      <c r="G11" s="116" t="s">
        <v>199</v>
      </c>
      <c r="H11" s="116" t="s">
        <v>200</v>
      </c>
      <c r="I11" s="116">
        <v>16571</v>
      </c>
      <c r="J11" s="116" t="s">
        <v>226</v>
      </c>
      <c r="K11" s="116">
        <v>16571</v>
      </c>
      <c r="L11" s="116" t="s">
        <v>227</v>
      </c>
      <c r="M11" s="116" t="s">
        <v>228</v>
      </c>
      <c r="N11" s="116">
        <v>23735</v>
      </c>
      <c r="O11" s="116" t="s">
        <v>229</v>
      </c>
      <c r="P11" s="116">
        <v>38554</v>
      </c>
      <c r="Q11" s="116" t="s">
        <v>230</v>
      </c>
      <c r="R11" s="116" t="s">
        <v>213</v>
      </c>
      <c r="S11" s="116" t="s">
        <v>231</v>
      </c>
      <c r="T11" s="116" t="s">
        <v>197</v>
      </c>
      <c r="U11" s="116">
        <v>351857653</v>
      </c>
      <c r="V11" s="116" t="s">
        <v>305</v>
      </c>
      <c r="W11" s="116" t="s">
        <v>306</v>
      </c>
      <c r="X11" s="117">
        <v>42000</v>
      </c>
      <c r="Y11" s="116" t="s">
        <v>351</v>
      </c>
      <c r="Z11" s="116">
        <v>24</v>
      </c>
      <c r="AA11" s="116" t="s">
        <v>194</v>
      </c>
      <c r="AB11" s="116" t="s">
        <v>367</v>
      </c>
      <c r="AC11" s="117">
        <v>2240</v>
      </c>
      <c r="AD11" s="117">
        <v>2240</v>
      </c>
      <c r="AE11" s="116" t="s">
        <v>368</v>
      </c>
      <c r="AF11" s="117">
        <v>34921.64</v>
      </c>
      <c r="AG11" s="117">
        <v>12118.36</v>
      </c>
      <c r="AH11" s="117">
        <v>47040</v>
      </c>
      <c r="AI11" s="117">
        <v>7078.36</v>
      </c>
      <c r="AJ11" s="117">
        <v>310.64</v>
      </c>
      <c r="AK11" s="117">
        <v>7389</v>
      </c>
      <c r="AL11" s="117">
        <v>2094.5500000000002</v>
      </c>
      <c r="AM11" s="117">
        <v>145.44999999999999</v>
      </c>
      <c r="AN11" s="117">
        <v>2240</v>
      </c>
      <c r="AO11" s="116">
        <v>22</v>
      </c>
      <c r="AP11" s="116"/>
      <c r="AQ11" s="116"/>
      <c r="AR11" s="116"/>
      <c r="AS11" s="116"/>
      <c r="AT11" s="116"/>
      <c r="AU11" s="116" t="s">
        <v>184</v>
      </c>
      <c r="AV11" s="116"/>
      <c r="AW11" s="116"/>
      <c r="AX11" s="117">
        <v>0</v>
      </c>
      <c r="AY11" s="122">
        <v>45783</v>
      </c>
      <c r="AZ11" s="4" t="s">
        <v>195</v>
      </c>
      <c r="BA11" s="101" t="s">
        <v>196</v>
      </c>
      <c r="BB11" s="34" t="s">
        <v>411</v>
      </c>
      <c r="BC11" s="120" t="s">
        <v>182</v>
      </c>
      <c r="BD11" s="76" t="s">
        <v>406</v>
      </c>
      <c r="BE11" s="121"/>
      <c r="BF11" s="101" t="s">
        <v>409</v>
      </c>
      <c r="BG11" s="123" t="s">
        <v>410</v>
      </c>
      <c r="BH11" s="117">
        <v>11000</v>
      </c>
      <c r="BI11" s="125" t="s">
        <v>993</v>
      </c>
    </row>
    <row r="12" spans="1:61" ht="60" hidden="1" x14ac:dyDescent="0.3">
      <c r="A12" s="101">
        <v>7</v>
      </c>
      <c r="B12" s="116" t="s">
        <v>183</v>
      </c>
      <c r="C12" s="116" t="s">
        <v>185</v>
      </c>
      <c r="D12" s="116" t="s">
        <v>202</v>
      </c>
      <c r="E12" s="116" t="s">
        <v>201</v>
      </c>
      <c r="F12" s="116" t="s">
        <v>201</v>
      </c>
      <c r="G12" s="116" t="s">
        <v>199</v>
      </c>
      <c r="H12" s="116" t="s">
        <v>200</v>
      </c>
      <c r="I12" s="116">
        <v>16588</v>
      </c>
      <c r="J12" s="116" t="s">
        <v>208</v>
      </c>
      <c r="K12" s="116">
        <v>16588</v>
      </c>
      <c r="L12" s="116" t="s">
        <v>209</v>
      </c>
      <c r="M12" s="116" t="s">
        <v>210</v>
      </c>
      <c r="N12" s="116">
        <v>388846</v>
      </c>
      <c r="O12" s="116" t="s">
        <v>232</v>
      </c>
      <c r="P12" s="116">
        <v>591515</v>
      </c>
      <c r="Q12" s="116" t="s">
        <v>233</v>
      </c>
      <c r="R12" s="116" t="s">
        <v>213</v>
      </c>
      <c r="S12" s="116" t="s">
        <v>234</v>
      </c>
      <c r="T12" s="116" t="s">
        <v>197</v>
      </c>
      <c r="U12" s="116">
        <v>351875761</v>
      </c>
      <c r="V12" s="116" t="s">
        <v>307</v>
      </c>
      <c r="W12" s="116" t="s">
        <v>308</v>
      </c>
      <c r="X12" s="117">
        <v>42000</v>
      </c>
      <c r="Y12" s="116" t="s">
        <v>198</v>
      </c>
      <c r="Z12" s="116">
        <v>24</v>
      </c>
      <c r="AA12" s="116" t="s">
        <v>194</v>
      </c>
      <c r="AB12" s="116" t="s">
        <v>369</v>
      </c>
      <c r="AC12" s="117">
        <v>2240</v>
      </c>
      <c r="AD12" s="117">
        <v>2240</v>
      </c>
      <c r="AE12" s="116" t="s">
        <v>370</v>
      </c>
      <c r="AF12" s="117">
        <v>34834.69</v>
      </c>
      <c r="AG12" s="117">
        <v>12205.31</v>
      </c>
      <c r="AH12" s="117">
        <v>47040</v>
      </c>
      <c r="AI12" s="117">
        <v>7165.31</v>
      </c>
      <c r="AJ12" s="117">
        <v>315.69</v>
      </c>
      <c r="AK12" s="117">
        <v>7481</v>
      </c>
      <c r="AL12" s="117">
        <v>0</v>
      </c>
      <c r="AM12" s="117">
        <v>0</v>
      </c>
      <c r="AN12" s="117">
        <v>0</v>
      </c>
      <c r="AO12" s="116">
        <v>21</v>
      </c>
      <c r="AP12" s="116"/>
      <c r="AQ12" s="116"/>
      <c r="AR12" s="116"/>
      <c r="AS12" s="116"/>
      <c r="AT12" s="116"/>
      <c r="AU12" s="116" t="s">
        <v>184</v>
      </c>
      <c r="AV12" s="116"/>
      <c r="AW12" s="116"/>
      <c r="AX12" s="117">
        <v>0</v>
      </c>
      <c r="AY12" s="122">
        <v>45783</v>
      </c>
      <c r="AZ12" s="4" t="s">
        <v>195</v>
      </c>
      <c r="BA12" s="101" t="s">
        <v>196</v>
      </c>
      <c r="BB12" s="34" t="s">
        <v>411</v>
      </c>
      <c r="BC12" s="120" t="s">
        <v>182</v>
      </c>
      <c r="BD12" s="76" t="s">
        <v>408</v>
      </c>
      <c r="BE12" s="121"/>
      <c r="BF12" s="101" t="s">
        <v>409</v>
      </c>
      <c r="BG12" s="123" t="s">
        <v>410</v>
      </c>
      <c r="BH12" s="117">
        <v>2240</v>
      </c>
      <c r="BI12" s="125" t="s">
        <v>994</v>
      </c>
    </row>
    <row r="13" spans="1:61" ht="36" hidden="1" x14ac:dyDescent="0.3">
      <c r="A13" s="128">
        <v>8</v>
      </c>
      <c r="B13" s="116" t="s">
        <v>183</v>
      </c>
      <c r="C13" s="116" t="s">
        <v>185</v>
      </c>
      <c r="D13" s="116" t="s">
        <v>202</v>
      </c>
      <c r="E13" s="116" t="s">
        <v>201</v>
      </c>
      <c r="F13" s="116" t="s">
        <v>201</v>
      </c>
      <c r="G13" s="116" t="s">
        <v>199</v>
      </c>
      <c r="H13" s="116" t="s">
        <v>200</v>
      </c>
      <c r="I13" s="116">
        <v>16571</v>
      </c>
      <c r="J13" s="116" t="s">
        <v>226</v>
      </c>
      <c r="K13" s="116">
        <v>16571</v>
      </c>
      <c r="L13" s="116" t="s">
        <v>209</v>
      </c>
      <c r="M13" s="116" t="s">
        <v>210</v>
      </c>
      <c r="N13" s="116">
        <v>418771</v>
      </c>
      <c r="O13" s="116" t="s">
        <v>235</v>
      </c>
      <c r="P13" s="116">
        <v>644583</v>
      </c>
      <c r="Q13" s="116" t="s">
        <v>236</v>
      </c>
      <c r="R13" s="116" t="s">
        <v>213</v>
      </c>
      <c r="S13" s="116" t="s">
        <v>237</v>
      </c>
      <c r="T13" s="116" t="s">
        <v>197</v>
      </c>
      <c r="U13" s="116">
        <v>352231924</v>
      </c>
      <c r="V13" s="116" t="s">
        <v>309</v>
      </c>
      <c r="W13" s="116" t="s">
        <v>310</v>
      </c>
      <c r="X13" s="117">
        <v>42000</v>
      </c>
      <c r="Y13" s="116" t="s">
        <v>352</v>
      </c>
      <c r="Z13" s="116">
        <v>24</v>
      </c>
      <c r="AA13" s="116" t="s">
        <v>194</v>
      </c>
      <c r="AB13" s="116" t="s">
        <v>371</v>
      </c>
      <c r="AC13" s="117">
        <v>2240</v>
      </c>
      <c r="AD13" s="117">
        <v>2240</v>
      </c>
      <c r="AE13" s="116" t="s">
        <v>372</v>
      </c>
      <c r="AF13" s="117">
        <v>31057.8</v>
      </c>
      <c r="AG13" s="117">
        <v>11502.2</v>
      </c>
      <c r="AH13" s="117">
        <v>42560</v>
      </c>
      <c r="AI13" s="117">
        <v>10942.2</v>
      </c>
      <c r="AJ13" s="117">
        <v>716.8</v>
      </c>
      <c r="AK13" s="117">
        <v>11659</v>
      </c>
      <c r="AL13" s="117">
        <v>4064.08</v>
      </c>
      <c r="AM13" s="117">
        <v>415.92</v>
      </c>
      <c r="AN13" s="117">
        <v>4480</v>
      </c>
      <c r="AO13" s="116">
        <v>21</v>
      </c>
      <c r="AP13" s="116"/>
      <c r="AQ13" s="116"/>
      <c r="AR13" s="116"/>
      <c r="AS13" s="116"/>
      <c r="AT13" s="116"/>
      <c r="AU13" s="116" t="s">
        <v>184</v>
      </c>
      <c r="AV13" s="116"/>
      <c r="AW13" s="116"/>
      <c r="AX13" s="117">
        <v>0</v>
      </c>
      <c r="AY13" s="122">
        <v>45783</v>
      </c>
      <c r="AZ13" s="4" t="s">
        <v>195</v>
      </c>
      <c r="BA13" s="101" t="s">
        <v>196</v>
      </c>
      <c r="BB13" s="34" t="s">
        <v>411</v>
      </c>
      <c r="BC13" s="120" t="s">
        <v>182</v>
      </c>
      <c r="BD13" s="76" t="s">
        <v>408</v>
      </c>
      <c r="BE13" s="121"/>
      <c r="BF13" s="101" t="s">
        <v>409</v>
      </c>
      <c r="BG13" s="123" t="s">
        <v>410</v>
      </c>
      <c r="BH13" s="117">
        <v>18600</v>
      </c>
      <c r="BI13" s="125" t="s">
        <v>995</v>
      </c>
    </row>
    <row r="14" spans="1:61" ht="36" hidden="1" x14ac:dyDescent="0.3">
      <c r="A14" s="101">
        <v>9</v>
      </c>
      <c r="B14" s="116" t="s">
        <v>183</v>
      </c>
      <c r="C14" s="116" t="s">
        <v>185</v>
      </c>
      <c r="D14" s="116" t="s">
        <v>202</v>
      </c>
      <c r="E14" s="116" t="s">
        <v>201</v>
      </c>
      <c r="F14" s="116" t="s">
        <v>201</v>
      </c>
      <c r="G14" s="116" t="s">
        <v>199</v>
      </c>
      <c r="H14" s="116" t="s">
        <v>200</v>
      </c>
      <c r="I14" s="116">
        <v>16571</v>
      </c>
      <c r="J14" s="116" t="s">
        <v>226</v>
      </c>
      <c r="K14" s="116">
        <v>16571</v>
      </c>
      <c r="L14" s="116" t="s">
        <v>227</v>
      </c>
      <c r="M14" s="116" t="s">
        <v>228</v>
      </c>
      <c r="N14" s="116">
        <v>23634</v>
      </c>
      <c r="O14" s="116" t="s">
        <v>238</v>
      </c>
      <c r="P14" s="116">
        <v>658409</v>
      </c>
      <c r="Q14" s="116" t="s">
        <v>239</v>
      </c>
      <c r="R14" s="116" t="s">
        <v>213</v>
      </c>
      <c r="S14" s="116" t="s">
        <v>240</v>
      </c>
      <c r="T14" s="116" t="s">
        <v>197</v>
      </c>
      <c r="U14" s="116">
        <v>352740358</v>
      </c>
      <c r="V14" s="116" t="s">
        <v>311</v>
      </c>
      <c r="W14" s="116" t="s">
        <v>312</v>
      </c>
      <c r="X14" s="117">
        <v>42000</v>
      </c>
      <c r="Y14" s="116" t="s">
        <v>353</v>
      </c>
      <c r="Z14" s="116">
        <v>24</v>
      </c>
      <c r="AA14" s="116" t="s">
        <v>194</v>
      </c>
      <c r="AB14" s="116" t="s">
        <v>373</v>
      </c>
      <c r="AC14" s="117">
        <v>2240</v>
      </c>
      <c r="AD14" s="117">
        <v>2240</v>
      </c>
      <c r="AE14" s="116" t="s">
        <v>368</v>
      </c>
      <c r="AF14" s="117">
        <v>30994.03</v>
      </c>
      <c r="AG14" s="117">
        <v>11565.97</v>
      </c>
      <c r="AH14" s="117">
        <v>42560</v>
      </c>
      <c r="AI14" s="117">
        <v>11005.97</v>
      </c>
      <c r="AJ14" s="117">
        <v>721.03</v>
      </c>
      <c r="AK14" s="117">
        <v>11727</v>
      </c>
      <c r="AL14" s="117">
        <v>0</v>
      </c>
      <c r="AM14" s="117">
        <v>0</v>
      </c>
      <c r="AN14" s="117">
        <v>0</v>
      </c>
      <c r="AO14" s="116">
        <v>19</v>
      </c>
      <c r="AP14" s="116"/>
      <c r="AQ14" s="116"/>
      <c r="AR14" s="116"/>
      <c r="AS14" s="116"/>
      <c r="AT14" s="116"/>
      <c r="AU14" s="116" t="s">
        <v>184</v>
      </c>
      <c r="AV14" s="116"/>
      <c r="AW14" s="116"/>
      <c r="AX14" s="117">
        <v>0</v>
      </c>
      <c r="AY14" s="122">
        <v>45783</v>
      </c>
      <c r="AZ14" s="4" t="s">
        <v>195</v>
      </c>
      <c r="BA14" s="101" t="s">
        <v>196</v>
      </c>
      <c r="BB14" s="34" t="s">
        <v>411</v>
      </c>
      <c r="BC14" s="120" t="s">
        <v>182</v>
      </c>
      <c r="BD14" s="76" t="s">
        <v>408</v>
      </c>
      <c r="BE14" s="121"/>
      <c r="BF14" s="101" t="s">
        <v>409</v>
      </c>
      <c r="BG14" s="123" t="s">
        <v>410</v>
      </c>
      <c r="BH14" s="117">
        <v>4480</v>
      </c>
      <c r="BI14" s="125" t="s">
        <v>996</v>
      </c>
    </row>
    <row r="15" spans="1:61" ht="48" hidden="1" x14ac:dyDescent="0.3">
      <c r="A15" s="128">
        <v>10</v>
      </c>
      <c r="B15" s="116" t="s">
        <v>183</v>
      </c>
      <c r="C15" s="116" t="s">
        <v>185</v>
      </c>
      <c r="D15" s="116" t="s">
        <v>202</v>
      </c>
      <c r="E15" s="116" t="s">
        <v>201</v>
      </c>
      <c r="F15" s="116" t="s">
        <v>201</v>
      </c>
      <c r="G15" s="116" t="s">
        <v>199</v>
      </c>
      <c r="H15" s="116" t="s">
        <v>200</v>
      </c>
      <c r="I15" s="116">
        <v>16588</v>
      </c>
      <c r="J15" s="116" t="s">
        <v>208</v>
      </c>
      <c r="K15" s="116">
        <v>16588</v>
      </c>
      <c r="L15" s="116" t="s">
        <v>209</v>
      </c>
      <c r="M15" s="116" t="s">
        <v>210</v>
      </c>
      <c r="N15" s="116">
        <v>377556</v>
      </c>
      <c r="O15" s="116" t="s">
        <v>211</v>
      </c>
      <c r="P15" s="116">
        <v>555994</v>
      </c>
      <c r="Q15" s="116" t="s">
        <v>215</v>
      </c>
      <c r="R15" s="116" t="s">
        <v>241</v>
      </c>
      <c r="S15" s="116" t="s">
        <v>216</v>
      </c>
      <c r="T15" s="116" t="s">
        <v>197</v>
      </c>
      <c r="U15" s="116">
        <v>353038942</v>
      </c>
      <c r="V15" s="116" t="s">
        <v>297</v>
      </c>
      <c r="W15" s="116" t="s">
        <v>313</v>
      </c>
      <c r="X15" s="117">
        <v>30000</v>
      </c>
      <c r="Y15" s="116" t="s">
        <v>198</v>
      </c>
      <c r="Z15" s="116">
        <v>12</v>
      </c>
      <c r="AA15" s="116" t="s">
        <v>354</v>
      </c>
      <c r="AB15" s="116" t="s">
        <v>374</v>
      </c>
      <c r="AC15" s="117">
        <v>2850</v>
      </c>
      <c r="AD15" s="117">
        <v>2850</v>
      </c>
      <c r="AE15" s="116" t="s">
        <v>362</v>
      </c>
      <c r="AF15" s="117">
        <v>25910.77</v>
      </c>
      <c r="AG15" s="117">
        <v>4609.2299999999996</v>
      </c>
      <c r="AH15" s="117">
        <v>30520</v>
      </c>
      <c r="AI15" s="117">
        <v>4089.23</v>
      </c>
      <c r="AJ15" s="117">
        <v>62.51</v>
      </c>
      <c r="AK15" s="117">
        <v>4151.74</v>
      </c>
      <c r="AL15" s="117">
        <v>4089.23</v>
      </c>
      <c r="AM15" s="117">
        <v>62.51</v>
      </c>
      <c r="AN15" s="117">
        <v>4151.74</v>
      </c>
      <c r="AO15" s="116">
        <v>19</v>
      </c>
      <c r="AP15" s="116"/>
      <c r="AQ15" s="116"/>
      <c r="AR15" s="116"/>
      <c r="AS15" s="116"/>
      <c r="AT15" s="116"/>
      <c r="AU15" s="116" t="s">
        <v>184</v>
      </c>
      <c r="AV15" s="116"/>
      <c r="AW15" s="116"/>
      <c r="AX15" s="117">
        <v>0</v>
      </c>
      <c r="AY15" s="122">
        <v>45783</v>
      </c>
      <c r="AZ15" s="4" t="s">
        <v>195</v>
      </c>
      <c r="BA15" s="101" t="s">
        <v>196</v>
      </c>
      <c r="BB15" s="34" t="s">
        <v>411</v>
      </c>
      <c r="BC15" s="120" t="s">
        <v>182</v>
      </c>
      <c r="BD15" s="76" t="s">
        <v>408</v>
      </c>
      <c r="BE15" s="121"/>
      <c r="BF15" s="101" t="s">
        <v>409</v>
      </c>
      <c r="BG15" s="123" t="s">
        <v>410</v>
      </c>
      <c r="BH15" s="117">
        <v>5700</v>
      </c>
      <c r="BI15" s="125" t="s">
        <v>997</v>
      </c>
    </row>
    <row r="16" spans="1:61" ht="48" hidden="1" x14ac:dyDescent="0.3">
      <c r="A16" s="101">
        <v>11</v>
      </c>
      <c r="B16" s="116" t="s">
        <v>183</v>
      </c>
      <c r="C16" s="116" t="s">
        <v>185</v>
      </c>
      <c r="D16" s="116" t="s">
        <v>202</v>
      </c>
      <c r="E16" s="116" t="s">
        <v>201</v>
      </c>
      <c r="F16" s="116" t="s">
        <v>201</v>
      </c>
      <c r="G16" s="116" t="s">
        <v>199</v>
      </c>
      <c r="H16" s="116" t="s">
        <v>200</v>
      </c>
      <c r="I16" s="116">
        <v>16588</v>
      </c>
      <c r="J16" s="116" t="s">
        <v>208</v>
      </c>
      <c r="K16" s="116">
        <v>16588</v>
      </c>
      <c r="L16" s="116" t="s">
        <v>209</v>
      </c>
      <c r="M16" s="116" t="s">
        <v>210</v>
      </c>
      <c r="N16" s="116">
        <v>430731</v>
      </c>
      <c r="O16" s="116" t="s">
        <v>242</v>
      </c>
      <c r="P16" s="116">
        <v>673576</v>
      </c>
      <c r="Q16" s="116" t="s">
        <v>243</v>
      </c>
      <c r="R16" s="116" t="s">
        <v>213</v>
      </c>
      <c r="S16" s="116" t="s">
        <v>244</v>
      </c>
      <c r="T16" s="116" t="s">
        <v>197</v>
      </c>
      <c r="U16" s="116">
        <v>353040896</v>
      </c>
      <c r="V16" s="116" t="s">
        <v>314</v>
      </c>
      <c r="W16" s="116" t="s">
        <v>315</v>
      </c>
      <c r="X16" s="117">
        <v>42000</v>
      </c>
      <c r="Y16" s="116" t="s">
        <v>350</v>
      </c>
      <c r="Z16" s="116">
        <v>24</v>
      </c>
      <c r="AA16" s="116" t="s">
        <v>194</v>
      </c>
      <c r="AB16" s="116" t="s">
        <v>375</v>
      </c>
      <c r="AC16" s="117">
        <v>2240</v>
      </c>
      <c r="AD16" s="117">
        <v>2240</v>
      </c>
      <c r="AE16" s="116" t="s">
        <v>376</v>
      </c>
      <c r="AF16" s="117">
        <v>24649.26</v>
      </c>
      <c r="AG16" s="117">
        <v>11200.74</v>
      </c>
      <c r="AH16" s="117">
        <v>35850</v>
      </c>
      <c r="AI16" s="117">
        <v>17350.740000000002</v>
      </c>
      <c r="AJ16" s="117">
        <v>1712.09</v>
      </c>
      <c r="AK16" s="117">
        <v>19062.830000000002</v>
      </c>
      <c r="AL16" s="117">
        <v>3851.07</v>
      </c>
      <c r="AM16" s="117">
        <v>618.92999999999995</v>
      </c>
      <c r="AN16" s="117">
        <v>4470</v>
      </c>
      <c r="AO16" s="116">
        <v>18</v>
      </c>
      <c r="AP16" s="116"/>
      <c r="AQ16" s="116"/>
      <c r="AR16" s="116"/>
      <c r="AS16" s="116"/>
      <c r="AT16" s="116"/>
      <c r="AU16" s="116" t="s">
        <v>184</v>
      </c>
      <c r="AV16" s="116"/>
      <c r="AW16" s="116"/>
      <c r="AX16" s="117">
        <v>0</v>
      </c>
      <c r="AY16" s="122">
        <v>45783</v>
      </c>
      <c r="AZ16" s="4" t="s">
        <v>195</v>
      </c>
      <c r="BA16" s="101" t="s">
        <v>196</v>
      </c>
      <c r="BB16" s="34" t="s">
        <v>411</v>
      </c>
      <c r="BC16" s="120" t="s">
        <v>182</v>
      </c>
      <c r="BD16" s="76" t="s">
        <v>408</v>
      </c>
      <c r="BE16" s="121"/>
      <c r="BF16" s="101" t="s">
        <v>409</v>
      </c>
      <c r="BG16" s="123" t="s">
        <v>410</v>
      </c>
      <c r="BH16" s="117">
        <v>4480</v>
      </c>
      <c r="BI16" s="125" t="s">
        <v>998</v>
      </c>
    </row>
    <row r="17" spans="1:61" ht="48" hidden="1" x14ac:dyDescent="0.3">
      <c r="A17" s="128">
        <v>12</v>
      </c>
      <c r="B17" s="116" t="s">
        <v>183</v>
      </c>
      <c r="C17" s="116" t="s">
        <v>185</v>
      </c>
      <c r="D17" s="116" t="s">
        <v>202</v>
      </c>
      <c r="E17" s="116" t="s">
        <v>201</v>
      </c>
      <c r="F17" s="116" t="s">
        <v>201</v>
      </c>
      <c r="G17" s="116" t="s">
        <v>199</v>
      </c>
      <c r="H17" s="116" t="s">
        <v>200</v>
      </c>
      <c r="I17" s="116">
        <v>16665</v>
      </c>
      <c r="J17" s="116" t="s">
        <v>201</v>
      </c>
      <c r="K17" s="116">
        <v>16665</v>
      </c>
      <c r="L17" s="116" t="s">
        <v>245</v>
      </c>
      <c r="M17" s="116" t="s">
        <v>246</v>
      </c>
      <c r="N17" s="116">
        <v>450797</v>
      </c>
      <c r="O17" s="116" t="s">
        <v>247</v>
      </c>
      <c r="P17" s="116">
        <v>694284</v>
      </c>
      <c r="Q17" s="116" t="s">
        <v>248</v>
      </c>
      <c r="R17" s="116" t="s">
        <v>213</v>
      </c>
      <c r="S17" s="116" t="s">
        <v>249</v>
      </c>
      <c r="T17" s="116" t="s">
        <v>197</v>
      </c>
      <c r="U17" s="116">
        <v>353361345</v>
      </c>
      <c r="V17" s="116" t="s">
        <v>316</v>
      </c>
      <c r="W17" s="116" t="s">
        <v>317</v>
      </c>
      <c r="X17" s="117">
        <v>42000</v>
      </c>
      <c r="Y17" s="116" t="s">
        <v>349</v>
      </c>
      <c r="Z17" s="116">
        <v>24</v>
      </c>
      <c r="AA17" s="116" t="s">
        <v>194</v>
      </c>
      <c r="AB17" s="116" t="s">
        <v>377</v>
      </c>
      <c r="AC17" s="117">
        <v>2240</v>
      </c>
      <c r="AD17" s="117">
        <v>2240</v>
      </c>
      <c r="AE17" s="116" t="s">
        <v>378</v>
      </c>
      <c r="AF17" s="117">
        <v>26797.85</v>
      </c>
      <c r="AG17" s="117">
        <v>11282.15</v>
      </c>
      <c r="AH17" s="117">
        <v>38080</v>
      </c>
      <c r="AI17" s="117">
        <v>15202.15</v>
      </c>
      <c r="AJ17" s="117">
        <v>1374.85</v>
      </c>
      <c r="AK17" s="117">
        <v>16577</v>
      </c>
      <c r="AL17" s="117">
        <v>0</v>
      </c>
      <c r="AM17" s="117">
        <v>0</v>
      </c>
      <c r="AN17" s="117">
        <v>0</v>
      </c>
      <c r="AO17" s="116">
        <v>17</v>
      </c>
      <c r="AP17" s="116"/>
      <c r="AQ17" s="116"/>
      <c r="AR17" s="116"/>
      <c r="AS17" s="116"/>
      <c r="AT17" s="116"/>
      <c r="AU17" s="116" t="s">
        <v>184</v>
      </c>
      <c r="AV17" s="116"/>
      <c r="AW17" s="116"/>
      <c r="AX17" s="117">
        <v>0</v>
      </c>
      <c r="AY17" s="122">
        <v>45783</v>
      </c>
      <c r="AZ17" s="4" t="s">
        <v>195</v>
      </c>
      <c r="BA17" s="101" t="s">
        <v>196</v>
      </c>
      <c r="BB17" s="34" t="s">
        <v>411</v>
      </c>
      <c r="BC17" s="120" t="s">
        <v>182</v>
      </c>
      <c r="BD17" s="76" t="s">
        <v>408</v>
      </c>
      <c r="BE17" s="121"/>
      <c r="BF17" s="101" t="s">
        <v>409</v>
      </c>
      <c r="BG17" s="123" t="s">
        <v>410</v>
      </c>
      <c r="BH17" s="117">
        <v>2240</v>
      </c>
      <c r="BI17" s="125" t="s">
        <v>999</v>
      </c>
    </row>
    <row r="18" spans="1:61" ht="36" hidden="1" x14ac:dyDescent="0.3">
      <c r="A18" s="101">
        <v>13</v>
      </c>
      <c r="B18" s="116" t="s">
        <v>183</v>
      </c>
      <c r="C18" s="116" t="s">
        <v>185</v>
      </c>
      <c r="D18" s="116" t="s">
        <v>202</v>
      </c>
      <c r="E18" s="116" t="s">
        <v>201</v>
      </c>
      <c r="F18" s="116" t="s">
        <v>201</v>
      </c>
      <c r="G18" s="116" t="s">
        <v>199</v>
      </c>
      <c r="H18" s="116" t="s">
        <v>200</v>
      </c>
      <c r="I18" s="116">
        <v>16665</v>
      </c>
      <c r="J18" s="116" t="s">
        <v>201</v>
      </c>
      <c r="K18" s="116">
        <v>16665</v>
      </c>
      <c r="L18" s="116" t="s">
        <v>245</v>
      </c>
      <c r="M18" s="116" t="s">
        <v>246</v>
      </c>
      <c r="N18" s="116">
        <v>432701</v>
      </c>
      <c r="O18" s="116" t="s">
        <v>250</v>
      </c>
      <c r="P18" s="116">
        <v>702312</v>
      </c>
      <c r="Q18" s="116" t="s">
        <v>251</v>
      </c>
      <c r="R18" s="116" t="s">
        <v>213</v>
      </c>
      <c r="S18" s="116" t="s">
        <v>252</v>
      </c>
      <c r="T18" s="116" t="s">
        <v>197</v>
      </c>
      <c r="U18" s="116">
        <v>353515991</v>
      </c>
      <c r="V18" s="116" t="s">
        <v>318</v>
      </c>
      <c r="W18" s="116" t="s">
        <v>319</v>
      </c>
      <c r="X18" s="117">
        <v>42000</v>
      </c>
      <c r="Y18" s="116" t="s">
        <v>350</v>
      </c>
      <c r="Z18" s="116">
        <v>24</v>
      </c>
      <c r="AA18" s="116" t="s">
        <v>194</v>
      </c>
      <c r="AB18" s="116" t="s">
        <v>379</v>
      </c>
      <c r="AC18" s="117">
        <v>2240</v>
      </c>
      <c r="AD18" s="117">
        <v>2240</v>
      </c>
      <c r="AE18" s="116" t="s">
        <v>380</v>
      </c>
      <c r="AF18" s="117">
        <v>25371.27</v>
      </c>
      <c r="AG18" s="117">
        <v>10468.73</v>
      </c>
      <c r="AH18" s="117">
        <v>35840</v>
      </c>
      <c r="AI18" s="117">
        <v>16628.73</v>
      </c>
      <c r="AJ18" s="117">
        <v>1626.27</v>
      </c>
      <c r="AK18" s="117">
        <v>18255</v>
      </c>
      <c r="AL18" s="117">
        <v>1921.09</v>
      </c>
      <c r="AM18" s="117">
        <v>318.91000000000003</v>
      </c>
      <c r="AN18" s="117">
        <v>2240</v>
      </c>
      <c r="AO18" s="116">
        <v>17</v>
      </c>
      <c r="AP18" s="116"/>
      <c r="AQ18" s="116"/>
      <c r="AR18" s="116"/>
      <c r="AS18" s="116"/>
      <c r="AT18" s="116"/>
      <c r="AU18" s="116" t="s">
        <v>184</v>
      </c>
      <c r="AV18" s="116"/>
      <c r="AW18" s="116"/>
      <c r="AX18" s="117">
        <v>0</v>
      </c>
      <c r="AY18" s="122">
        <v>45783</v>
      </c>
      <c r="AZ18" s="4" t="s">
        <v>195</v>
      </c>
      <c r="BA18" s="101" t="s">
        <v>196</v>
      </c>
      <c r="BB18" s="34" t="s">
        <v>411</v>
      </c>
      <c r="BC18" s="120" t="s">
        <v>182</v>
      </c>
      <c r="BD18" s="76" t="s">
        <v>408</v>
      </c>
      <c r="BE18" s="121"/>
      <c r="BF18" s="101" t="s">
        <v>409</v>
      </c>
      <c r="BG18" s="123" t="s">
        <v>410</v>
      </c>
      <c r="BH18" s="117">
        <v>27120</v>
      </c>
      <c r="BI18" s="125" t="s">
        <v>1000</v>
      </c>
    </row>
    <row r="19" spans="1:61" ht="36" hidden="1" x14ac:dyDescent="0.3">
      <c r="A19" s="128">
        <v>14</v>
      </c>
      <c r="B19" s="116" t="s">
        <v>183</v>
      </c>
      <c r="C19" s="116" t="s">
        <v>185</v>
      </c>
      <c r="D19" s="116" t="s">
        <v>202</v>
      </c>
      <c r="E19" s="116" t="s">
        <v>201</v>
      </c>
      <c r="F19" s="116" t="s">
        <v>201</v>
      </c>
      <c r="G19" s="116" t="s">
        <v>199</v>
      </c>
      <c r="H19" s="116" t="s">
        <v>200</v>
      </c>
      <c r="I19" s="116">
        <v>16571</v>
      </c>
      <c r="J19" s="116" t="s">
        <v>226</v>
      </c>
      <c r="K19" s="116">
        <v>16571</v>
      </c>
      <c r="L19" s="116" t="s">
        <v>227</v>
      </c>
      <c r="M19" s="116" t="s">
        <v>228</v>
      </c>
      <c r="N19" s="116">
        <v>23634</v>
      </c>
      <c r="O19" s="116" t="s">
        <v>238</v>
      </c>
      <c r="P19" s="116">
        <v>658409</v>
      </c>
      <c r="Q19" s="116" t="s">
        <v>239</v>
      </c>
      <c r="R19" s="116" t="s">
        <v>213</v>
      </c>
      <c r="S19" s="116" t="s">
        <v>253</v>
      </c>
      <c r="T19" s="116" t="s">
        <v>197</v>
      </c>
      <c r="U19" s="116">
        <v>353712589</v>
      </c>
      <c r="V19" s="116" t="s">
        <v>320</v>
      </c>
      <c r="W19" s="116" t="s">
        <v>321</v>
      </c>
      <c r="X19" s="117">
        <v>42000</v>
      </c>
      <c r="Y19" s="116" t="s">
        <v>353</v>
      </c>
      <c r="Z19" s="116">
        <v>24</v>
      </c>
      <c r="AA19" s="116" t="s">
        <v>194</v>
      </c>
      <c r="AB19" s="116" t="s">
        <v>381</v>
      </c>
      <c r="AC19" s="117">
        <v>2240</v>
      </c>
      <c r="AD19" s="117">
        <v>2240</v>
      </c>
      <c r="AE19" s="116" t="s">
        <v>378</v>
      </c>
      <c r="AF19" s="117">
        <v>23002.48</v>
      </c>
      <c r="AG19" s="117">
        <v>10597.52</v>
      </c>
      <c r="AH19" s="117">
        <v>33600</v>
      </c>
      <c r="AI19" s="117">
        <v>18997.52</v>
      </c>
      <c r="AJ19" s="117">
        <v>2114.48</v>
      </c>
      <c r="AK19" s="117">
        <v>21112</v>
      </c>
      <c r="AL19" s="117">
        <v>1875.66</v>
      </c>
      <c r="AM19" s="117">
        <v>364.34</v>
      </c>
      <c r="AN19" s="117">
        <v>2240</v>
      </c>
      <c r="AO19" s="116">
        <v>16</v>
      </c>
      <c r="AP19" s="116"/>
      <c r="AQ19" s="116"/>
      <c r="AR19" s="116"/>
      <c r="AS19" s="116"/>
      <c r="AT19" s="116"/>
      <c r="AU19" s="116" t="s">
        <v>184</v>
      </c>
      <c r="AV19" s="116"/>
      <c r="AW19" s="116"/>
      <c r="AX19" s="117">
        <v>0</v>
      </c>
      <c r="AY19" s="122">
        <v>45783</v>
      </c>
      <c r="AZ19" s="4" t="s">
        <v>195</v>
      </c>
      <c r="BA19" s="101" t="s">
        <v>196</v>
      </c>
      <c r="BB19" s="34" t="s">
        <v>411</v>
      </c>
      <c r="BC19" s="120" t="s">
        <v>182</v>
      </c>
      <c r="BD19" s="76" t="s">
        <v>408</v>
      </c>
      <c r="BE19" s="121"/>
      <c r="BF19" s="101" t="s">
        <v>409</v>
      </c>
      <c r="BG19" s="123" t="s">
        <v>410</v>
      </c>
      <c r="BH19" s="117">
        <v>2240</v>
      </c>
      <c r="BI19" s="125" t="s">
        <v>1001</v>
      </c>
    </row>
    <row r="20" spans="1:61" ht="36" hidden="1" x14ac:dyDescent="0.3">
      <c r="A20" s="101">
        <v>15</v>
      </c>
      <c r="B20" s="116" t="s">
        <v>183</v>
      </c>
      <c r="C20" s="116" t="s">
        <v>185</v>
      </c>
      <c r="D20" s="116" t="s">
        <v>202</v>
      </c>
      <c r="E20" s="116" t="s">
        <v>201</v>
      </c>
      <c r="F20" s="116" t="s">
        <v>201</v>
      </c>
      <c r="G20" s="116" t="s">
        <v>199</v>
      </c>
      <c r="H20" s="116" t="s">
        <v>200</v>
      </c>
      <c r="I20" s="116">
        <v>16665</v>
      </c>
      <c r="J20" s="116" t="s">
        <v>201</v>
      </c>
      <c r="K20" s="116">
        <v>16665</v>
      </c>
      <c r="L20" s="116" t="s">
        <v>245</v>
      </c>
      <c r="M20" s="116" t="s">
        <v>246</v>
      </c>
      <c r="N20" s="116">
        <v>431917</v>
      </c>
      <c r="O20" s="116" t="s">
        <v>254</v>
      </c>
      <c r="P20" s="116">
        <v>676937</v>
      </c>
      <c r="Q20" s="116" t="s">
        <v>255</v>
      </c>
      <c r="R20" s="116" t="s">
        <v>213</v>
      </c>
      <c r="S20" s="116" t="s">
        <v>256</v>
      </c>
      <c r="T20" s="116" t="s">
        <v>197</v>
      </c>
      <c r="U20" s="116">
        <v>353923281</v>
      </c>
      <c r="V20" s="116" t="s">
        <v>318</v>
      </c>
      <c r="W20" s="116" t="s">
        <v>322</v>
      </c>
      <c r="X20" s="117">
        <v>42000</v>
      </c>
      <c r="Y20" s="116" t="s">
        <v>350</v>
      </c>
      <c r="Z20" s="116">
        <v>24</v>
      </c>
      <c r="AA20" s="116" t="s">
        <v>194</v>
      </c>
      <c r="AB20" s="116" t="s">
        <v>382</v>
      </c>
      <c r="AC20" s="117">
        <v>2240</v>
      </c>
      <c r="AD20" s="117">
        <v>2240</v>
      </c>
      <c r="AE20" s="116" t="s">
        <v>383</v>
      </c>
      <c r="AF20" s="117">
        <v>11722.29</v>
      </c>
      <c r="AG20" s="117">
        <v>6197.71</v>
      </c>
      <c r="AH20" s="117">
        <v>17920</v>
      </c>
      <c r="AI20" s="117">
        <v>30277.71</v>
      </c>
      <c r="AJ20" s="117">
        <v>5627.29</v>
      </c>
      <c r="AK20" s="117">
        <v>35905</v>
      </c>
      <c r="AL20" s="117">
        <v>13839.73</v>
      </c>
      <c r="AM20" s="117">
        <v>4080.27</v>
      </c>
      <c r="AN20" s="117">
        <v>17920</v>
      </c>
      <c r="AO20" s="116">
        <v>16</v>
      </c>
      <c r="AP20" s="116"/>
      <c r="AQ20" s="116"/>
      <c r="AR20" s="116"/>
      <c r="AS20" s="116"/>
      <c r="AT20" s="116"/>
      <c r="AU20" s="116" t="s">
        <v>184</v>
      </c>
      <c r="AV20" s="116"/>
      <c r="AW20" s="116"/>
      <c r="AX20" s="117">
        <v>0</v>
      </c>
      <c r="AY20" s="122">
        <v>45783</v>
      </c>
      <c r="AZ20" s="4" t="s">
        <v>195</v>
      </c>
      <c r="BA20" s="101" t="s">
        <v>196</v>
      </c>
      <c r="BB20" s="34" t="s">
        <v>411</v>
      </c>
      <c r="BC20" s="120" t="s">
        <v>182</v>
      </c>
      <c r="BD20" s="76" t="s">
        <v>408</v>
      </c>
      <c r="BE20" s="121"/>
      <c r="BF20" s="101" t="s">
        <v>409</v>
      </c>
      <c r="BG20" s="123" t="s">
        <v>410</v>
      </c>
      <c r="BH20" s="117">
        <v>4480</v>
      </c>
      <c r="BI20" s="129" t="s">
        <v>1002</v>
      </c>
    </row>
    <row r="21" spans="1:61" ht="48" hidden="1" x14ac:dyDescent="0.3">
      <c r="A21" s="128">
        <v>16</v>
      </c>
      <c r="B21" s="116" t="s">
        <v>183</v>
      </c>
      <c r="C21" s="116" t="s">
        <v>185</v>
      </c>
      <c r="D21" s="116" t="s">
        <v>202</v>
      </c>
      <c r="E21" s="116" t="s">
        <v>201</v>
      </c>
      <c r="F21" s="116" t="s">
        <v>201</v>
      </c>
      <c r="G21" s="116" t="s">
        <v>199</v>
      </c>
      <c r="H21" s="116" t="s">
        <v>200</v>
      </c>
      <c r="I21" s="116">
        <v>16588</v>
      </c>
      <c r="J21" s="116" t="s">
        <v>208</v>
      </c>
      <c r="K21" s="116">
        <v>16588</v>
      </c>
      <c r="L21" s="116" t="s">
        <v>245</v>
      </c>
      <c r="M21" s="116" t="s">
        <v>246</v>
      </c>
      <c r="N21" s="116">
        <v>475699</v>
      </c>
      <c r="O21" s="116" t="s">
        <v>257</v>
      </c>
      <c r="P21" s="116">
        <v>741759</v>
      </c>
      <c r="Q21" s="116" t="s">
        <v>258</v>
      </c>
      <c r="R21" s="116" t="s">
        <v>213</v>
      </c>
      <c r="S21" s="116" t="s">
        <v>259</v>
      </c>
      <c r="T21" s="116" t="s">
        <v>197</v>
      </c>
      <c r="U21" s="116">
        <v>354427068</v>
      </c>
      <c r="V21" s="116" t="s">
        <v>323</v>
      </c>
      <c r="W21" s="116" t="s">
        <v>324</v>
      </c>
      <c r="X21" s="117">
        <v>42000</v>
      </c>
      <c r="Y21" s="116" t="s">
        <v>351</v>
      </c>
      <c r="Z21" s="116">
        <v>24</v>
      </c>
      <c r="AA21" s="116" t="s">
        <v>194</v>
      </c>
      <c r="AB21" s="116" t="s">
        <v>384</v>
      </c>
      <c r="AC21" s="117">
        <v>2240</v>
      </c>
      <c r="AD21" s="117">
        <v>2240</v>
      </c>
      <c r="AE21" s="116" t="s">
        <v>385</v>
      </c>
      <c r="AF21" s="117">
        <v>23676.9</v>
      </c>
      <c r="AG21" s="117">
        <v>9923.1</v>
      </c>
      <c r="AH21" s="117">
        <v>33600</v>
      </c>
      <c r="AI21" s="117">
        <v>18323.099999999999</v>
      </c>
      <c r="AJ21" s="117">
        <v>1931.9</v>
      </c>
      <c r="AK21" s="117">
        <v>20255</v>
      </c>
      <c r="AL21" s="117">
        <v>1888.6</v>
      </c>
      <c r="AM21" s="117">
        <v>351.4</v>
      </c>
      <c r="AN21" s="117">
        <v>2240</v>
      </c>
      <c r="AO21" s="116">
        <v>16</v>
      </c>
      <c r="AP21" s="116"/>
      <c r="AQ21" s="116"/>
      <c r="AR21" s="116"/>
      <c r="AS21" s="116"/>
      <c r="AT21" s="116"/>
      <c r="AU21" s="116" t="s">
        <v>184</v>
      </c>
      <c r="AV21" s="116"/>
      <c r="AW21" s="116"/>
      <c r="AX21" s="117">
        <v>0</v>
      </c>
      <c r="AY21" s="122">
        <v>45783</v>
      </c>
      <c r="AZ21" s="4" t="s">
        <v>195</v>
      </c>
      <c r="BA21" s="101" t="s">
        <v>196</v>
      </c>
      <c r="BB21" s="34" t="s">
        <v>411</v>
      </c>
      <c r="BC21" s="120" t="s">
        <v>182</v>
      </c>
      <c r="BD21" s="76" t="s">
        <v>408</v>
      </c>
      <c r="BE21" s="121"/>
      <c r="BF21" s="101" t="s">
        <v>409</v>
      </c>
      <c r="BG21" s="123" t="s">
        <v>410</v>
      </c>
      <c r="BH21" s="117">
        <v>20000</v>
      </c>
      <c r="BI21" s="125" t="s">
        <v>1003</v>
      </c>
    </row>
    <row r="22" spans="1:61" ht="48" hidden="1" x14ac:dyDescent="0.3">
      <c r="A22" s="101">
        <v>17</v>
      </c>
      <c r="B22" s="116" t="s">
        <v>183</v>
      </c>
      <c r="C22" s="116" t="s">
        <v>185</v>
      </c>
      <c r="D22" s="116" t="s">
        <v>202</v>
      </c>
      <c r="E22" s="116" t="s">
        <v>201</v>
      </c>
      <c r="F22" s="116" t="s">
        <v>201</v>
      </c>
      <c r="G22" s="116" t="s">
        <v>199</v>
      </c>
      <c r="H22" s="116" t="s">
        <v>200</v>
      </c>
      <c r="I22" s="116">
        <v>16588</v>
      </c>
      <c r="J22" s="116" t="s">
        <v>208</v>
      </c>
      <c r="K22" s="116">
        <v>16588</v>
      </c>
      <c r="L22" s="116" t="s">
        <v>245</v>
      </c>
      <c r="M22" s="116" t="s">
        <v>246</v>
      </c>
      <c r="N22" s="116">
        <v>475699</v>
      </c>
      <c r="O22" s="116" t="s">
        <v>257</v>
      </c>
      <c r="P22" s="116">
        <v>741759</v>
      </c>
      <c r="Q22" s="116" t="s">
        <v>258</v>
      </c>
      <c r="R22" s="116" t="s">
        <v>213</v>
      </c>
      <c r="S22" s="116" t="s">
        <v>260</v>
      </c>
      <c r="T22" s="116" t="s">
        <v>197</v>
      </c>
      <c r="U22" s="116">
        <v>354427298</v>
      </c>
      <c r="V22" s="116" t="s">
        <v>325</v>
      </c>
      <c r="W22" s="116" t="s">
        <v>324</v>
      </c>
      <c r="X22" s="117">
        <v>42000</v>
      </c>
      <c r="Y22" s="116" t="s">
        <v>351</v>
      </c>
      <c r="Z22" s="116">
        <v>24</v>
      </c>
      <c r="AA22" s="116" t="s">
        <v>194</v>
      </c>
      <c r="AB22" s="116" t="s">
        <v>384</v>
      </c>
      <c r="AC22" s="117">
        <v>2240</v>
      </c>
      <c r="AD22" s="117">
        <v>2240</v>
      </c>
      <c r="AE22" s="116" t="s">
        <v>385</v>
      </c>
      <c r="AF22" s="117">
        <v>23676.9</v>
      </c>
      <c r="AG22" s="117">
        <v>9923.1</v>
      </c>
      <c r="AH22" s="117">
        <v>33600</v>
      </c>
      <c r="AI22" s="117">
        <v>18323.099999999999</v>
      </c>
      <c r="AJ22" s="117">
        <v>1931.9</v>
      </c>
      <c r="AK22" s="117">
        <v>20255</v>
      </c>
      <c r="AL22" s="117">
        <v>1888.6</v>
      </c>
      <c r="AM22" s="117">
        <v>351.4</v>
      </c>
      <c r="AN22" s="117">
        <v>2240</v>
      </c>
      <c r="AO22" s="116">
        <v>16</v>
      </c>
      <c r="AP22" s="116"/>
      <c r="AQ22" s="116"/>
      <c r="AR22" s="116"/>
      <c r="AS22" s="116"/>
      <c r="AT22" s="116"/>
      <c r="AU22" s="116" t="s">
        <v>184</v>
      </c>
      <c r="AV22" s="116"/>
      <c r="AW22" s="116"/>
      <c r="AX22" s="117">
        <v>0</v>
      </c>
      <c r="AY22" s="122">
        <v>45783</v>
      </c>
      <c r="AZ22" s="4" t="s">
        <v>195</v>
      </c>
      <c r="BA22" s="101" t="s">
        <v>196</v>
      </c>
      <c r="BB22" s="34" t="s">
        <v>411</v>
      </c>
      <c r="BC22" s="120" t="s">
        <v>182</v>
      </c>
      <c r="BD22" s="76" t="s">
        <v>408</v>
      </c>
      <c r="BE22" s="121"/>
      <c r="BF22" s="101" t="s">
        <v>409</v>
      </c>
      <c r="BG22" s="123" t="s">
        <v>410</v>
      </c>
      <c r="BH22" s="117">
        <v>12280</v>
      </c>
      <c r="BI22" s="125" t="s">
        <v>1004</v>
      </c>
    </row>
    <row r="23" spans="1:61" ht="48" hidden="1" x14ac:dyDescent="0.3">
      <c r="A23" s="128">
        <v>18</v>
      </c>
      <c r="B23" s="116" t="s">
        <v>183</v>
      </c>
      <c r="C23" s="116" t="s">
        <v>185</v>
      </c>
      <c r="D23" s="116" t="s">
        <v>202</v>
      </c>
      <c r="E23" s="116" t="s">
        <v>201</v>
      </c>
      <c r="F23" s="116" t="s">
        <v>201</v>
      </c>
      <c r="G23" s="116" t="s">
        <v>199</v>
      </c>
      <c r="H23" s="116" t="s">
        <v>200</v>
      </c>
      <c r="I23" s="116">
        <v>16588</v>
      </c>
      <c r="J23" s="116" t="s">
        <v>208</v>
      </c>
      <c r="K23" s="116">
        <v>16588</v>
      </c>
      <c r="L23" s="116" t="s">
        <v>209</v>
      </c>
      <c r="M23" s="116" t="s">
        <v>210</v>
      </c>
      <c r="N23" s="116">
        <v>377236</v>
      </c>
      <c r="O23" s="116" t="s">
        <v>261</v>
      </c>
      <c r="P23" s="116">
        <v>557808</v>
      </c>
      <c r="Q23" s="116" t="s">
        <v>262</v>
      </c>
      <c r="R23" s="116" t="s">
        <v>213</v>
      </c>
      <c r="S23" s="116" t="s">
        <v>263</v>
      </c>
      <c r="T23" s="116" t="s">
        <v>197</v>
      </c>
      <c r="U23" s="116">
        <v>354881717</v>
      </c>
      <c r="V23" s="116" t="s">
        <v>326</v>
      </c>
      <c r="W23" s="116" t="s">
        <v>327</v>
      </c>
      <c r="X23" s="117">
        <v>42000</v>
      </c>
      <c r="Y23" s="116" t="s">
        <v>198</v>
      </c>
      <c r="Z23" s="116">
        <v>24</v>
      </c>
      <c r="AA23" s="116" t="s">
        <v>194</v>
      </c>
      <c r="AB23" s="116" t="s">
        <v>386</v>
      </c>
      <c r="AC23" s="117">
        <v>2240</v>
      </c>
      <c r="AD23" s="117">
        <v>2240</v>
      </c>
      <c r="AE23" s="116" t="s">
        <v>387</v>
      </c>
      <c r="AF23" s="117">
        <v>19546.12</v>
      </c>
      <c r="AG23" s="117">
        <v>9573.8799999999992</v>
      </c>
      <c r="AH23" s="117">
        <v>29120</v>
      </c>
      <c r="AI23" s="117">
        <v>22453.88</v>
      </c>
      <c r="AJ23" s="117">
        <v>2961.12</v>
      </c>
      <c r="AK23" s="117">
        <v>25415</v>
      </c>
      <c r="AL23" s="117">
        <v>1809.38</v>
      </c>
      <c r="AM23" s="117">
        <v>430.62</v>
      </c>
      <c r="AN23" s="117">
        <v>2240</v>
      </c>
      <c r="AO23" s="116">
        <v>14</v>
      </c>
      <c r="AP23" s="116"/>
      <c r="AQ23" s="116"/>
      <c r="AR23" s="116"/>
      <c r="AS23" s="116"/>
      <c r="AT23" s="116"/>
      <c r="AU23" s="116" t="s">
        <v>184</v>
      </c>
      <c r="AV23" s="116"/>
      <c r="AW23" s="116"/>
      <c r="AX23" s="117">
        <v>0</v>
      </c>
      <c r="AY23" s="122">
        <v>45784</v>
      </c>
      <c r="AZ23" s="4" t="s">
        <v>195</v>
      </c>
      <c r="BA23" s="101" t="s">
        <v>196</v>
      </c>
      <c r="BB23" s="34" t="s">
        <v>411</v>
      </c>
      <c r="BC23" s="120" t="s">
        <v>182</v>
      </c>
      <c r="BD23" s="76" t="s">
        <v>408</v>
      </c>
      <c r="BE23" s="121"/>
      <c r="BF23" s="101" t="s">
        <v>409</v>
      </c>
      <c r="BG23" s="123" t="s">
        <v>410</v>
      </c>
      <c r="BH23" s="117">
        <v>2240</v>
      </c>
      <c r="BI23" s="125" t="s">
        <v>1005</v>
      </c>
    </row>
    <row r="24" spans="1:61" ht="48" hidden="1" x14ac:dyDescent="0.3">
      <c r="A24" s="101">
        <v>19</v>
      </c>
      <c r="B24" s="116" t="s">
        <v>183</v>
      </c>
      <c r="C24" s="116" t="s">
        <v>185</v>
      </c>
      <c r="D24" s="116" t="s">
        <v>202</v>
      </c>
      <c r="E24" s="116" t="s">
        <v>201</v>
      </c>
      <c r="F24" s="116" t="s">
        <v>201</v>
      </c>
      <c r="G24" s="116" t="s">
        <v>199</v>
      </c>
      <c r="H24" s="116" t="s">
        <v>200</v>
      </c>
      <c r="I24" s="116">
        <v>173460</v>
      </c>
      <c r="J24" s="116" t="s">
        <v>208</v>
      </c>
      <c r="K24" s="116">
        <v>173460</v>
      </c>
      <c r="L24" s="116" t="s">
        <v>245</v>
      </c>
      <c r="M24" s="116" t="s">
        <v>246</v>
      </c>
      <c r="N24" s="116">
        <v>326715</v>
      </c>
      <c r="O24" s="116" t="s">
        <v>264</v>
      </c>
      <c r="P24" s="116">
        <v>523041</v>
      </c>
      <c r="Q24" s="116" t="s">
        <v>265</v>
      </c>
      <c r="R24" s="116" t="s">
        <v>213</v>
      </c>
      <c r="S24" s="116" t="s">
        <v>266</v>
      </c>
      <c r="T24" s="116" t="s">
        <v>197</v>
      </c>
      <c r="U24" s="116">
        <v>355238769</v>
      </c>
      <c r="V24" s="116" t="s">
        <v>328</v>
      </c>
      <c r="W24" s="116" t="s">
        <v>329</v>
      </c>
      <c r="X24" s="117">
        <v>42000</v>
      </c>
      <c r="Y24" s="116" t="s">
        <v>350</v>
      </c>
      <c r="Z24" s="116">
        <v>24</v>
      </c>
      <c r="AA24" s="116" t="s">
        <v>194</v>
      </c>
      <c r="AB24" s="116" t="s">
        <v>388</v>
      </c>
      <c r="AC24" s="117">
        <v>2240</v>
      </c>
      <c r="AD24" s="117">
        <v>2240</v>
      </c>
      <c r="AE24" s="116" t="s">
        <v>366</v>
      </c>
      <c r="AF24" s="117">
        <v>20308.54</v>
      </c>
      <c r="AG24" s="117">
        <v>8811.4599999999991</v>
      </c>
      <c r="AH24" s="117">
        <v>29120</v>
      </c>
      <c r="AI24" s="117">
        <v>21691.46</v>
      </c>
      <c r="AJ24" s="117">
        <v>2849.54</v>
      </c>
      <c r="AK24" s="117">
        <v>24541</v>
      </c>
      <c r="AL24" s="117">
        <v>0</v>
      </c>
      <c r="AM24" s="117">
        <v>0</v>
      </c>
      <c r="AN24" s="117">
        <v>0</v>
      </c>
      <c r="AO24" s="116">
        <v>13</v>
      </c>
      <c r="AP24" s="116"/>
      <c r="AQ24" s="116"/>
      <c r="AR24" s="116"/>
      <c r="AS24" s="116"/>
      <c r="AT24" s="116"/>
      <c r="AU24" s="116" t="s">
        <v>184</v>
      </c>
      <c r="AV24" s="116"/>
      <c r="AW24" s="116"/>
      <c r="AX24" s="117">
        <v>0</v>
      </c>
      <c r="AY24" s="122">
        <v>45784</v>
      </c>
      <c r="AZ24" s="4" t="s">
        <v>195</v>
      </c>
      <c r="BA24" s="101" t="s">
        <v>196</v>
      </c>
      <c r="BB24" s="34" t="s">
        <v>411</v>
      </c>
      <c r="BC24" s="120" t="s">
        <v>182</v>
      </c>
      <c r="BD24" s="76" t="s">
        <v>406</v>
      </c>
      <c r="BE24" s="121"/>
      <c r="BF24" s="101" t="s">
        <v>409</v>
      </c>
      <c r="BG24" s="123" t="s">
        <v>410</v>
      </c>
      <c r="BH24" s="117">
        <v>19800</v>
      </c>
      <c r="BI24" s="125" t="s">
        <v>1006</v>
      </c>
    </row>
    <row r="25" spans="1:61" ht="24" hidden="1" x14ac:dyDescent="0.3">
      <c r="A25" s="128">
        <v>20</v>
      </c>
      <c r="B25" s="116" t="s">
        <v>183</v>
      </c>
      <c r="C25" s="116" t="s">
        <v>185</v>
      </c>
      <c r="D25" s="116" t="s">
        <v>202</v>
      </c>
      <c r="E25" s="116" t="s">
        <v>201</v>
      </c>
      <c r="F25" s="116" t="s">
        <v>201</v>
      </c>
      <c r="G25" s="116" t="s">
        <v>199</v>
      </c>
      <c r="H25" s="116" t="s">
        <v>200</v>
      </c>
      <c r="I25" s="116">
        <v>16588</v>
      </c>
      <c r="J25" s="116" t="s">
        <v>208</v>
      </c>
      <c r="K25" s="116">
        <v>16588</v>
      </c>
      <c r="L25" s="116" t="s">
        <v>227</v>
      </c>
      <c r="M25" s="116" t="s">
        <v>228</v>
      </c>
      <c r="N25" s="116">
        <v>292456</v>
      </c>
      <c r="O25" s="116" t="s">
        <v>238</v>
      </c>
      <c r="P25" s="116">
        <v>386889</v>
      </c>
      <c r="Q25" s="116" t="s">
        <v>267</v>
      </c>
      <c r="R25" s="116" t="s">
        <v>213</v>
      </c>
      <c r="S25" s="116" t="s">
        <v>268</v>
      </c>
      <c r="T25" s="116" t="s">
        <v>197</v>
      </c>
      <c r="U25" s="116">
        <v>355295123</v>
      </c>
      <c r="V25" s="116" t="s">
        <v>330</v>
      </c>
      <c r="W25" s="116" t="s">
        <v>331</v>
      </c>
      <c r="X25" s="117">
        <v>42000</v>
      </c>
      <c r="Y25" s="116" t="s">
        <v>350</v>
      </c>
      <c r="Z25" s="116">
        <v>24</v>
      </c>
      <c r="AA25" s="116" t="s">
        <v>194</v>
      </c>
      <c r="AB25" s="116" t="s">
        <v>389</v>
      </c>
      <c r="AC25" s="117">
        <v>2240</v>
      </c>
      <c r="AD25" s="117">
        <v>2240</v>
      </c>
      <c r="AE25" s="116" t="s">
        <v>390</v>
      </c>
      <c r="AF25" s="117">
        <v>20320.04</v>
      </c>
      <c r="AG25" s="117">
        <v>8799.9599999999991</v>
      </c>
      <c r="AH25" s="117">
        <v>29120</v>
      </c>
      <c r="AI25" s="117">
        <v>21679.96</v>
      </c>
      <c r="AJ25" s="117">
        <v>2798.04</v>
      </c>
      <c r="AK25" s="117">
        <v>24478</v>
      </c>
      <c r="AL25" s="117">
        <v>1824.22</v>
      </c>
      <c r="AM25" s="117">
        <v>415.78</v>
      </c>
      <c r="AN25" s="117">
        <v>2240</v>
      </c>
      <c r="AO25" s="116">
        <v>14</v>
      </c>
      <c r="AP25" s="116"/>
      <c r="AQ25" s="116"/>
      <c r="AR25" s="116"/>
      <c r="AS25" s="116"/>
      <c r="AT25" s="116"/>
      <c r="AU25" s="116" t="s">
        <v>184</v>
      </c>
      <c r="AV25" s="116"/>
      <c r="AW25" s="116"/>
      <c r="AX25" s="117">
        <v>0</v>
      </c>
      <c r="AY25" s="122">
        <v>45784</v>
      </c>
      <c r="AZ25" s="4" t="s">
        <v>195</v>
      </c>
      <c r="BA25" s="101" t="s">
        <v>196</v>
      </c>
      <c r="BB25" s="34" t="s">
        <v>411</v>
      </c>
      <c r="BC25" s="120" t="s">
        <v>407</v>
      </c>
      <c r="BD25" s="76" t="s">
        <v>406</v>
      </c>
      <c r="BE25" s="121"/>
      <c r="BF25" s="101" t="s">
        <v>409</v>
      </c>
      <c r="BG25" s="123" t="s">
        <v>410</v>
      </c>
      <c r="BH25" s="117">
        <v>23140</v>
      </c>
      <c r="BI25" s="125" t="s">
        <v>1007</v>
      </c>
    </row>
    <row r="26" spans="1:61" ht="24" hidden="1" x14ac:dyDescent="0.3">
      <c r="A26" s="101">
        <v>21</v>
      </c>
      <c r="B26" s="116" t="s">
        <v>183</v>
      </c>
      <c r="C26" s="116" t="s">
        <v>185</v>
      </c>
      <c r="D26" s="116" t="s">
        <v>202</v>
      </c>
      <c r="E26" s="116" t="s">
        <v>201</v>
      </c>
      <c r="F26" s="116" t="s">
        <v>201</v>
      </c>
      <c r="G26" s="116" t="s">
        <v>199</v>
      </c>
      <c r="H26" s="116" t="s">
        <v>200</v>
      </c>
      <c r="I26" s="116">
        <v>16522</v>
      </c>
      <c r="J26" s="116" t="s">
        <v>269</v>
      </c>
      <c r="K26" s="116">
        <v>16522</v>
      </c>
      <c r="L26" s="116" t="s">
        <v>245</v>
      </c>
      <c r="M26" s="116" t="s">
        <v>246</v>
      </c>
      <c r="N26" s="116">
        <v>23592</v>
      </c>
      <c r="O26" s="116" t="s">
        <v>270</v>
      </c>
      <c r="P26" s="116">
        <v>38399</v>
      </c>
      <c r="Q26" s="116" t="s">
        <v>267</v>
      </c>
      <c r="R26" s="116" t="s">
        <v>213</v>
      </c>
      <c r="S26" s="116" t="s">
        <v>271</v>
      </c>
      <c r="T26" s="116" t="s">
        <v>197</v>
      </c>
      <c r="U26" s="116">
        <v>356252545</v>
      </c>
      <c r="V26" s="116" t="s">
        <v>332</v>
      </c>
      <c r="W26" s="116" t="s">
        <v>333</v>
      </c>
      <c r="X26" s="117">
        <v>50000</v>
      </c>
      <c r="Y26" s="116" t="s">
        <v>351</v>
      </c>
      <c r="Z26" s="116">
        <v>24</v>
      </c>
      <c r="AA26" s="116" t="s">
        <v>355</v>
      </c>
      <c r="AB26" s="116" t="s">
        <v>391</v>
      </c>
      <c r="AC26" s="117">
        <v>2670</v>
      </c>
      <c r="AD26" s="117">
        <v>2670</v>
      </c>
      <c r="AE26" s="116" t="s">
        <v>392</v>
      </c>
      <c r="AF26" s="117">
        <v>19463.55</v>
      </c>
      <c r="AG26" s="117">
        <v>9906.4500000000007</v>
      </c>
      <c r="AH26" s="117">
        <v>29370</v>
      </c>
      <c r="AI26" s="117">
        <v>30536.45</v>
      </c>
      <c r="AJ26" s="117">
        <v>4752.55</v>
      </c>
      <c r="AK26" s="117">
        <v>35289</v>
      </c>
      <c r="AL26" s="117">
        <v>1937.96</v>
      </c>
      <c r="AM26" s="117">
        <v>732.04</v>
      </c>
      <c r="AN26" s="117">
        <v>2670</v>
      </c>
      <c r="AO26" s="116">
        <v>12</v>
      </c>
      <c r="AP26" s="116"/>
      <c r="AQ26" s="116"/>
      <c r="AR26" s="116"/>
      <c r="AS26" s="116"/>
      <c r="AT26" s="116"/>
      <c r="AU26" s="116" t="s">
        <v>184</v>
      </c>
      <c r="AV26" s="116"/>
      <c r="AW26" s="116"/>
      <c r="AX26" s="117">
        <v>0</v>
      </c>
      <c r="AY26" s="122">
        <v>45784</v>
      </c>
      <c r="AZ26" s="4" t="s">
        <v>195</v>
      </c>
      <c r="BA26" s="101" t="s">
        <v>196</v>
      </c>
      <c r="BB26" s="34" t="s">
        <v>411</v>
      </c>
      <c r="BC26" s="120" t="s">
        <v>182</v>
      </c>
      <c r="BD26" s="76" t="s">
        <v>408</v>
      </c>
      <c r="BE26" s="121"/>
      <c r="BF26" s="101" t="s">
        <v>409</v>
      </c>
      <c r="BG26" s="123" t="s">
        <v>410</v>
      </c>
      <c r="BH26" s="117">
        <v>2670</v>
      </c>
      <c r="BI26" s="125" t="s">
        <v>1008</v>
      </c>
    </row>
    <row r="27" spans="1:61" ht="36" hidden="1" x14ac:dyDescent="0.3">
      <c r="A27" s="128">
        <v>22</v>
      </c>
      <c r="B27" s="116" t="s">
        <v>183</v>
      </c>
      <c r="C27" s="116" t="s">
        <v>185</v>
      </c>
      <c r="D27" s="116" t="s">
        <v>202</v>
      </c>
      <c r="E27" s="116" t="s">
        <v>201</v>
      </c>
      <c r="F27" s="116" t="s">
        <v>201</v>
      </c>
      <c r="G27" s="116" t="s">
        <v>199</v>
      </c>
      <c r="H27" s="116" t="s">
        <v>200</v>
      </c>
      <c r="I27" s="116">
        <v>16527</v>
      </c>
      <c r="J27" s="116" t="s">
        <v>272</v>
      </c>
      <c r="K27" s="116">
        <v>16527</v>
      </c>
      <c r="L27" s="116" t="s">
        <v>245</v>
      </c>
      <c r="M27" s="116" t="s">
        <v>246</v>
      </c>
      <c r="N27" s="116">
        <v>23821</v>
      </c>
      <c r="O27" s="116" t="s">
        <v>273</v>
      </c>
      <c r="P27" s="116">
        <v>433832</v>
      </c>
      <c r="Q27" s="116" t="s">
        <v>274</v>
      </c>
      <c r="R27" s="116" t="s">
        <v>213</v>
      </c>
      <c r="S27" s="116" t="s">
        <v>275</v>
      </c>
      <c r="T27" s="116" t="s">
        <v>197</v>
      </c>
      <c r="U27" s="116">
        <v>356599673</v>
      </c>
      <c r="V27" s="116" t="s">
        <v>334</v>
      </c>
      <c r="W27" s="116" t="s">
        <v>335</v>
      </c>
      <c r="X27" s="117">
        <v>62000</v>
      </c>
      <c r="Y27" s="116" t="s">
        <v>351</v>
      </c>
      <c r="Z27" s="116">
        <v>24</v>
      </c>
      <c r="AA27" s="116" t="s">
        <v>356</v>
      </c>
      <c r="AB27" s="116" t="s">
        <v>338</v>
      </c>
      <c r="AC27" s="117">
        <v>3310</v>
      </c>
      <c r="AD27" s="117">
        <v>3310</v>
      </c>
      <c r="AE27" s="116" t="s">
        <v>392</v>
      </c>
      <c r="AF27" s="117">
        <v>21794.18</v>
      </c>
      <c r="AG27" s="117">
        <v>11305.82</v>
      </c>
      <c r="AH27" s="117">
        <v>33100</v>
      </c>
      <c r="AI27" s="117">
        <v>40205.82</v>
      </c>
      <c r="AJ27" s="117">
        <v>6693.18</v>
      </c>
      <c r="AK27" s="117">
        <v>46899</v>
      </c>
      <c r="AL27" s="117">
        <v>2346.16</v>
      </c>
      <c r="AM27" s="117">
        <v>963.84</v>
      </c>
      <c r="AN27" s="117">
        <v>3310</v>
      </c>
      <c r="AO27" s="116">
        <v>11</v>
      </c>
      <c r="AP27" s="116"/>
      <c r="AQ27" s="116"/>
      <c r="AR27" s="116"/>
      <c r="AS27" s="116"/>
      <c r="AT27" s="116"/>
      <c r="AU27" s="116" t="s">
        <v>184</v>
      </c>
      <c r="AV27" s="116"/>
      <c r="AW27" s="116"/>
      <c r="AX27" s="117">
        <v>0</v>
      </c>
      <c r="AY27" s="122">
        <v>45784</v>
      </c>
      <c r="AZ27" s="4" t="s">
        <v>195</v>
      </c>
      <c r="BA27" s="101" t="s">
        <v>196</v>
      </c>
      <c r="BB27" s="34" t="s">
        <v>411</v>
      </c>
      <c r="BC27" s="120" t="s">
        <v>182</v>
      </c>
      <c r="BD27" s="76" t="s">
        <v>408</v>
      </c>
      <c r="BE27" s="121"/>
      <c r="BF27" s="101" t="s">
        <v>409</v>
      </c>
      <c r="BG27" s="123" t="s">
        <v>410</v>
      </c>
      <c r="BH27" s="117">
        <v>3310</v>
      </c>
      <c r="BI27" s="125" t="s">
        <v>1009</v>
      </c>
    </row>
    <row r="28" spans="1:61" ht="36" hidden="1" x14ac:dyDescent="0.3">
      <c r="A28" s="101">
        <v>23</v>
      </c>
      <c r="B28" s="116" t="s">
        <v>183</v>
      </c>
      <c r="C28" s="116" t="s">
        <v>185</v>
      </c>
      <c r="D28" s="116" t="s">
        <v>202</v>
      </c>
      <c r="E28" s="116" t="s">
        <v>201</v>
      </c>
      <c r="F28" s="116" t="s">
        <v>201</v>
      </c>
      <c r="G28" s="116" t="s">
        <v>199</v>
      </c>
      <c r="H28" s="116" t="s">
        <v>200</v>
      </c>
      <c r="I28" s="116">
        <v>16588</v>
      </c>
      <c r="J28" s="116" t="s">
        <v>208</v>
      </c>
      <c r="K28" s="116">
        <v>16588</v>
      </c>
      <c r="L28" s="116" t="s">
        <v>209</v>
      </c>
      <c r="M28" s="116" t="s">
        <v>210</v>
      </c>
      <c r="N28" s="116">
        <v>377236</v>
      </c>
      <c r="O28" s="116" t="s">
        <v>261</v>
      </c>
      <c r="P28" s="116">
        <v>551460</v>
      </c>
      <c r="Q28" s="116" t="s">
        <v>276</v>
      </c>
      <c r="R28" s="116" t="s">
        <v>213</v>
      </c>
      <c r="S28" s="116" t="s">
        <v>277</v>
      </c>
      <c r="T28" s="116" t="s">
        <v>294</v>
      </c>
      <c r="U28" s="116">
        <v>356791624</v>
      </c>
      <c r="V28" s="116" t="s">
        <v>299</v>
      </c>
      <c r="W28" s="116" t="s">
        <v>336</v>
      </c>
      <c r="X28" s="117">
        <v>42000</v>
      </c>
      <c r="Y28" s="116" t="s">
        <v>198</v>
      </c>
      <c r="Z28" s="116">
        <v>24</v>
      </c>
      <c r="AA28" s="116" t="s">
        <v>194</v>
      </c>
      <c r="AB28" s="116" t="s">
        <v>393</v>
      </c>
      <c r="AC28" s="117">
        <v>2240</v>
      </c>
      <c r="AD28" s="117">
        <v>2240</v>
      </c>
      <c r="AE28" s="116" t="s">
        <v>361</v>
      </c>
      <c r="AF28" s="117">
        <v>6363.71</v>
      </c>
      <c r="AG28" s="117">
        <v>4836.29</v>
      </c>
      <c r="AH28" s="117">
        <v>11200</v>
      </c>
      <c r="AI28" s="117">
        <v>35636.29</v>
      </c>
      <c r="AJ28" s="117">
        <v>7959.71</v>
      </c>
      <c r="AK28" s="117">
        <v>43596</v>
      </c>
      <c r="AL28" s="117">
        <v>7925.3</v>
      </c>
      <c r="AM28" s="117">
        <v>3274.7</v>
      </c>
      <c r="AN28" s="117">
        <v>11200</v>
      </c>
      <c r="AO28" s="116">
        <v>10</v>
      </c>
      <c r="AP28" s="116"/>
      <c r="AQ28" s="116"/>
      <c r="AR28" s="116"/>
      <c r="AS28" s="116"/>
      <c r="AT28" s="116"/>
      <c r="AU28" s="116" t="s">
        <v>184</v>
      </c>
      <c r="AV28" s="116"/>
      <c r="AW28" s="116"/>
      <c r="AX28" s="117">
        <v>0</v>
      </c>
      <c r="AY28" s="122">
        <v>45784</v>
      </c>
      <c r="AZ28" s="4" t="s">
        <v>195</v>
      </c>
      <c r="BA28" s="101" t="s">
        <v>196</v>
      </c>
      <c r="BB28" s="34" t="s">
        <v>411</v>
      </c>
      <c r="BC28" s="120" t="s">
        <v>182</v>
      </c>
      <c r="BD28" s="76" t="s">
        <v>408</v>
      </c>
      <c r="BE28" s="121"/>
      <c r="BF28" s="101" t="s">
        <v>409</v>
      </c>
      <c r="BG28" s="123" t="s">
        <v>410</v>
      </c>
      <c r="BH28" s="117">
        <v>8960</v>
      </c>
      <c r="BI28" s="125" t="s">
        <v>1010</v>
      </c>
    </row>
    <row r="29" spans="1:61" ht="36" hidden="1" x14ac:dyDescent="0.3">
      <c r="A29" s="128">
        <v>24</v>
      </c>
      <c r="B29" s="116" t="s">
        <v>183</v>
      </c>
      <c r="C29" s="116" t="s">
        <v>185</v>
      </c>
      <c r="D29" s="116" t="s">
        <v>202</v>
      </c>
      <c r="E29" s="116" t="s">
        <v>201</v>
      </c>
      <c r="F29" s="116" t="s">
        <v>201</v>
      </c>
      <c r="G29" s="116" t="s">
        <v>199</v>
      </c>
      <c r="H29" s="116" t="s">
        <v>200</v>
      </c>
      <c r="I29" s="116">
        <v>16665</v>
      </c>
      <c r="J29" s="116" t="s">
        <v>201</v>
      </c>
      <c r="K29" s="116">
        <v>16665</v>
      </c>
      <c r="L29" s="116" t="s">
        <v>245</v>
      </c>
      <c r="M29" s="116" t="s">
        <v>246</v>
      </c>
      <c r="N29" s="116">
        <v>430562</v>
      </c>
      <c r="O29" s="116" t="s">
        <v>278</v>
      </c>
      <c r="P29" s="116">
        <v>673124</v>
      </c>
      <c r="Q29" s="116" t="s">
        <v>279</v>
      </c>
      <c r="R29" s="116" t="s">
        <v>241</v>
      </c>
      <c r="S29" s="116" t="s">
        <v>280</v>
      </c>
      <c r="T29" s="116" t="s">
        <v>197</v>
      </c>
      <c r="U29" s="116">
        <v>357216462</v>
      </c>
      <c r="V29" s="116" t="s">
        <v>337</v>
      </c>
      <c r="W29" s="116" t="s">
        <v>338</v>
      </c>
      <c r="X29" s="117">
        <v>40000</v>
      </c>
      <c r="Y29" s="116" t="s">
        <v>350</v>
      </c>
      <c r="Z29" s="116">
        <v>18</v>
      </c>
      <c r="AA29" s="116" t="s">
        <v>357</v>
      </c>
      <c r="AB29" s="116" t="s">
        <v>394</v>
      </c>
      <c r="AC29" s="117">
        <v>2690</v>
      </c>
      <c r="AD29" s="117">
        <v>2690</v>
      </c>
      <c r="AE29" s="116" t="s">
        <v>395</v>
      </c>
      <c r="AF29" s="117">
        <v>9612.4599999999991</v>
      </c>
      <c r="AG29" s="117">
        <v>3837.54</v>
      </c>
      <c r="AH29" s="117">
        <v>13450</v>
      </c>
      <c r="AI29" s="117">
        <v>30387.54</v>
      </c>
      <c r="AJ29" s="117">
        <v>4569.46</v>
      </c>
      <c r="AK29" s="117">
        <v>34957</v>
      </c>
      <c r="AL29" s="117">
        <v>10804.54</v>
      </c>
      <c r="AM29" s="117">
        <v>2645.46</v>
      </c>
      <c r="AN29" s="117">
        <v>13450</v>
      </c>
      <c r="AO29" s="116">
        <v>10</v>
      </c>
      <c r="AP29" s="116"/>
      <c r="AQ29" s="116"/>
      <c r="AR29" s="116"/>
      <c r="AS29" s="116"/>
      <c r="AT29" s="116"/>
      <c r="AU29" s="116" t="s">
        <v>184</v>
      </c>
      <c r="AV29" s="116"/>
      <c r="AW29" s="116"/>
      <c r="AX29" s="117">
        <v>0</v>
      </c>
      <c r="AY29" s="122">
        <v>45784</v>
      </c>
      <c r="AZ29" s="4" t="s">
        <v>195</v>
      </c>
      <c r="BA29" s="101" t="s">
        <v>196</v>
      </c>
      <c r="BB29" s="34" t="s">
        <v>411</v>
      </c>
      <c r="BC29" s="120" t="s">
        <v>182</v>
      </c>
      <c r="BD29" s="76" t="s">
        <v>408</v>
      </c>
      <c r="BE29" s="121"/>
      <c r="BF29" s="101" t="s">
        <v>409</v>
      </c>
      <c r="BG29" s="123" t="s">
        <v>410</v>
      </c>
      <c r="BH29" s="117">
        <v>8070</v>
      </c>
      <c r="BI29" s="129" t="s">
        <v>1011</v>
      </c>
    </row>
    <row r="30" spans="1:61" ht="36" hidden="1" x14ac:dyDescent="0.3">
      <c r="A30" s="101">
        <v>25</v>
      </c>
      <c r="B30" s="116" t="s">
        <v>183</v>
      </c>
      <c r="C30" s="116" t="s">
        <v>185</v>
      </c>
      <c r="D30" s="116" t="s">
        <v>202</v>
      </c>
      <c r="E30" s="116" t="s">
        <v>201</v>
      </c>
      <c r="F30" s="116" t="s">
        <v>201</v>
      </c>
      <c r="G30" s="116" t="s">
        <v>199</v>
      </c>
      <c r="H30" s="116" t="s">
        <v>200</v>
      </c>
      <c r="I30" s="116">
        <v>16665</v>
      </c>
      <c r="J30" s="116" t="s">
        <v>201</v>
      </c>
      <c r="K30" s="116">
        <v>16665</v>
      </c>
      <c r="L30" s="116" t="s">
        <v>245</v>
      </c>
      <c r="M30" s="116" t="s">
        <v>246</v>
      </c>
      <c r="N30" s="116">
        <v>431917</v>
      </c>
      <c r="O30" s="116" t="s">
        <v>254</v>
      </c>
      <c r="P30" s="116">
        <v>676937</v>
      </c>
      <c r="Q30" s="116" t="s">
        <v>255</v>
      </c>
      <c r="R30" s="116" t="s">
        <v>241</v>
      </c>
      <c r="S30" s="116" t="s">
        <v>281</v>
      </c>
      <c r="T30" s="116" t="s">
        <v>197</v>
      </c>
      <c r="U30" s="116">
        <v>357225464</v>
      </c>
      <c r="V30" s="116" t="s">
        <v>339</v>
      </c>
      <c r="W30" s="116" t="s">
        <v>338</v>
      </c>
      <c r="X30" s="117">
        <v>37000</v>
      </c>
      <c r="Y30" s="116" t="s">
        <v>350</v>
      </c>
      <c r="Z30" s="116">
        <v>18</v>
      </c>
      <c r="AA30" s="116" t="s">
        <v>357</v>
      </c>
      <c r="AB30" s="116" t="s">
        <v>394</v>
      </c>
      <c r="AC30" s="117">
        <v>2490</v>
      </c>
      <c r="AD30" s="117">
        <v>2490</v>
      </c>
      <c r="AE30" s="116" t="s">
        <v>396</v>
      </c>
      <c r="AF30" s="117">
        <v>3400.16</v>
      </c>
      <c r="AG30" s="117">
        <v>1579.84</v>
      </c>
      <c r="AH30" s="117">
        <v>4980</v>
      </c>
      <c r="AI30" s="117">
        <v>33599.839999999997</v>
      </c>
      <c r="AJ30" s="117">
        <v>6191.16</v>
      </c>
      <c r="AK30" s="117">
        <v>39791</v>
      </c>
      <c r="AL30" s="117">
        <v>15504.75</v>
      </c>
      <c r="AM30" s="117">
        <v>4415.25</v>
      </c>
      <c r="AN30" s="117">
        <v>19920</v>
      </c>
      <c r="AO30" s="116">
        <v>10</v>
      </c>
      <c r="AP30" s="116"/>
      <c r="AQ30" s="116"/>
      <c r="AR30" s="116"/>
      <c r="AS30" s="116"/>
      <c r="AT30" s="116"/>
      <c r="AU30" s="116" t="s">
        <v>184</v>
      </c>
      <c r="AV30" s="116"/>
      <c r="AW30" s="116"/>
      <c r="AX30" s="117">
        <v>0</v>
      </c>
      <c r="AY30" s="122">
        <v>45784</v>
      </c>
      <c r="AZ30" s="4" t="s">
        <v>195</v>
      </c>
      <c r="BA30" s="101" t="s">
        <v>196</v>
      </c>
      <c r="BB30" s="34" t="s">
        <v>411</v>
      </c>
      <c r="BC30" s="120" t="s">
        <v>182</v>
      </c>
      <c r="BD30" s="76" t="s">
        <v>408</v>
      </c>
      <c r="BE30" s="121"/>
      <c r="BF30" s="101" t="s">
        <v>409</v>
      </c>
      <c r="BG30" s="123" t="s">
        <v>410</v>
      </c>
      <c r="BH30" s="117">
        <v>14940</v>
      </c>
      <c r="BI30" s="129" t="s">
        <v>1012</v>
      </c>
    </row>
    <row r="31" spans="1:61" ht="24" hidden="1" x14ac:dyDescent="0.3">
      <c r="A31" s="128">
        <v>26</v>
      </c>
      <c r="B31" s="116" t="s">
        <v>183</v>
      </c>
      <c r="C31" s="116" t="s">
        <v>185</v>
      </c>
      <c r="D31" s="116" t="s">
        <v>202</v>
      </c>
      <c r="E31" s="116" t="s">
        <v>201</v>
      </c>
      <c r="F31" s="116" t="s">
        <v>201</v>
      </c>
      <c r="G31" s="116" t="s">
        <v>199</v>
      </c>
      <c r="H31" s="116" t="s">
        <v>200</v>
      </c>
      <c r="I31" s="116">
        <v>16527</v>
      </c>
      <c r="J31" s="116" t="s">
        <v>272</v>
      </c>
      <c r="K31" s="116">
        <v>16527</v>
      </c>
      <c r="L31" s="116" t="s">
        <v>245</v>
      </c>
      <c r="M31" s="116" t="s">
        <v>246</v>
      </c>
      <c r="N31" s="116">
        <v>23821</v>
      </c>
      <c r="O31" s="116" t="s">
        <v>273</v>
      </c>
      <c r="P31" s="116">
        <v>541055</v>
      </c>
      <c r="Q31" s="116" t="s">
        <v>282</v>
      </c>
      <c r="R31" s="116" t="s">
        <v>213</v>
      </c>
      <c r="S31" s="116" t="s">
        <v>283</v>
      </c>
      <c r="T31" s="116" t="s">
        <v>197</v>
      </c>
      <c r="U31" s="116">
        <v>358189541</v>
      </c>
      <c r="V31" s="116" t="s">
        <v>328</v>
      </c>
      <c r="W31" s="116" t="s">
        <v>340</v>
      </c>
      <c r="X31" s="117">
        <v>65000</v>
      </c>
      <c r="Y31" s="116" t="s">
        <v>351</v>
      </c>
      <c r="Z31" s="116">
        <v>24</v>
      </c>
      <c r="AA31" s="116" t="s">
        <v>358</v>
      </c>
      <c r="AB31" s="116" t="s">
        <v>397</v>
      </c>
      <c r="AC31" s="117">
        <v>3460</v>
      </c>
      <c r="AD31" s="117">
        <v>3460</v>
      </c>
      <c r="AE31" s="116" t="s">
        <v>392</v>
      </c>
      <c r="AF31" s="117">
        <v>13426.84</v>
      </c>
      <c r="AG31" s="117">
        <v>7333.16</v>
      </c>
      <c r="AH31" s="117">
        <v>20760</v>
      </c>
      <c r="AI31" s="117">
        <v>51573.16</v>
      </c>
      <c r="AJ31" s="117">
        <v>10779.84</v>
      </c>
      <c r="AK31" s="117">
        <v>62353</v>
      </c>
      <c r="AL31" s="117">
        <v>2236.02</v>
      </c>
      <c r="AM31" s="117">
        <v>1223.98</v>
      </c>
      <c r="AN31" s="117">
        <v>3460</v>
      </c>
      <c r="AO31" s="116">
        <v>7</v>
      </c>
      <c r="AP31" s="116"/>
      <c r="AQ31" s="116"/>
      <c r="AR31" s="116"/>
      <c r="AS31" s="116"/>
      <c r="AT31" s="116"/>
      <c r="AU31" s="116" t="s">
        <v>184</v>
      </c>
      <c r="AV31" s="116"/>
      <c r="AW31" s="116"/>
      <c r="AX31" s="117">
        <v>0</v>
      </c>
      <c r="AY31" s="122">
        <v>45784</v>
      </c>
      <c r="AZ31" s="4" t="s">
        <v>195</v>
      </c>
      <c r="BA31" s="101" t="s">
        <v>196</v>
      </c>
      <c r="BB31" s="34" t="s">
        <v>411</v>
      </c>
      <c r="BC31" s="120" t="s">
        <v>182</v>
      </c>
      <c r="BD31" s="76" t="s">
        <v>408</v>
      </c>
      <c r="BE31" s="121"/>
      <c r="BF31" s="101" t="s">
        <v>409</v>
      </c>
      <c r="BG31" s="123" t="s">
        <v>410</v>
      </c>
      <c r="BH31" s="117">
        <v>3460</v>
      </c>
      <c r="BI31" s="125" t="s">
        <v>1013</v>
      </c>
    </row>
    <row r="32" spans="1:61" ht="36" hidden="1" x14ac:dyDescent="0.3">
      <c r="A32" s="101">
        <v>27</v>
      </c>
      <c r="B32" s="116" t="s">
        <v>183</v>
      </c>
      <c r="C32" s="116" t="s">
        <v>185</v>
      </c>
      <c r="D32" s="116" t="s">
        <v>202</v>
      </c>
      <c r="E32" s="116" t="s">
        <v>201</v>
      </c>
      <c r="F32" s="116" t="s">
        <v>201</v>
      </c>
      <c r="G32" s="116" t="s">
        <v>199</v>
      </c>
      <c r="H32" s="116" t="s">
        <v>200</v>
      </c>
      <c r="I32" s="116">
        <v>16588</v>
      </c>
      <c r="J32" s="116" t="s">
        <v>208</v>
      </c>
      <c r="K32" s="116">
        <v>16588</v>
      </c>
      <c r="L32" s="116" t="s">
        <v>209</v>
      </c>
      <c r="M32" s="116" t="s">
        <v>210</v>
      </c>
      <c r="N32" s="116">
        <v>377236</v>
      </c>
      <c r="O32" s="116" t="s">
        <v>261</v>
      </c>
      <c r="P32" s="116">
        <v>551460</v>
      </c>
      <c r="Q32" s="116" t="s">
        <v>276</v>
      </c>
      <c r="R32" s="116" t="s">
        <v>213</v>
      </c>
      <c r="S32" s="116" t="s">
        <v>284</v>
      </c>
      <c r="T32" s="116" t="s">
        <v>197</v>
      </c>
      <c r="U32" s="116">
        <v>358465021</v>
      </c>
      <c r="V32" s="116" t="s">
        <v>341</v>
      </c>
      <c r="W32" s="116" t="s">
        <v>342</v>
      </c>
      <c r="X32" s="117">
        <v>65000</v>
      </c>
      <c r="Y32" s="116" t="s">
        <v>198</v>
      </c>
      <c r="Z32" s="116">
        <v>24</v>
      </c>
      <c r="AA32" s="116" t="s">
        <v>358</v>
      </c>
      <c r="AB32" s="116" t="s">
        <v>398</v>
      </c>
      <c r="AC32" s="117">
        <v>3460</v>
      </c>
      <c r="AD32" s="117">
        <v>3460</v>
      </c>
      <c r="AE32" s="116" t="s">
        <v>399</v>
      </c>
      <c r="AF32" s="117">
        <v>6472.09</v>
      </c>
      <c r="AG32" s="117">
        <v>3907.91</v>
      </c>
      <c r="AH32" s="117">
        <v>10380</v>
      </c>
      <c r="AI32" s="117">
        <v>58527.91</v>
      </c>
      <c r="AJ32" s="117">
        <v>13974.09</v>
      </c>
      <c r="AK32" s="117">
        <v>72502</v>
      </c>
      <c r="AL32" s="117">
        <v>4742.1400000000003</v>
      </c>
      <c r="AM32" s="117">
        <v>2177.86</v>
      </c>
      <c r="AN32" s="117">
        <v>6920</v>
      </c>
      <c r="AO32" s="116">
        <v>5</v>
      </c>
      <c r="AP32" s="116"/>
      <c r="AQ32" s="116"/>
      <c r="AR32" s="116"/>
      <c r="AS32" s="116"/>
      <c r="AT32" s="116"/>
      <c r="AU32" s="116" t="s">
        <v>184</v>
      </c>
      <c r="AV32" s="116"/>
      <c r="AW32" s="116"/>
      <c r="AX32" s="117">
        <v>0</v>
      </c>
      <c r="AY32" s="122">
        <v>45784</v>
      </c>
      <c r="AZ32" s="4" t="s">
        <v>195</v>
      </c>
      <c r="BA32" s="101" t="s">
        <v>196</v>
      </c>
      <c r="BB32" s="34" t="s">
        <v>411</v>
      </c>
      <c r="BC32" s="120" t="s">
        <v>182</v>
      </c>
      <c r="BD32" s="76" t="s">
        <v>408</v>
      </c>
      <c r="BE32" s="121"/>
      <c r="BF32" s="101" t="s">
        <v>409</v>
      </c>
      <c r="BG32" s="123" t="s">
        <v>410</v>
      </c>
      <c r="BH32" s="117">
        <v>6920</v>
      </c>
      <c r="BI32" s="125" t="s">
        <v>1014</v>
      </c>
    </row>
    <row r="33" spans="1:61" ht="48" hidden="1" x14ac:dyDescent="0.3">
      <c r="A33" s="128">
        <v>28</v>
      </c>
      <c r="B33" s="116" t="s">
        <v>183</v>
      </c>
      <c r="C33" s="116" t="s">
        <v>185</v>
      </c>
      <c r="D33" s="116" t="s">
        <v>202</v>
      </c>
      <c r="E33" s="116" t="s">
        <v>201</v>
      </c>
      <c r="F33" s="116" t="s">
        <v>201</v>
      </c>
      <c r="G33" s="116" t="s">
        <v>199</v>
      </c>
      <c r="H33" s="116" t="s">
        <v>200</v>
      </c>
      <c r="I33" s="116">
        <v>16571</v>
      </c>
      <c r="J33" s="116" t="s">
        <v>226</v>
      </c>
      <c r="K33" s="116">
        <v>16571</v>
      </c>
      <c r="L33" s="116" t="s">
        <v>245</v>
      </c>
      <c r="M33" s="116" t="s">
        <v>246</v>
      </c>
      <c r="N33" s="116">
        <v>329313</v>
      </c>
      <c r="O33" s="116" t="s">
        <v>285</v>
      </c>
      <c r="P33" s="116">
        <v>460825</v>
      </c>
      <c r="Q33" s="116" t="s">
        <v>286</v>
      </c>
      <c r="R33" s="116" t="s">
        <v>213</v>
      </c>
      <c r="S33" s="116" t="s">
        <v>287</v>
      </c>
      <c r="T33" s="116" t="s">
        <v>197</v>
      </c>
      <c r="U33" s="116">
        <v>358691923</v>
      </c>
      <c r="V33" s="116" t="s">
        <v>343</v>
      </c>
      <c r="W33" s="116" t="s">
        <v>344</v>
      </c>
      <c r="X33" s="117">
        <v>42000</v>
      </c>
      <c r="Y33" s="116" t="s">
        <v>198</v>
      </c>
      <c r="Z33" s="116">
        <v>24</v>
      </c>
      <c r="AA33" s="116" t="s">
        <v>359</v>
      </c>
      <c r="AB33" s="116" t="s">
        <v>400</v>
      </c>
      <c r="AC33" s="117">
        <v>2240</v>
      </c>
      <c r="AD33" s="117">
        <v>2240</v>
      </c>
      <c r="AE33" s="116" t="s">
        <v>400</v>
      </c>
      <c r="AF33" s="117">
        <v>1157.78</v>
      </c>
      <c r="AG33" s="117">
        <v>1082.22</v>
      </c>
      <c r="AH33" s="117">
        <v>2240</v>
      </c>
      <c r="AI33" s="117">
        <v>40842.22</v>
      </c>
      <c r="AJ33" s="117">
        <v>10863.78</v>
      </c>
      <c r="AK33" s="117">
        <v>51706</v>
      </c>
      <c r="AL33" s="117">
        <v>2956.92</v>
      </c>
      <c r="AM33" s="117">
        <v>1523.08</v>
      </c>
      <c r="AN33" s="117">
        <v>4480</v>
      </c>
      <c r="AO33" s="116">
        <v>3</v>
      </c>
      <c r="AP33" s="116"/>
      <c r="AQ33" s="116"/>
      <c r="AR33" s="116"/>
      <c r="AS33" s="116"/>
      <c r="AT33" s="116"/>
      <c r="AU33" s="116" t="s">
        <v>184</v>
      </c>
      <c r="AV33" s="116"/>
      <c r="AW33" s="116"/>
      <c r="AX33" s="117">
        <v>0</v>
      </c>
      <c r="AY33" s="122">
        <v>45784</v>
      </c>
      <c r="AZ33" s="4" t="s">
        <v>195</v>
      </c>
      <c r="BA33" s="101" t="s">
        <v>196</v>
      </c>
      <c r="BB33" s="34" t="s">
        <v>411</v>
      </c>
      <c r="BC33" s="120" t="s">
        <v>182</v>
      </c>
      <c r="BD33" s="76" t="s">
        <v>408</v>
      </c>
      <c r="BE33" s="121"/>
      <c r="BF33" s="101" t="s">
        <v>409</v>
      </c>
      <c r="BG33" s="123" t="s">
        <v>410</v>
      </c>
      <c r="BH33" s="117">
        <v>2240</v>
      </c>
      <c r="BI33" s="125" t="s">
        <v>1015</v>
      </c>
    </row>
    <row r="34" spans="1:61" ht="36" hidden="1" x14ac:dyDescent="0.3">
      <c r="A34" s="101">
        <v>29</v>
      </c>
      <c r="B34" s="116" t="s">
        <v>183</v>
      </c>
      <c r="C34" s="116" t="s">
        <v>185</v>
      </c>
      <c r="D34" s="116" t="s">
        <v>202</v>
      </c>
      <c r="E34" s="116" t="s">
        <v>201</v>
      </c>
      <c r="F34" s="116" t="s">
        <v>201</v>
      </c>
      <c r="G34" s="116" t="s">
        <v>199</v>
      </c>
      <c r="H34" s="116" t="s">
        <v>200</v>
      </c>
      <c r="I34" s="116">
        <v>16588</v>
      </c>
      <c r="J34" s="116" t="s">
        <v>208</v>
      </c>
      <c r="K34" s="116">
        <v>16588</v>
      </c>
      <c r="L34" s="116" t="s">
        <v>209</v>
      </c>
      <c r="M34" s="116" t="s">
        <v>210</v>
      </c>
      <c r="N34" s="116">
        <v>377556</v>
      </c>
      <c r="O34" s="116" t="s">
        <v>211</v>
      </c>
      <c r="P34" s="116">
        <v>552258</v>
      </c>
      <c r="Q34" s="116" t="s">
        <v>212</v>
      </c>
      <c r="R34" s="116" t="s">
        <v>213</v>
      </c>
      <c r="S34" s="116" t="s">
        <v>288</v>
      </c>
      <c r="T34" s="116" t="s">
        <v>197</v>
      </c>
      <c r="U34" s="116">
        <v>350108995</v>
      </c>
      <c r="V34" s="116" t="s">
        <v>345</v>
      </c>
      <c r="W34" s="116" t="s">
        <v>346</v>
      </c>
      <c r="X34" s="117">
        <v>44040</v>
      </c>
      <c r="Y34" s="116" t="s">
        <v>198</v>
      </c>
      <c r="Z34" s="116">
        <v>24</v>
      </c>
      <c r="AA34" s="116" t="s">
        <v>194</v>
      </c>
      <c r="AB34" s="116" t="s">
        <v>401</v>
      </c>
      <c r="AC34" s="117">
        <v>1741</v>
      </c>
      <c r="AD34" s="117">
        <v>2400</v>
      </c>
      <c r="AE34" s="116" t="s">
        <v>402</v>
      </c>
      <c r="AF34" s="117">
        <v>44040</v>
      </c>
      <c r="AG34" s="117">
        <v>12793.46</v>
      </c>
      <c r="AH34" s="117">
        <v>56833.46</v>
      </c>
      <c r="AI34" s="117">
        <v>0</v>
      </c>
      <c r="AJ34" s="117">
        <v>107.54</v>
      </c>
      <c r="AK34" s="117">
        <v>107.54</v>
      </c>
      <c r="AL34" s="117">
        <v>0</v>
      </c>
      <c r="AM34" s="117">
        <v>0</v>
      </c>
      <c r="AN34" s="117">
        <v>0</v>
      </c>
      <c r="AO34" s="116">
        <v>22</v>
      </c>
      <c r="AP34" s="116"/>
      <c r="AQ34" s="116"/>
      <c r="AR34" s="116"/>
      <c r="AS34" s="116"/>
      <c r="AT34" s="116"/>
      <c r="AU34" s="116" t="s">
        <v>403</v>
      </c>
      <c r="AV34" s="116"/>
      <c r="AW34" s="116"/>
      <c r="AX34" s="117">
        <v>0</v>
      </c>
      <c r="AY34" s="122">
        <v>45784</v>
      </c>
      <c r="AZ34" s="4" t="s">
        <v>195</v>
      </c>
      <c r="BA34" s="101" t="s">
        <v>196</v>
      </c>
      <c r="BB34" s="34" t="s">
        <v>411</v>
      </c>
      <c r="BC34" s="120" t="s">
        <v>182</v>
      </c>
      <c r="BD34" s="76" t="s">
        <v>408</v>
      </c>
      <c r="BE34" s="121"/>
      <c r="BF34" s="101" t="s">
        <v>409</v>
      </c>
      <c r="BG34" s="123" t="s">
        <v>410</v>
      </c>
      <c r="BH34" s="117">
        <v>7200</v>
      </c>
      <c r="BI34" s="125" t="s">
        <v>1016</v>
      </c>
    </row>
    <row r="35" spans="1:61" ht="36" hidden="1" x14ac:dyDescent="0.3">
      <c r="A35" s="128">
        <v>30</v>
      </c>
      <c r="B35" s="116" t="s">
        <v>183</v>
      </c>
      <c r="C35" s="116" t="s">
        <v>185</v>
      </c>
      <c r="D35" s="116" t="s">
        <v>202</v>
      </c>
      <c r="E35" s="116" t="s">
        <v>201</v>
      </c>
      <c r="F35" s="116" t="s">
        <v>201</v>
      </c>
      <c r="G35" s="116" t="s">
        <v>199</v>
      </c>
      <c r="H35" s="116" t="s">
        <v>200</v>
      </c>
      <c r="I35" s="116">
        <v>16588</v>
      </c>
      <c r="J35" s="116" t="s">
        <v>208</v>
      </c>
      <c r="K35" s="116">
        <v>16588</v>
      </c>
      <c r="L35" s="116" t="s">
        <v>209</v>
      </c>
      <c r="M35" s="116" t="s">
        <v>210</v>
      </c>
      <c r="N35" s="116">
        <v>377556</v>
      </c>
      <c r="O35" s="116" t="s">
        <v>211</v>
      </c>
      <c r="P35" s="116">
        <v>552258</v>
      </c>
      <c r="Q35" s="116" t="s">
        <v>212</v>
      </c>
      <c r="R35" s="116" t="s">
        <v>213</v>
      </c>
      <c r="S35" s="116" t="s">
        <v>289</v>
      </c>
      <c r="T35" s="116" t="s">
        <v>294</v>
      </c>
      <c r="U35" s="116">
        <v>350206109</v>
      </c>
      <c r="V35" s="116" t="s">
        <v>299</v>
      </c>
      <c r="W35" s="116" t="s">
        <v>296</v>
      </c>
      <c r="X35" s="117">
        <v>44040</v>
      </c>
      <c r="Y35" s="116" t="s">
        <v>198</v>
      </c>
      <c r="Z35" s="116">
        <v>24</v>
      </c>
      <c r="AA35" s="116" t="s">
        <v>194</v>
      </c>
      <c r="AB35" s="116" t="s">
        <v>360</v>
      </c>
      <c r="AC35" s="117">
        <v>2269</v>
      </c>
      <c r="AD35" s="117">
        <v>2400</v>
      </c>
      <c r="AE35" s="116" t="s">
        <v>404</v>
      </c>
      <c r="AF35" s="117">
        <v>44040</v>
      </c>
      <c r="AG35" s="117">
        <v>13166.37</v>
      </c>
      <c r="AH35" s="117">
        <v>57206.37</v>
      </c>
      <c r="AI35" s="117">
        <v>0</v>
      </c>
      <c r="AJ35" s="117">
        <v>262.63</v>
      </c>
      <c r="AK35" s="117">
        <v>262.63</v>
      </c>
      <c r="AL35" s="117">
        <v>0</v>
      </c>
      <c r="AM35" s="117">
        <v>0</v>
      </c>
      <c r="AN35" s="117">
        <v>0</v>
      </c>
      <c r="AO35" s="116">
        <v>21</v>
      </c>
      <c r="AP35" s="116"/>
      <c r="AQ35" s="116"/>
      <c r="AR35" s="116"/>
      <c r="AS35" s="116"/>
      <c r="AT35" s="116"/>
      <c r="AU35" s="116" t="s">
        <v>403</v>
      </c>
      <c r="AV35" s="116"/>
      <c r="AW35" s="116"/>
      <c r="AX35" s="117">
        <v>0</v>
      </c>
      <c r="AY35" s="122">
        <v>45784</v>
      </c>
      <c r="AZ35" s="4" t="s">
        <v>195</v>
      </c>
      <c r="BA35" s="101" t="s">
        <v>196</v>
      </c>
      <c r="BB35" s="34" t="s">
        <v>411</v>
      </c>
      <c r="BC35" s="120" t="s">
        <v>182</v>
      </c>
      <c r="BD35" s="76" t="s">
        <v>408</v>
      </c>
      <c r="BE35" s="121"/>
      <c r="BF35" s="101" t="s">
        <v>409</v>
      </c>
      <c r="BG35" s="123" t="s">
        <v>410</v>
      </c>
      <c r="BH35" s="117">
        <v>7200</v>
      </c>
      <c r="BI35" s="125" t="s">
        <v>1017</v>
      </c>
    </row>
    <row r="36" spans="1:61" ht="48" hidden="1" x14ac:dyDescent="0.3">
      <c r="A36" s="101">
        <v>31</v>
      </c>
      <c r="B36" s="116" t="s">
        <v>183</v>
      </c>
      <c r="C36" s="116" t="s">
        <v>185</v>
      </c>
      <c r="D36" s="116" t="s">
        <v>202</v>
      </c>
      <c r="E36" s="116" t="s">
        <v>201</v>
      </c>
      <c r="F36" s="116" t="s">
        <v>201</v>
      </c>
      <c r="G36" s="116" t="s">
        <v>199</v>
      </c>
      <c r="H36" s="116" t="s">
        <v>200</v>
      </c>
      <c r="I36" s="116">
        <v>175065</v>
      </c>
      <c r="J36" s="116" t="s">
        <v>290</v>
      </c>
      <c r="K36" s="116">
        <v>175065</v>
      </c>
      <c r="L36" s="116" t="s">
        <v>209</v>
      </c>
      <c r="M36" s="116" t="s">
        <v>210</v>
      </c>
      <c r="N36" s="116">
        <v>317451</v>
      </c>
      <c r="O36" s="116" t="s">
        <v>291</v>
      </c>
      <c r="P36" s="116">
        <v>439244</v>
      </c>
      <c r="Q36" s="116" t="s">
        <v>292</v>
      </c>
      <c r="R36" s="116" t="s">
        <v>213</v>
      </c>
      <c r="S36" s="116" t="s">
        <v>293</v>
      </c>
      <c r="T36" s="116" t="s">
        <v>197</v>
      </c>
      <c r="U36" s="116">
        <v>351795826</v>
      </c>
      <c r="V36" s="116" t="s">
        <v>347</v>
      </c>
      <c r="W36" s="116" t="s">
        <v>348</v>
      </c>
      <c r="X36" s="117">
        <v>42000</v>
      </c>
      <c r="Y36" s="116" t="s">
        <v>198</v>
      </c>
      <c r="Z36" s="116">
        <v>24</v>
      </c>
      <c r="AA36" s="116" t="s">
        <v>194</v>
      </c>
      <c r="AB36" s="116" t="s">
        <v>405</v>
      </c>
      <c r="AC36" s="117">
        <v>2240</v>
      </c>
      <c r="AD36" s="117">
        <v>2240</v>
      </c>
      <c r="AE36" s="116" t="s">
        <v>404</v>
      </c>
      <c r="AF36" s="117">
        <v>42000</v>
      </c>
      <c r="AG36" s="117">
        <v>10992.51</v>
      </c>
      <c r="AH36" s="117">
        <v>52992.51</v>
      </c>
      <c r="AI36" s="117">
        <v>0</v>
      </c>
      <c r="AJ36" s="117">
        <v>1621.49</v>
      </c>
      <c r="AK36" s="117">
        <v>1621.49</v>
      </c>
      <c r="AL36" s="117">
        <v>0</v>
      </c>
      <c r="AM36" s="117">
        <v>0</v>
      </c>
      <c r="AN36" s="117">
        <v>0</v>
      </c>
      <c r="AO36" s="116">
        <v>16</v>
      </c>
      <c r="AP36" s="116"/>
      <c r="AQ36" s="116"/>
      <c r="AR36" s="116"/>
      <c r="AS36" s="116"/>
      <c r="AT36" s="116"/>
      <c r="AU36" s="116" t="s">
        <v>403</v>
      </c>
      <c r="AV36" s="116"/>
      <c r="AW36" s="116"/>
      <c r="AX36" s="117">
        <v>0</v>
      </c>
      <c r="AY36" s="122">
        <v>45784</v>
      </c>
      <c r="AZ36" s="4" t="s">
        <v>195</v>
      </c>
      <c r="BA36" s="101" t="s">
        <v>196</v>
      </c>
      <c r="BB36" s="34" t="s">
        <v>411</v>
      </c>
      <c r="BC36" s="120" t="s">
        <v>182</v>
      </c>
      <c r="BD36" s="76" t="s">
        <v>408</v>
      </c>
      <c r="BE36" s="121"/>
      <c r="BF36" s="101" t="s">
        <v>409</v>
      </c>
      <c r="BG36" s="123" t="s">
        <v>410</v>
      </c>
      <c r="BH36" s="117">
        <v>2240</v>
      </c>
      <c r="BI36" s="125" t="s">
        <v>1018</v>
      </c>
    </row>
    <row r="37" spans="1:61" ht="36" hidden="1" x14ac:dyDescent="0.3">
      <c r="A37" s="128">
        <v>32</v>
      </c>
      <c r="B37" s="116" t="s">
        <v>183</v>
      </c>
      <c r="C37" s="116" t="s">
        <v>185</v>
      </c>
      <c r="D37" s="116" t="s">
        <v>202</v>
      </c>
      <c r="E37" s="116" t="s">
        <v>201</v>
      </c>
      <c r="F37" s="116" t="s">
        <v>201</v>
      </c>
      <c r="G37" s="116" t="s">
        <v>199</v>
      </c>
      <c r="H37" s="116" t="s">
        <v>200</v>
      </c>
      <c r="I37" s="116">
        <v>16665</v>
      </c>
      <c r="J37" s="116" t="s">
        <v>201</v>
      </c>
      <c r="K37" s="116">
        <v>16665</v>
      </c>
      <c r="L37" s="116" t="s">
        <v>245</v>
      </c>
      <c r="M37" s="116" t="s">
        <v>246</v>
      </c>
      <c r="N37" s="116">
        <v>430562</v>
      </c>
      <c r="O37" s="116" t="s">
        <v>278</v>
      </c>
      <c r="P37" s="116">
        <v>673124</v>
      </c>
      <c r="Q37" s="116" t="s">
        <v>279</v>
      </c>
      <c r="R37" s="116" t="s">
        <v>213</v>
      </c>
      <c r="S37" s="116" t="s">
        <v>280</v>
      </c>
      <c r="T37" s="116" t="s">
        <v>197</v>
      </c>
      <c r="U37" s="116">
        <v>352924813</v>
      </c>
      <c r="V37" s="116" t="s">
        <v>337</v>
      </c>
      <c r="W37" s="116" t="s">
        <v>466</v>
      </c>
      <c r="X37" s="117">
        <v>42000</v>
      </c>
      <c r="Y37" s="116" t="s">
        <v>350</v>
      </c>
      <c r="Z37" s="116">
        <v>24</v>
      </c>
      <c r="AA37" s="116" t="s">
        <v>194</v>
      </c>
      <c r="AB37" s="116" t="s">
        <v>503</v>
      </c>
      <c r="AC37" s="117">
        <v>2240</v>
      </c>
      <c r="AD37" s="117">
        <v>2240</v>
      </c>
      <c r="AE37" s="116" t="s">
        <v>504</v>
      </c>
      <c r="AF37" s="117">
        <v>23781.89</v>
      </c>
      <c r="AG37" s="117">
        <v>9818.11</v>
      </c>
      <c r="AH37" s="117">
        <v>33600</v>
      </c>
      <c r="AI37" s="117">
        <v>18218.11</v>
      </c>
      <c r="AJ37" s="117">
        <v>1956.89</v>
      </c>
      <c r="AK37" s="117">
        <v>20175</v>
      </c>
      <c r="AL37" s="117">
        <v>7690.32</v>
      </c>
      <c r="AM37" s="117">
        <v>1269.68</v>
      </c>
      <c r="AN37" s="117">
        <v>8960</v>
      </c>
      <c r="AO37" s="116">
        <v>19</v>
      </c>
      <c r="AP37" s="116"/>
      <c r="AQ37" s="116"/>
      <c r="AR37" s="116"/>
      <c r="AS37" s="116"/>
      <c r="AT37" s="116"/>
      <c r="AU37" s="116" t="s">
        <v>184</v>
      </c>
      <c r="AV37" s="116" t="s">
        <v>524</v>
      </c>
      <c r="AW37" s="116"/>
      <c r="AX37" s="117">
        <v>0</v>
      </c>
      <c r="AY37" s="122">
        <v>45784</v>
      </c>
      <c r="AZ37" s="4" t="s">
        <v>195</v>
      </c>
      <c r="BA37" s="101" t="s">
        <v>196</v>
      </c>
      <c r="BB37" s="34" t="s">
        <v>411</v>
      </c>
      <c r="BC37" s="120" t="s">
        <v>182</v>
      </c>
      <c r="BD37" s="76" t="s">
        <v>408</v>
      </c>
      <c r="BE37" s="121"/>
      <c r="BF37" s="101" t="s">
        <v>409</v>
      </c>
      <c r="BG37" s="123" t="s">
        <v>410</v>
      </c>
      <c r="BH37" s="117">
        <v>4480</v>
      </c>
      <c r="BI37" s="125" t="s">
        <v>1019</v>
      </c>
    </row>
    <row r="38" spans="1:61" ht="36" hidden="1" x14ac:dyDescent="0.3">
      <c r="A38" s="101">
        <v>33</v>
      </c>
      <c r="B38" s="116" t="s">
        <v>183</v>
      </c>
      <c r="C38" s="116" t="s">
        <v>185</v>
      </c>
      <c r="D38" s="116" t="s">
        <v>202</v>
      </c>
      <c r="E38" s="116" t="s">
        <v>201</v>
      </c>
      <c r="F38" s="116" t="s">
        <v>201</v>
      </c>
      <c r="G38" s="116" t="s">
        <v>199</v>
      </c>
      <c r="H38" s="116" t="s">
        <v>200</v>
      </c>
      <c r="I38" s="116">
        <v>16535</v>
      </c>
      <c r="J38" s="116" t="s">
        <v>419</v>
      </c>
      <c r="K38" s="116">
        <v>16535</v>
      </c>
      <c r="L38" s="116" t="s">
        <v>245</v>
      </c>
      <c r="M38" s="116" t="s">
        <v>246</v>
      </c>
      <c r="N38" s="116">
        <v>368694</v>
      </c>
      <c r="O38" s="116" t="s">
        <v>420</v>
      </c>
      <c r="P38" s="116">
        <v>590880</v>
      </c>
      <c r="Q38" s="116" t="s">
        <v>421</v>
      </c>
      <c r="R38" s="116" t="s">
        <v>213</v>
      </c>
      <c r="S38" s="116" t="s">
        <v>422</v>
      </c>
      <c r="T38" s="116" t="s">
        <v>197</v>
      </c>
      <c r="U38" s="116">
        <v>351040094</v>
      </c>
      <c r="V38" s="116" t="s">
        <v>467</v>
      </c>
      <c r="W38" s="116" t="s">
        <v>468</v>
      </c>
      <c r="X38" s="117">
        <v>44040</v>
      </c>
      <c r="Y38" s="116" t="s">
        <v>198</v>
      </c>
      <c r="Z38" s="116">
        <v>24</v>
      </c>
      <c r="AA38" s="116" t="s">
        <v>194</v>
      </c>
      <c r="AB38" s="116" t="s">
        <v>505</v>
      </c>
      <c r="AC38" s="117">
        <v>2086</v>
      </c>
      <c r="AD38" s="117">
        <v>2400</v>
      </c>
      <c r="AE38" s="116" t="s">
        <v>506</v>
      </c>
      <c r="AF38" s="117">
        <v>41689.9</v>
      </c>
      <c r="AG38" s="117">
        <v>13196.1</v>
      </c>
      <c r="AH38" s="117">
        <v>54886</v>
      </c>
      <c r="AI38" s="117">
        <v>2350.1</v>
      </c>
      <c r="AJ38" s="117">
        <v>49.9</v>
      </c>
      <c r="AK38" s="117">
        <v>2400</v>
      </c>
      <c r="AL38" s="117">
        <v>2350.1</v>
      </c>
      <c r="AM38" s="117">
        <v>49.9</v>
      </c>
      <c r="AN38" s="117">
        <v>2400</v>
      </c>
      <c r="AO38" s="116">
        <v>24</v>
      </c>
      <c r="AP38" s="116"/>
      <c r="AQ38" s="116"/>
      <c r="AR38" s="116"/>
      <c r="AS38" s="116"/>
      <c r="AT38" s="116"/>
      <c r="AU38" s="116" t="s">
        <v>184</v>
      </c>
      <c r="AV38" s="116" t="s">
        <v>524</v>
      </c>
      <c r="AW38" s="116"/>
      <c r="AX38" s="117">
        <v>0</v>
      </c>
      <c r="AY38" s="122">
        <v>45784</v>
      </c>
      <c r="AZ38" s="4" t="s">
        <v>195</v>
      </c>
      <c r="BA38" s="101" t="s">
        <v>196</v>
      </c>
      <c r="BB38" s="34" t="s">
        <v>411</v>
      </c>
      <c r="BC38" s="120" t="s">
        <v>182</v>
      </c>
      <c r="BD38" s="76" t="s">
        <v>408</v>
      </c>
      <c r="BE38" s="121"/>
      <c r="BF38" s="101" t="s">
        <v>409</v>
      </c>
      <c r="BG38" s="123" t="s">
        <v>410</v>
      </c>
      <c r="BH38" s="117">
        <v>2400</v>
      </c>
      <c r="BI38" s="125" t="s">
        <v>1020</v>
      </c>
    </row>
    <row r="39" spans="1:61" ht="36" hidden="1" x14ac:dyDescent="0.3">
      <c r="A39" s="128">
        <v>34</v>
      </c>
      <c r="B39" s="116" t="s">
        <v>183</v>
      </c>
      <c r="C39" s="116" t="s">
        <v>185</v>
      </c>
      <c r="D39" s="116" t="s">
        <v>202</v>
      </c>
      <c r="E39" s="116" t="s">
        <v>201</v>
      </c>
      <c r="F39" s="116" t="s">
        <v>201</v>
      </c>
      <c r="G39" s="116" t="s">
        <v>199</v>
      </c>
      <c r="H39" s="116" t="s">
        <v>200</v>
      </c>
      <c r="I39" s="116">
        <v>16535</v>
      </c>
      <c r="J39" s="116" t="s">
        <v>419</v>
      </c>
      <c r="K39" s="116">
        <v>16535</v>
      </c>
      <c r="L39" s="116" t="s">
        <v>245</v>
      </c>
      <c r="M39" s="116" t="s">
        <v>246</v>
      </c>
      <c r="N39" s="116">
        <v>368694</v>
      </c>
      <c r="O39" s="116" t="s">
        <v>420</v>
      </c>
      <c r="P39" s="116">
        <v>590880</v>
      </c>
      <c r="Q39" s="116" t="s">
        <v>421</v>
      </c>
      <c r="R39" s="116" t="s">
        <v>213</v>
      </c>
      <c r="S39" s="116" t="s">
        <v>423</v>
      </c>
      <c r="T39" s="116" t="s">
        <v>469</v>
      </c>
      <c r="U39" s="116">
        <v>351083029</v>
      </c>
      <c r="V39" s="116" t="s">
        <v>470</v>
      </c>
      <c r="W39" s="116" t="s">
        <v>468</v>
      </c>
      <c r="X39" s="117">
        <v>44040</v>
      </c>
      <c r="Y39" s="116" t="s">
        <v>198</v>
      </c>
      <c r="Z39" s="116">
        <v>24</v>
      </c>
      <c r="AA39" s="116" t="s">
        <v>194</v>
      </c>
      <c r="AB39" s="116" t="s">
        <v>505</v>
      </c>
      <c r="AC39" s="117">
        <v>2086</v>
      </c>
      <c r="AD39" s="117">
        <v>2400</v>
      </c>
      <c r="AE39" s="116" t="s">
        <v>506</v>
      </c>
      <c r="AF39" s="117">
        <v>41689.9</v>
      </c>
      <c r="AG39" s="117">
        <v>13196.1</v>
      </c>
      <c r="AH39" s="117">
        <v>54886</v>
      </c>
      <c r="AI39" s="117">
        <v>2350.1</v>
      </c>
      <c r="AJ39" s="117">
        <v>49.9</v>
      </c>
      <c r="AK39" s="117">
        <v>2400</v>
      </c>
      <c r="AL39" s="117">
        <v>2350.1</v>
      </c>
      <c r="AM39" s="117">
        <v>49.9</v>
      </c>
      <c r="AN39" s="117">
        <v>2400</v>
      </c>
      <c r="AO39" s="116">
        <v>24</v>
      </c>
      <c r="AP39" s="116"/>
      <c r="AQ39" s="116"/>
      <c r="AR39" s="116"/>
      <c r="AS39" s="116"/>
      <c r="AT39" s="116"/>
      <c r="AU39" s="116" t="s">
        <v>184</v>
      </c>
      <c r="AV39" s="116" t="s">
        <v>524</v>
      </c>
      <c r="AW39" s="116"/>
      <c r="AX39" s="117">
        <v>0</v>
      </c>
      <c r="AY39" s="122">
        <v>45784</v>
      </c>
      <c r="AZ39" s="4" t="s">
        <v>195</v>
      </c>
      <c r="BA39" s="101" t="s">
        <v>196</v>
      </c>
      <c r="BB39" s="34" t="s">
        <v>411</v>
      </c>
      <c r="BC39" s="120" t="s">
        <v>182</v>
      </c>
      <c r="BD39" s="76" t="s">
        <v>408</v>
      </c>
      <c r="BE39" s="121"/>
      <c r="BF39" s="101" t="s">
        <v>409</v>
      </c>
      <c r="BG39" s="123" t="s">
        <v>410</v>
      </c>
      <c r="BH39" s="117">
        <v>2400</v>
      </c>
      <c r="BI39" s="125" t="s">
        <v>1020</v>
      </c>
    </row>
    <row r="40" spans="1:61" ht="36" hidden="1" x14ac:dyDescent="0.3">
      <c r="A40" s="101">
        <v>35</v>
      </c>
      <c r="B40" s="116" t="s">
        <v>183</v>
      </c>
      <c r="C40" s="116" t="s">
        <v>185</v>
      </c>
      <c r="D40" s="116" t="s">
        <v>202</v>
      </c>
      <c r="E40" s="116" t="s">
        <v>201</v>
      </c>
      <c r="F40" s="116" t="s">
        <v>201</v>
      </c>
      <c r="G40" s="116" t="s">
        <v>199</v>
      </c>
      <c r="H40" s="116" t="s">
        <v>200</v>
      </c>
      <c r="I40" s="116">
        <v>16665</v>
      </c>
      <c r="J40" s="116" t="s">
        <v>201</v>
      </c>
      <c r="K40" s="116">
        <v>16665</v>
      </c>
      <c r="L40" s="116" t="s">
        <v>245</v>
      </c>
      <c r="M40" s="116" t="s">
        <v>246</v>
      </c>
      <c r="N40" s="116">
        <v>430951</v>
      </c>
      <c r="O40" s="116" t="s">
        <v>424</v>
      </c>
      <c r="P40" s="116">
        <v>674122</v>
      </c>
      <c r="Q40" s="116" t="s">
        <v>425</v>
      </c>
      <c r="R40" s="116" t="s">
        <v>213</v>
      </c>
      <c r="S40" s="116" t="s">
        <v>426</v>
      </c>
      <c r="T40" s="116" t="s">
        <v>197</v>
      </c>
      <c r="U40" s="116">
        <v>352952643</v>
      </c>
      <c r="V40" s="116" t="s">
        <v>471</v>
      </c>
      <c r="W40" s="116" t="s">
        <v>472</v>
      </c>
      <c r="X40" s="117">
        <v>42000</v>
      </c>
      <c r="Y40" s="116" t="s">
        <v>350</v>
      </c>
      <c r="Z40" s="116">
        <v>24</v>
      </c>
      <c r="AA40" s="116" t="s">
        <v>194</v>
      </c>
      <c r="AB40" s="116" t="s">
        <v>503</v>
      </c>
      <c r="AC40" s="117">
        <v>2240</v>
      </c>
      <c r="AD40" s="117">
        <v>2240</v>
      </c>
      <c r="AE40" s="116" t="s">
        <v>380</v>
      </c>
      <c r="AF40" s="117">
        <v>29513.35</v>
      </c>
      <c r="AG40" s="117">
        <v>10806.65</v>
      </c>
      <c r="AH40" s="117">
        <v>40320</v>
      </c>
      <c r="AI40" s="117">
        <v>12486.65</v>
      </c>
      <c r="AJ40" s="117">
        <v>922.35</v>
      </c>
      <c r="AK40" s="117">
        <v>13409</v>
      </c>
      <c r="AL40" s="117">
        <v>2000.53</v>
      </c>
      <c r="AM40" s="117">
        <v>239.47</v>
      </c>
      <c r="AN40" s="117">
        <v>2240</v>
      </c>
      <c r="AO40" s="116">
        <v>19</v>
      </c>
      <c r="AP40" s="116"/>
      <c r="AQ40" s="116"/>
      <c r="AR40" s="116"/>
      <c r="AS40" s="116"/>
      <c r="AT40" s="116"/>
      <c r="AU40" s="116" t="s">
        <v>184</v>
      </c>
      <c r="AV40" s="116" t="s">
        <v>524</v>
      </c>
      <c r="AW40" s="116"/>
      <c r="AX40" s="117">
        <v>0</v>
      </c>
      <c r="AY40" s="122">
        <v>45784</v>
      </c>
      <c r="AZ40" s="4" t="s">
        <v>195</v>
      </c>
      <c r="BA40" s="101" t="s">
        <v>196</v>
      </c>
      <c r="BB40" s="34" t="s">
        <v>411</v>
      </c>
      <c r="BC40" s="120" t="s">
        <v>182</v>
      </c>
      <c r="BD40" s="76" t="s">
        <v>408</v>
      </c>
      <c r="BE40" s="121"/>
      <c r="BF40" s="101" t="s">
        <v>409</v>
      </c>
      <c r="BG40" s="123" t="s">
        <v>410</v>
      </c>
      <c r="BH40" s="117">
        <v>2240</v>
      </c>
      <c r="BI40" s="125" t="s">
        <v>1021</v>
      </c>
    </row>
    <row r="41" spans="1:61" ht="24" hidden="1" x14ac:dyDescent="0.3">
      <c r="A41" s="128">
        <v>36</v>
      </c>
      <c r="B41" s="116" t="s">
        <v>183</v>
      </c>
      <c r="C41" s="116" t="s">
        <v>185</v>
      </c>
      <c r="D41" s="116" t="s">
        <v>202</v>
      </c>
      <c r="E41" s="116" t="s">
        <v>201</v>
      </c>
      <c r="F41" s="116" t="s">
        <v>201</v>
      </c>
      <c r="G41" s="116" t="s">
        <v>199</v>
      </c>
      <c r="H41" s="116" t="s">
        <v>200</v>
      </c>
      <c r="I41" s="116">
        <v>16535</v>
      </c>
      <c r="J41" s="116" t="s">
        <v>419</v>
      </c>
      <c r="K41" s="116">
        <v>16535</v>
      </c>
      <c r="L41" s="116" t="s">
        <v>245</v>
      </c>
      <c r="M41" s="116" t="s">
        <v>246</v>
      </c>
      <c r="N41" s="116">
        <v>365650</v>
      </c>
      <c r="O41" s="116" t="s">
        <v>427</v>
      </c>
      <c r="P41" s="116">
        <v>625676</v>
      </c>
      <c r="Q41" s="116" t="s">
        <v>428</v>
      </c>
      <c r="R41" s="116" t="s">
        <v>213</v>
      </c>
      <c r="S41" s="116" t="s">
        <v>429</v>
      </c>
      <c r="T41" s="116" t="s">
        <v>469</v>
      </c>
      <c r="U41" s="116">
        <v>351775169</v>
      </c>
      <c r="V41" s="116" t="s">
        <v>473</v>
      </c>
      <c r="W41" s="116" t="s">
        <v>474</v>
      </c>
      <c r="X41" s="117">
        <v>42000</v>
      </c>
      <c r="Y41" s="116" t="s">
        <v>350</v>
      </c>
      <c r="Z41" s="116">
        <v>24</v>
      </c>
      <c r="AA41" s="116" t="s">
        <v>194</v>
      </c>
      <c r="AB41" s="116" t="s">
        <v>405</v>
      </c>
      <c r="AC41" s="117">
        <v>2240</v>
      </c>
      <c r="AD41" s="117">
        <v>2240</v>
      </c>
      <c r="AE41" s="116" t="s">
        <v>507</v>
      </c>
      <c r="AF41" s="117">
        <v>22733.61</v>
      </c>
      <c r="AG41" s="117">
        <v>10866.39</v>
      </c>
      <c r="AH41" s="117">
        <v>33600</v>
      </c>
      <c r="AI41" s="117">
        <v>19266.39</v>
      </c>
      <c r="AJ41" s="117">
        <v>2163.61</v>
      </c>
      <c r="AK41" s="117">
        <v>21430</v>
      </c>
      <c r="AL41" s="117">
        <v>11622.96</v>
      </c>
      <c r="AM41" s="117">
        <v>1817.04</v>
      </c>
      <c r="AN41" s="117">
        <v>13440</v>
      </c>
      <c r="AO41" s="116">
        <v>21</v>
      </c>
      <c r="AP41" s="116"/>
      <c r="AQ41" s="116"/>
      <c r="AR41" s="116"/>
      <c r="AS41" s="116"/>
      <c r="AT41" s="116"/>
      <c r="AU41" s="116" t="s">
        <v>184</v>
      </c>
      <c r="AV41" s="116" t="s">
        <v>524</v>
      </c>
      <c r="AW41" s="116"/>
      <c r="AX41" s="117">
        <v>0</v>
      </c>
      <c r="AY41" s="122">
        <v>45785</v>
      </c>
      <c r="AZ41" s="4" t="s">
        <v>195</v>
      </c>
      <c r="BA41" s="101" t="s">
        <v>196</v>
      </c>
      <c r="BB41" s="34" t="s">
        <v>411</v>
      </c>
      <c r="BC41" s="120" t="s">
        <v>182</v>
      </c>
      <c r="BD41" s="76" t="s">
        <v>408</v>
      </c>
      <c r="BE41" s="121"/>
      <c r="BF41" s="101" t="s">
        <v>409</v>
      </c>
      <c r="BG41" s="123" t="s">
        <v>410</v>
      </c>
      <c r="BH41" s="117">
        <v>20000</v>
      </c>
      <c r="BI41" s="125" t="s">
        <v>1022</v>
      </c>
    </row>
    <row r="42" spans="1:61" ht="36" hidden="1" x14ac:dyDescent="0.3">
      <c r="A42" s="101">
        <v>37</v>
      </c>
      <c r="B42" s="116" t="s">
        <v>183</v>
      </c>
      <c r="C42" s="116" t="s">
        <v>185</v>
      </c>
      <c r="D42" s="116" t="s">
        <v>202</v>
      </c>
      <c r="E42" s="116" t="s">
        <v>201</v>
      </c>
      <c r="F42" s="116" t="s">
        <v>201</v>
      </c>
      <c r="G42" s="116" t="s">
        <v>199</v>
      </c>
      <c r="H42" s="116" t="s">
        <v>200</v>
      </c>
      <c r="I42" s="116">
        <v>16665</v>
      </c>
      <c r="J42" s="116" t="s">
        <v>201</v>
      </c>
      <c r="K42" s="116">
        <v>16665</v>
      </c>
      <c r="L42" s="116" t="s">
        <v>245</v>
      </c>
      <c r="M42" s="116" t="s">
        <v>246</v>
      </c>
      <c r="N42" s="116">
        <v>430562</v>
      </c>
      <c r="O42" s="116" t="s">
        <v>278</v>
      </c>
      <c r="P42" s="116">
        <v>673124</v>
      </c>
      <c r="Q42" s="116" t="s">
        <v>279</v>
      </c>
      <c r="R42" s="116" t="s">
        <v>213</v>
      </c>
      <c r="S42" s="116" t="s">
        <v>430</v>
      </c>
      <c r="T42" s="116" t="s">
        <v>197</v>
      </c>
      <c r="U42" s="116">
        <v>352924703</v>
      </c>
      <c r="V42" s="116" t="s">
        <v>475</v>
      </c>
      <c r="W42" s="116" t="s">
        <v>466</v>
      </c>
      <c r="X42" s="117">
        <v>42000</v>
      </c>
      <c r="Y42" s="116" t="s">
        <v>350</v>
      </c>
      <c r="Z42" s="116">
        <v>24</v>
      </c>
      <c r="AA42" s="116" t="s">
        <v>194</v>
      </c>
      <c r="AB42" s="116" t="s">
        <v>503</v>
      </c>
      <c r="AC42" s="117">
        <v>2240</v>
      </c>
      <c r="AD42" s="117">
        <v>2240</v>
      </c>
      <c r="AE42" s="116" t="s">
        <v>390</v>
      </c>
      <c r="AF42" s="117">
        <v>29472.46</v>
      </c>
      <c r="AG42" s="117">
        <v>10847.54</v>
      </c>
      <c r="AH42" s="117">
        <v>40320</v>
      </c>
      <c r="AI42" s="117">
        <v>12527.54</v>
      </c>
      <c r="AJ42" s="117">
        <v>927.46</v>
      </c>
      <c r="AK42" s="117">
        <v>13455</v>
      </c>
      <c r="AL42" s="117">
        <v>1999.75</v>
      </c>
      <c r="AM42" s="117">
        <v>240.25</v>
      </c>
      <c r="AN42" s="117">
        <v>2240</v>
      </c>
      <c r="AO42" s="116">
        <v>19</v>
      </c>
      <c r="AP42" s="116"/>
      <c r="AQ42" s="116"/>
      <c r="AR42" s="116"/>
      <c r="AS42" s="116"/>
      <c r="AT42" s="116"/>
      <c r="AU42" s="116" t="s">
        <v>184</v>
      </c>
      <c r="AV42" s="116" t="s">
        <v>524</v>
      </c>
      <c r="AW42" s="116"/>
      <c r="AX42" s="117">
        <v>0</v>
      </c>
      <c r="AY42" s="122">
        <v>45785</v>
      </c>
      <c r="AZ42" s="4" t="s">
        <v>195</v>
      </c>
      <c r="BA42" s="101" t="s">
        <v>196</v>
      </c>
      <c r="BB42" s="34" t="s">
        <v>525</v>
      </c>
      <c r="BC42" s="120" t="s">
        <v>182</v>
      </c>
      <c r="BD42" s="76" t="s">
        <v>408</v>
      </c>
      <c r="BE42" s="121"/>
      <c r="BF42" s="101" t="s">
        <v>409</v>
      </c>
      <c r="BG42" s="123" t="s">
        <v>410</v>
      </c>
      <c r="BH42" s="117">
        <v>2240</v>
      </c>
      <c r="BI42" s="125" t="s">
        <v>1023</v>
      </c>
    </row>
    <row r="43" spans="1:61" ht="24" hidden="1" x14ac:dyDescent="0.3">
      <c r="A43" s="128">
        <v>38</v>
      </c>
      <c r="B43" s="116" t="s">
        <v>183</v>
      </c>
      <c r="C43" s="116" t="s">
        <v>185</v>
      </c>
      <c r="D43" s="116" t="s">
        <v>202</v>
      </c>
      <c r="E43" s="116" t="s">
        <v>201</v>
      </c>
      <c r="F43" s="116" t="s">
        <v>201</v>
      </c>
      <c r="G43" s="116" t="s">
        <v>199</v>
      </c>
      <c r="H43" s="116" t="s">
        <v>200</v>
      </c>
      <c r="I43" s="116">
        <v>16522</v>
      </c>
      <c r="J43" s="116" t="s">
        <v>269</v>
      </c>
      <c r="K43" s="116">
        <v>16522</v>
      </c>
      <c r="L43" s="116" t="s">
        <v>245</v>
      </c>
      <c r="M43" s="116" t="s">
        <v>246</v>
      </c>
      <c r="N43" s="116">
        <v>23592</v>
      </c>
      <c r="O43" s="116" t="s">
        <v>270</v>
      </c>
      <c r="P43" s="116">
        <v>38646</v>
      </c>
      <c r="Q43" s="116" t="s">
        <v>431</v>
      </c>
      <c r="R43" s="116" t="s">
        <v>213</v>
      </c>
      <c r="S43" s="116" t="s">
        <v>432</v>
      </c>
      <c r="T43" s="116" t="s">
        <v>197</v>
      </c>
      <c r="U43" s="116">
        <v>351887690</v>
      </c>
      <c r="V43" s="116" t="s">
        <v>476</v>
      </c>
      <c r="W43" s="116" t="s">
        <v>477</v>
      </c>
      <c r="X43" s="117">
        <v>62000</v>
      </c>
      <c r="Y43" s="116" t="s">
        <v>351</v>
      </c>
      <c r="Z43" s="116">
        <v>24</v>
      </c>
      <c r="AA43" s="116" t="s">
        <v>502</v>
      </c>
      <c r="AB43" s="116" t="s">
        <v>508</v>
      </c>
      <c r="AC43" s="117">
        <v>3310</v>
      </c>
      <c r="AD43" s="117">
        <v>3310</v>
      </c>
      <c r="AE43" s="116" t="s">
        <v>509</v>
      </c>
      <c r="AF43" s="117">
        <v>51316.83</v>
      </c>
      <c r="AG43" s="117">
        <v>18193.169999999998</v>
      </c>
      <c r="AH43" s="117">
        <v>69510</v>
      </c>
      <c r="AI43" s="117">
        <v>10683.17</v>
      </c>
      <c r="AJ43" s="117">
        <v>472.83</v>
      </c>
      <c r="AK43" s="117">
        <v>11156</v>
      </c>
      <c r="AL43" s="117">
        <v>0</v>
      </c>
      <c r="AM43" s="117">
        <v>0</v>
      </c>
      <c r="AN43" s="117">
        <v>0</v>
      </c>
      <c r="AO43" s="116">
        <v>21</v>
      </c>
      <c r="AP43" s="116"/>
      <c r="AQ43" s="116"/>
      <c r="AR43" s="116"/>
      <c r="AS43" s="116"/>
      <c r="AT43" s="116"/>
      <c r="AU43" s="116" t="s">
        <v>184</v>
      </c>
      <c r="AV43" s="116" t="s">
        <v>524</v>
      </c>
      <c r="AW43" s="116"/>
      <c r="AX43" s="117">
        <v>0</v>
      </c>
      <c r="AY43" s="122">
        <v>45785</v>
      </c>
      <c r="AZ43" s="4" t="s">
        <v>195</v>
      </c>
      <c r="BA43" s="101" t="s">
        <v>196</v>
      </c>
      <c r="BB43" s="34" t="s">
        <v>411</v>
      </c>
      <c r="BC43" s="120" t="s">
        <v>182</v>
      </c>
      <c r="BD43" s="76" t="s">
        <v>408</v>
      </c>
      <c r="BE43" s="121"/>
      <c r="BF43" s="101" t="s">
        <v>409</v>
      </c>
      <c r="BG43" s="123" t="s">
        <v>410</v>
      </c>
      <c r="BH43" s="117">
        <v>13786</v>
      </c>
      <c r="BI43" s="125" t="s">
        <v>1024</v>
      </c>
    </row>
    <row r="44" spans="1:61" ht="48" hidden="1" x14ac:dyDescent="0.3">
      <c r="A44" s="101">
        <v>39</v>
      </c>
      <c r="B44" s="116" t="s">
        <v>183</v>
      </c>
      <c r="C44" s="116" t="s">
        <v>185</v>
      </c>
      <c r="D44" s="116" t="s">
        <v>202</v>
      </c>
      <c r="E44" s="116" t="s">
        <v>201</v>
      </c>
      <c r="F44" s="116" t="s">
        <v>201</v>
      </c>
      <c r="G44" s="116" t="s">
        <v>199</v>
      </c>
      <c r="H44" s="116" t="s">
        <v>200</v>
      </c>
      <c r="I44" s="116">
        <v>169244</v>
      </c>
      <c r="J44" s="116" t="s">
        <v>433</v>
      </c>
      <c r="K44" s="116">
        <v>169244</v>
      </c>
      <c r="L44" s="116" t="s">
        <v>227</v>
      </c>
      <c r="M44" s="116" t="s">
        <v>228</v>
      </c>
      <c r="N44" s="116">
        <v>384423</v>
      </c>
      <c r="O44" s="116" t="s">
        <v>434</v>
      </c>
      <c r="P44" s="116">
        <v>593041</v>
      </c>
      <c r="Q44" s="116" t="s">
        <v>435</v>
      </c>
      <c r="R44" s="116" t="s">
        <v>213</v>
      </c>
      <c r="S44" s="116" t="s">
        <v>436</v>
      </c>
      <c r="T44" s="116" t="s">
        <v>197</v>
      </c>
      <c r="U44" s="116">
        <v>351922656</v>
      </c>
      <c r="V44" s="116" t="s">
        <v>478</v>
      </c>
      <c r="W44" s="116" t="s">
        <v>479</v>
      </c>
      <c r="X44" s="117">
        <v>42000</v>
      </c>
      <c r="Y44" s="116" t="s">
        <v>350</v>
      </c>
      <c r="Z44" s="116">
        <v>24</v>
      </c>
      <c r="AA44" s="116" t="s">
        <v>194</v>
      </c>
      <c r="AB44" s="116" t="s">
        <v>510</v>
      </c>
      <c r="AC44" s="117">
        <v>2240</v>
      </c>
      <c r="AD44" s="117">
        <v>2240</v>
      </c>
      <c r="AE44" s="116" t="s">
        <v>368</v>
      </c>
      <c r="AF44" s="117">
        <v>35182.5</v>
      </c>
      <c r="AG44" s="117">
        <v>11857.5</v>
      </c>
      <c r="AH44" s="117">
        <v>47040</v>
      </c>
      <c r="AI44" s="117">
        <v>6817.5</v>
      </c>
      <c r="AJ44" s="117">
        <v>293.5</v>
      </c>
      <c r="AK44" s="117">
        <v>7111</v>
      </c>
      <c r="AL44" s="117">
        <v>0</v>
      </c>
      <c r="AM44" s="117">
        <v>0</v>
      </c>
      <c r="AN44" s="117">
        <v>0</v>
      </c>
      <c r="AO44" s="116">
        <v>21</v>
      </c>
      <c r="AP44" s="116"/>
      <c r="AQ44" s="116"/>
      <c r="AR44" s="116"/>
      <c r="AS44" s="116"/>
      <c r="AT44" s="116"/>
      <c r="AU44" s="116" t="s">
        <v>184</v>
      </c>
      <c r="AV44" s="116" t="s">
        <v>524</v>
      </c>
      <c r="AW44" s="116"/>
      <c r="AX44" s="117">
        <v>0</v>
      </c>
      <c r="AY44" s="122">
        <v>45785</v>
      </c>
      <c r="AZ44" s="4" t="s">
        <v>195</v>
      </c>
      <c r="BA44" s="101" t="s">
        <v>196</v>
      </c>
      <c r="BB44" s="34" t="s">
        <v>411</v>
      </c>
      <c r="BC44" s="120" t="s">
        <v>182</v>
      </c>
      <c r="BD44" s="76" t="s">
        <v>408</v>
      </c>
      <c r="BE44" s="121"/>
      <c r="BF44" s="101" t="s">
        <v>409</v>
      </c>
      <c r="BG44" s="123" t="s">
        <v>410</v>
      </c>
      <c r="BH44" s="117">
        <v>7340</v>
      </c>
      <c r="BI44" s="125" t="s">
        <v>1025</v>
      </c>
    </row>
    <row r="45" spans="1:61" ht="48" hidden="1" x14ac:dyDescent="0.3">
      <c r="A45" s="128">
        <v>40</v>
      </c>
      <c r="B45" s="116" t="s">
        <v>183</v>
      </c>
      <c r="C45" s="116" t="s">
        <v>185</v>
      </c>
      <c r="D45" s="116" t="s">
        <v>202</v>
      </c>
      <c r="E45" s="116" t="s">
        <v>201</v>
      </c>
      <c r="F45" s="116" t="s">
        <v>201</v>
      </c>
      <c r="G45" s="116" t="s">
        <v>199</v>
      </c>
      <c r="H45" s="116" t="s">
        <v>200</v>
      </c>
      <c r="I45" s="116">
        <v>16611</v>
      </c>
      <c r="J45" s="116" t="s">
        <v>290</v>
      </c>
      <c r="K45" s="116">
        <v>16611</v>
      </c>
      <c r="L45" s="116" t="s">
        <v>209</v>
      </c>
      <c r="M45" s="116" t="s">
        <v>210</v>
      </c>
      <c r="N45" s="116">
        <v>327047</v>
      </c>
      <c r="O45" s="116" t="s">
        <v>437</v>
      </c>
      <c r="P45" s="116">
        <v>456311</v>
      </c>
      <c r="Q45" s="116" t="s">
        <v>438</v>
      </c>
      <c r="R45" s="116" t="s">
        <v>213</v>
      </c>
      <c r="S45" s="116" t="s">
        <v>439</v>
      </c>
      <c r="T45" s="116" t="s">
        <v>197</v>
      </c>
      <c r="U45" s="116">
        <v>352561920</v>
      </c>
      <c r="V45" s="116" t="s">
        <v>480</v>
      </c>
      <c r="W45" s="116" t="s">
        <v>481</v>
      </c>
      <c r="X45" s="117">
        <v>42000</v>
      </c>
      <c r="Y45" s="116" t="s">
        <v>351</v>
      </c>
      <c r="Z45" s="116">
        <v>24</v>
      </c>
      <c r="AA45" s="116" t="s">
        <v>194</v>
      </c>
      <c r="AB45" s="116" t="s">
        <v>511</v>
      </c>
      <c r="AC45" s="117">
        <v>2240</v>
      </c>
      <c r="AD45" s="117">
        <v>2240</v>
      </c>
      <c r="AE45" s="116" t="s">
        <v>512</v>
      </c>
      <c r="AF45" s="117">
        <v>26731.47</v>
      </c>
      <c r="AG45" s="117">
        <v>11348.53</v>
      </c>
      <c r="AH45" s="117">
        <v>38080</v>
      </c>
      <c r="AI45" s="117">
        <v>15268.53</v>
      </c>
      <c r="AJ45" s="117">
        <v>1312.67</v>
      </c>
      <c r="AK45" s="117">
        <v>16581.2</v>
      </c>
      <c r="AL45" s="117">
        <v>3931.7</v>
      </c>
      <c r="AM45" s="117">
        <v>548.29999999999995</v>
      </c>
      <c r="AN45" s="117">
        <v>4480</v>
      </c>
      <c r="AO45" s="116">
        <v>19</v>
      </c>
      <c r="AP45" s="116"/>
      <c r="AQ45" s="116"/>
      <c r="AR45" s="116"/>
      <c r="AS45" s="116"/>
      <c r="AT45" s="116"/>
      <c r="AU45" s="116" t="s">
        <v>184</v>
      </c>
      <c r="AV45" s="116" t="s">
        <v>524</v>
      </c>
      <c r="AW45" s="116"/>
      <c r="AX45" s="117">
        <v>0</v>
      </c>
      <c r="AY45" s="122">
        <v>45785</v>
      </c>
      <c r="AZ45" s="4" t="s">
        <v>195</v>
      </c>
      <c r="BA45" s="101" t="s">
        <v>196</v>
      </c>
      <c r="BB45" s="34" t="s">
        <v>411</v>
      </c>
      <c r="BC45" s="120" t="s">
        <v>182</v>
      </c>
      <c r="BD45" s="76" t="s">
        <v>408</v>
      </c>
      <c r="BE45" s="121"/>
      <c r="BF45" s="101" t="s">
        <v>409</v>
      </c>
      <c r="BG45" s="123" t="s">
        <v>410</v>
      </c>
      <c r="BH45" s="117">
        <v>2240</v>
      </c>
      <c r="BI45" s="125" t="s">
        <v>1026</v>
      </c>
    </row>
    <row r="46" spans="1:61" ht="36" hidden="1" x14ac:dyDescent="0.3">
      <c r="A46" s="101">
        <v>41</v>
      </c>
      <c r="B46" s="116" t="s">
        <v>183</v>
      </c>
      <c r="C46" s="116" t="s">
        <v>185</v>
      </c>
      <c r="D46" s="116" t="s">
        <v>202</v>
      </c>
      <c r="E46" s="116" t="s">
        <v>201</v>
      </c>
      <c r="F46" s="116" t="s">
        <v>201</v>
      </c>
      <c r="G46" s="116" t="s">
        <v>199</v>
      </c>
      <c r="H46" s="116" t="s">
        <v>200</v>
      </c>
      <c r="I46" s="116">
        <v>16571</v>
      </c>
      <c r="J46" s="116" t="s">
        <v>226</v>
      </c>
      <c r="K46" s="116">
        <v>16571</v>
      </c>
      <c r="L46" s="116" t="s">
        <v>227</v>
      </c>
      <c r="M46" s="116" t="s">
        <v>228</v>
      </c>
      <c r="N46" s="116">
        <v>23634</v>
      </c>
      <c r="O46" s="116" t="s">
        <v>238</v>
      </c>
      <c r="P46" s="116">
        <v>658409</v>
      </c>
      <c r="Q46" s="116" t="s">
        <v>239</v>
      </c>
      <c r="R46" s="116" t="s">
        <v>213</v>
      </c>
      <c r="S46" s="116" t="s">
        <v>440</v>
      </c>
      <c r="T46" s="116" t="s">
        <v>197</v>
      </c>
      <c r="U46" s="116">
        <v>353227544</v>
      </c>
      <c r="V46" s="116" t="s">
        <v>482</v>
      </c>
      <c r="W46" s="116" t="s">
        <v>483</v>
      </c>
      <c r="X46" s="117">
        <v>42000</v>
      </c>
      <c r="Y46" s="116" t="s">
        <v>353</v>
      </c>
      <c r="Z46" s="116">
        <v>24</v>
      </c>
      <c r="AA46" s="116" t="s">
        <v>194</v>
      </c>
      <c r="AB46" s="116" t="s">
        <v>513</v>
      </c>
      <c r="AC46" s="117">
        <v>2240</v>
      </c>
      <c r="AD46" s="117">
        <v>2240</v>
      </c>
      <c r="AE46" s="116" t="s">
        <v>514</v>
      </c>
      <c r="AF46" s="117">
        <v>27242.9</v>
      </c>
      <c r="AG46" s="117">
        <v>10837.1</v>
      </c>
      <c r="AH46" s="117">
        <v>38080</v>
      </c>
      <c r="AI46" s="117">
        <v>14757.1</v>
      </c>
      <c r="AJ46" s="117">
        <v>1285.9000000000001</v>
      </c>
      <c r="AK46" s="117">
        <v>16043</v>
      </c>
      <c r="AL46" s="117">
        <v>1926.66</v>
      </c>
      <c r="AM46" s="117">
        <v>313.33999999999997</v>
      </c>
      <c r="AN46" s="117">
        <v>2240</v>
      </c>
      <c r="AO46" s="116">
        <v>18</v>
      </c>
      <c r="AP46" s="116"/>
      <c r="AQ46" s="116"/>
      <c r="AR46" s="116"/>
      <c r="AS46" s="116"/>
      <c r="AT46" s="116"/>
      <c r="AU46" s="116" t="s">
        <v>184</v>
      </c>
      <c r="AV46" s="116" t="s">
        <v>524</v>
      </c>
      <c r="AW46" s="116"/>
      <c r="AX46" s="117">
        <v>0</v>
      </c>
      <c r="AY46" s="122">
        <v>45785</v>
      </c>
      <c r="AZ46" s="4" t="s">
        <v>195</v>
      </c>
      <c r="BA46" s="101" t="s">
        <v>196</v>
      </c>
      <c r="BB46" s="34" t="s">
        <v>411</v>
      </c>
      <c r="BC46" s="120" t="s">
        <v>182</v>
      </c>
      <c r="BD46" s="76" t="s">
        <v>408</v>
      </c>
      <c r="BE46" s="121"/>
      <c r="BF46" s="101" t="s">
        <v>409</v>
      </c>
      <c r="BG46" s="123" t="s">
        <v>410</v>
      </c>
      <c r="BH46" s="117">
        <v>18283</v>
      </c>
      <c r="BI46" s="125" t="s">
        <v>1027</v>
      </c>
    </row>
    <row r="47" spans="1:61" ht="24" x14ac:dyDescent="0.3">
      <c r="A47" s="128">
        <v>42</v>
      </c>
      <c r="B47" s="116" t="s">
        <v>183</v>
      </c>
      <c r="C47" s="116" t="s">
        <v>185</v>
      </c>
      <c r="D47" s="116" t="s">
        <v>202</v>
      </c>
      <c r="E47" s="116" t="s">
        <v>201</v>
      </c>
      <c r="F47" s="116" t="s">
        <v>201</v>
      </c>
      <c r="G47" s="116" t="s">
        <v>199</v>
      </c>
      <c r="H47" s="116" t="s">
        <v>200</v>
      </c>
      <c r="I47" s="116">
        <v>16571</v>
      </c>
      <c r="J47" s="116" t="s">
        <v>226</v>
      </c>
      <c r="K47" s="116">
        <v>16571</v>
      </c>
      <c r="L47" s="116" t="s">
        <v>245</v>
      </c>
      <c r="M47" s="116" t="s">
        <v>246</v>
      </c>
      <c r="N47" s="116">
        <v>320513</v>
      </c>
      <c r="O47" s="116" t="s">
        <v>441</v>
      </c>
      <c r="P47" s="116">
        <v>444165</v>
      </c>
      <c r="Q47" s="116" t="s">
        <v>442</v>
      </c>
      <c r="R47" s="116" t="s">
        <v>213</v>
      </c>
      <c r="S47" s="116" t="s">
        <v>443</v>
      </c>
      <c r="T47" s="116" t="s">
        <v>484</v>
      </c>
      <c r="U47" s="116">
        <v>358025254</v>
      </c>
      <c r="V47" s="116" t="s">
        <v>485</v>
      </c>
      <c r="W47" s="116" t="s">
        <v>486</v>
      </c>
      <c r="X47" s="117">
        <v>65000</v>
      </c>
      <c r="Y47" s="116" t="s">
        <v>351</v>
      </c>
      <c r="Z47" s="116">
        <v>24</v>
      </c>
      <c r="AA47" s="116" t="s">
        <v>358</v>
      </c>
      <c r="AB47" s="116" t="s">
        <v>397</v>
      </c>
      <c r="AC47" s="117">
        <v>3470</v>
      </c>
      <c r="AD47" s="117">
        <v>3470</v>
      </c>
      <c r="AE47" s="116" t="s">
        <v>515</v>
      </c>
      <c r="AF47" s="117">
        <v>14939.95</v>
      </c>
      <c r="AG47" s="117">
        <v>9350.0499999999993</v>
      </c>
      <c r="AH47" s="117">
        <v>24290</v>
      </c>
      <c r="AI47" s="117">
        <v>50060.05</v>
      </c>
      <c r="AJ47" s="117">
        <v>9947.9500000000007</v>
      </c>
      <c r="AK47" s="117">
        <v>60008</v>
      </c>
      <c r="AL47" s="117">
        <v>0</v>
      </c>
      <c r="AM47" s="117">
        <v>0</v>
      </c>
      <c r="AN47" s="117">
        <v>0</v>
      </c>
      <c r="AO47" s="116">
        <v>7</v>
      </c>
      <c r="AP47" s="116"/>
      <c r="AQ47" s="116"/>
      <c r="AR47" s="116"/>
      <c r="AS47" s="116"/>
      <c r="AT47" s="116"/>
      <c r="AU47" s="116" t="s">
        <v>184</v>
      </c>
      <c r="AV47" s="116" t="s">
        <v>524</v>
      </c>
      <c r="AW47" s="116"/>
      <c r="AX47" s="117">
        <v>0</v>
      </c>
      <c r="AY47" s="122">
        <v>45785</v>
      </c>
      <c r="AZ47" s="4" t="s">
        <v>195</v>
      </c>
      <c r="BA47" s="101" t="s">
        <v>196</v>
      </c>
      <c r="BB47" s="34" t="s">
        <v>411</v>
      </c>
      <c r="BC47" s="120" t="s">
        <v>407</v>
      </c>
      <c r="BD47" s="76" t="s">
        <v>406</v>
      </c>
      <c r="BE47" s="121"/>
      <c r="BF47" s="101" t="s">
        <v>409</v>
      </c>
      <c r="BG47" s="123" t="s">
        <v>410</v>
      </c>
      <c r="BH47" s="117">
        <v>46000</v>
      </c>
      <c r="BI47" s="125" t="s">
        <v>1028</v>
      </c>
    </row>
    <row r="48" spans="1:61" ht="36" hidden="1" x14ac:dyDescent="0.3">
      <c r="A48" s="101">
        <v>43</v>
      </c>
      <c r="B48" s="116" t="s">
        <v>183</v>
      </c>
      <c r="C48" s="116" t="s">
        <v>185</v>
      </c>
      <c r="D48" s="116" t="s">
        <v>202</v>
      </c>
      <c r="E48" s="116" t="s">
        <v>201</v>
      </c>
      <c r="F48" s="116" t="s">
        <v>201</v>
      </c>
      <c r="G48" s="116" t="s">
        <v>199</v>
      </c>
      <c r="H48" s="116" t="s">
        <v>200</v>
      </c>
      <c r="I48" s="116">
        <v>16629</v>
      </c>
      <c r="J48" s="116" t="s">
        <v>444</v>
      </c>
      <c r="K48" s="116">
        <v>16629</v>
      </c>
      <c r="L48" s="116" t="s">
        <v>227</v>
      </c>
      <c r="M48" s="116" t="s">
        <v>228</v>
      </c>
      <c r="N48" s="116">
        <v>364999</v>
      </c>
      <c r="O48" s="116" t="s">
        <v>445</v>
      </c>
      <c r="P48" s="116">
        <v>528121</v>
      </c>
      <c r="Q48" s="116" t="s">
        <v>446</v>
      </c>
      <c r="R48" s="116" t="s">
        <v>213</v>
      </c>
      <c r="S48" s="116" t="s">
        <v>447</v>
      </c>
      <c r="T48" s="116" t="s">
        <v>197</v>
      </c>
      <c r="U48" s="116">
        <v>353794075</v>
      </c>
      <c r="V48" s="116" t="s">
        <v>487</v>
      </c>
      <c r="W48" s="116" t="s">
        <v>488</v>
      </c>
      <c r="X48" s="117">
        <v>42000</v>
      </c>
      <c r="Y48" s="116" t="s">
        <v>351</v>
      </c>
      <c r="Z48" s="116">
        <v>24</v>
      </c>
      <c r="AA48" s="116" t="s">
        <v>194</v>
      </c>
      <c r="AB48" s="116" t="s">
        <v>516</v>
      </c>
      <c r="AC48" s="117">
        <v>2240</v>
      </c>
      <c r="AD48" s="117">
        <v>2240</v>
      </c>
      <c r="AE48" s="116" t="s">
        <v>387</v>
      </c>
      <c r="AF48" s="117">
        <v>23144.53</v>
      </c>
      <c r="AG48" s="117">
        <v>10455.469999999999</v>
      </c>
      <c r="AH48" s="117">
        <v>33600</v>
      </c>
      <c r="AI48" s="117">
        <v>18855.47</v>
      </c>
      <c r="AJ48" s="117">
        <v>2109.5300000000002</v>
      </c>
      <c r="AK48" s="117">
        <v>20965</v>
      </c>
      <c r="AL48" s="117">
        <v>1787.99</v>
      </c>
      <c r="AM48" s="117">
        <v>452.01</v>
      </c>
      <c r="AN48" s="117">
        <v>2240</v>
      </c>
      <c r="AO48" s="116">
        <v>16</v>
      </c>
      <c r="AP48" s="116"/>
      <c r="AQ48" s="116"/>
      <c r="AR48" s="116"/>
      <c r="AS48" s="116"/>
      <c r="AT48" s="116"/>
      <c r="AU48" s="116" t="s">
        <v>184</v>
      </c>
      <c r="AV48" s="116" t="s">
        <v>524</v>
      </c>
      <c r="AW48" s="116"/>
      <c r="AX48" s="117">
        <v>0</v>
      </c>
      <c r="AY48" s="122">
        <v>45785</v>
      </c>
      <c r="AZ48" s="4" t="s">
        <v>195</v>
      </c>
      <c r="BA48" s="101" t="s">
        <v>196</v>
      </c>
      <c r="BB48" s="34" t="s">
        <v>411</v>
      </c>
      <c r="BC48" s="120" t="s">
        <v>182</v>
      </c>
      <c r="BD48" s="76" t="s">
        <v>408</v>
      </c>
      <c r="BE48" s="121"/>
      <c r="BF48" s="101" t="s">
        <v>409</v>
      </c>
      <c r="BG48" s="123" t="s">
        <v>410</v>
      </c>
      <c r="BH48" s="117">
        <v>2240</v>
      </c>
      <c r="BI48" s="125" t="s">
        <v>1029</v>
      </c>
    </row>
    <row r="49" spans="1:61" ht="24" hidden="1" x14ac:dyDescent="0.3">
      <c r="A49" s="128">
        <v>44</v>
      </c>
      <c r="B49" s="116" t="s">
        <v>183</v>
      </c>
      <c r="C49" s="116" t="s">
        <v>185</v>
      </c>
      <c r="D49" s="116" t="s">
        <v>202</v>
      </c>
      <c r="E49" s="116" t="s">
        <v>201</v>
      </c>
      <c r="F49" s="116" t="s">
        <v>201</v>
      </c>
      <c r="G49" s="116" t="s">
        <v>199</v>
      </c>
      <c r="H49" s="116" t="s">
        <v>200</v>
      </c>
      <c r="I49" s="116">
        <v>16588</v>
      </c>
      <c r="J49" s="116" t="s">
        <v>208</v>
      </c>
      <c r="K49" s="116">
        <v>16588</v>
      </c>
      <c r="L49" s="116" t="s">
        <v>227</v>
      </c>
      <c r="M49" s="116" t="s">
        <v>228</v>
      </c>
      <c r="N49" s="116">
        <v>23668</v>
      </c>
      <c r="O49" s="116" t="s">
        <v>448</v>
      </c>
      <c r="P49" s="116">
        <v>38479</v>
      </c>
      <c r="Q49" s="116" t="s">
        <v>449</v>
      </c>
      <c r="R49" s="116" t="s">
        <v>213</v>
      </c>
      <c r="S49" s="116" t="s">
        <v>450</v>
      </c>
      <c r="T49" s="116" t="s">
        <v>197</v>
      </c>
      <c r="U49" s="116">
        <v>354028244</v>
      </c>
      <c r="V49" s="116" t="s">
        <v>489</v>
      </c>
      <c r="W49" s="116" t="s">
        <v>490</v>
      </c>
      <c r="X49" s="117">
        <v>63000</v>
      </c>
      <c r="Y49" s="116" t="s">
        <v>351</v>
      </c>
      <c r="Z49" s="116">
        <v>24</v>
      </c>
      <c r="AA49" s="116" t="s">
        <v>355</v>
      </c>
      <c r="AB49" s="116" t="s">
        <v>382</v>
      </c>
      <c r="AC49" s="117">
        <v>3360</v>
      </c>
      <c r="AD49" s="117">
        <v>3360</v>
      </c>
      <c r="AE49" s="116" t="s">
        <v>517</v>
      </c>
      <c r="AF49" s="117">
        <v>36339.08</v>
      </c>
      <c r="AG49" s="117">
        <v>15180.92</v>
      </c>
      <c r="AH49" s="117">
        <v>51520</v>
      </c>
      <c r="AI49" s="117">
        <v>26660.92</v>
      </c>
      <c r="AJ49" s="117">
        <v>2279.08</v>
      </c>
      <c r="AK49" s="117">
        <v>28940</v>
      </c>
      <c r="AL49" s="117">
        <v>5131.6499999999996</v>
      </c>
      <c r="AM49" s="117">
        <v>468.35</v>
      </c>
      <c r="AN49" s="117">
        <v>5600</v>
      </c>
      <c r="AO49" s="116">
        <v>17</v>
      </c>
      <c r="AP49" s="116"/>
      <c r="AQ49" s="116"/>
      <c r="AR49" s="116"/>
      <c r="AS49" s="116"/>
      <c r="AT49" s="116"/>
      <c r="AU49" s="116" t="s">
        <v>184</v>
      </c>
      <c r="AV49" s="116" t="s">
        <v>524</v>
      </c>
      <c r="AW49" s="116"/>
      <c r="AX49" s="117">
        <v>0</v>
      </c>
      <c r="AY49" s="122">
        <v>45785</v>
      </c>
      <c r="AZ49" s="4" t="s">
        <v>195</v>
      </c>
      <c r="BA49" s="101" t="s">
        <v>196</v>
      </c>
      <c r="BB49" s="34" t="s">
        <v>525</v>
      </c>
      <c r="BC49" s="120" t="s">
        <v>182</v>
      </c>
      <c r="BD49" s="76" t="s">
        <v>408</v>
      </c>
      <c r="BE49" s="121"/>
      <c r="BF49" s="101" t="s">
        <v>409</v>
      </c>
      <c r="BG49" s="123" t="s">
        <v>410</v>
      </c>
      <c r="BH49" s="117">
        <v>3360</v>
      </c>
      <c r="BI49" s="125" t="s">
        <v>1030</v>
      </c>
    </row>
    <row r="50" spans="1:61" ht="48" x14ac:dyDescent="0.3">
      <c r="A50" s="101">
        <v>45</v>
      </c>
      <c r="B50" s="116" t="s">
        <v>183</v>
      </c>
      <c r="C50" s="116" t="s">
        <v>185</v>
      </c>
      <c r="D50" s="116" t="s">
        <v>202</v>
      </c>
      <c r="E50" s="116" t="s">
        <v>201</v>
      </c>
      <c r="F50" s="116" t="s">
        <v>201</v>
      </c>
      <c r="G50" s="116" t="s">
        <v>199</v>
      </c>
      <c r="H50" s="116" t="s">
        <v>200</v>
      </c>
      <c r="I50" s="116">
        <v>175065</v>
      </c>
      <c r="J50" s="116" t="s">
        <v>290</v>
      </c>
      <c r="K50" s="116">
        <v>175065</v>
      </c>
      <c r="L50" s="116" t="s">
        <v>245</v>
      </c>
      <c r="M50" s="116" t="s">
        <v>246</v>
      </c>
      <c r="N50" s="116">
        <v>373146</v>
      </c>
      <c r="O50" s="116" t="s">
        <v>451</v>
      </c>
      <c r="P50" s="116">
        <v>543624</v>
      </c>
      <c r="Q50" s="116" t="s">
        <v>452</v>
      </c>
      <c r="R50" s="116" t="s">
        <v>213</v>
      </c>
      <c r="S50" s="116" t="s">
        <v>453</v>
      </c>
      <c r="T50" s="116" t="s">
        <v>197</v>
      </c>
      <c r="U50" s="116">
        <v>357914012</v>
      </c>
      <c r="V50" s="116" t="s">
        <v>491</v>
      </c>
      <c r="W50" s="116" t="s">
        <v>492</v>
      </c>
      <c r="X50" s="117">
        <v>65000</v>
      </c>
      <c r="Y50" s="116" t="s">
        <v>198</v>
      </c>
      <c r="Z50" s="116">
        <v>24</v>
      </c>
      <c r="AA50" s="116" t="s">
        <v>358</v>
      </c>
      <c r="AB50" s="116" t="s">
        <v>518</v>
      </c>
      <c r="AC50" s="117">
        <v>3470</v>
      </c>
      <c r="AD50" s="117">
        <v>3470</v>
      </c>
      <c r="AE50" s="116" t="s">
        <v>519</v>
      </c>
      <c r="AF50" s="117">
        <v>12755.16</v>
      </c>
      <c r="AG50" s="117">
        <v>8064.84</v>
      </c>
      <c r="AH50" s="117">
        <v>20820</v>
      </c>
      <c r="AI50" s="117">
        <v>52244.84</v>
      </c>
      <c r="AJ50" s="117">
        <v>11024.16</v>
      </c>
      <c r="AK50" s="117">
        <v>63269</v>
      </c>
      <c r="AL50" s="117">
        <v>4983.42</v>
      </c>
      <c r="AM50" s="117">
        <v>1956.58</v>
      </c>
      <c r="AN50" s="117">
        <v>6940</v>
      </c>
      <c r="AO50" s="116">
        <v>8</v>
      </c>
      <c r="AP50" s="116"/>
      <c r="AQ50" s="116"/>
      <c r="AR50" s="116"/>
      <c r="AS50" s="116"/>
      <c r="AT50" s="116"/>
      <c r="AU50" s="116" t="s">
        <v>184</v>
      </c>
      <c r="AV50" s="116" t="s">
        <v>524</v>
      </c>
      <c r="AW50" s="116"/>
      <c r="AX50" s="117">
        <v>0</v>
      </c>
      <c r="AY50" s="122">
        <v>45785</v>
      </c>
      <c r="AZ50" s="4" t="s">
        <v>195</v>
      </c>
      <c r="BA50" s="101" t="s">
        <v>196</v>
      </c>
      <c r="BB50" s="34" t="s">
        <v>411</v>
      </c>
      <c r="BC50" s="120" t="s">
        <v>407</v>
      </c>
      <c r="BD50" s="76" t="s">
        <v>406</v>
      </c>
      <c r="BE50" s="121"/>
      <c r="BF50" s="101" t="s">
        <v>409</v>
      </c>
      <c r="BG50" s="123" t="s">
        <v>410</v>
      </c>
      <c r="BH50" s="117">
        <v>51000</v>
      </c>
      <c r="BI50" s="125" t="s">
        <v>1031</v>
      </c>
    </row>
    <row r="51" spans="1:61" ht="48" hidden="1" x14ac:dyDescent="0.3">
      <c r="A51" s="128">
        <v>46</v>
      </c>
      <c r="B51" s="116" t="s">
        <v>183</v>
      </c>
      <c r="C51" s="116" t="s">
        <v>185</v>
      </c>
      <c r="D51" s="116" t="s">
        <v>202</v>
      </c>
      <c r="E51" s="116" t="s">
        <v>201</v>
      </c>
      <c r="F51" s="116" t="s">
        <v>201</v>
      </c>
      <c r="G51" s="116" t="s">
        <v>199</v>
      </c>
      <c r="H51" s="116" t="s">
        <v>200</v>
      </c>
      <c r="I51" s="116">
        <v>169244</v>
      </c>
      <c r="J51" s="116" t="s">
        <v>433</v>
      </c>
      <c r="K51" s="116">
        <v>169244</v>
      </c>
      <c r="L51" s="116" t="s">
        <v>227</v>
      </c>
      <c r="M51" s="116" t="s">
        <v>228</v>
      </c>
      <c r="N51" s="116">
        <v>384850</v>
      </c>
      <c r="O51" s="116" t="s">
        <v>454</v>
      </c>
      <c r="P51" s="116">
        <v>575863</v>
      </c>
      <c r="Q51" s="116" t="s">
        <v>455</v>
      </c>
      <c r="R51" s="116" t="s">
        <v>213</v>
      </c>
      <c r="S51" s="116" t="s">
        <v>456</v>
      </c>
      <c r="T51" s="116" t="s">
        <v>197</v>
      </c>
      <c r="U51" s="116">
        <v>358008354</v>
      </c>
      <c r="V51" s="116" t="s">
        <v>493</v>
      </c>
      <c r="W51" s="116" t="s">
        <v>494</v>
      </c>
      <c r="X51" s="117">
        <v>65000</v>
      </c>
      <c r="Y51" s="116" t="s">
        <v>350</v>
      </c>
      <c r="Z51" s="116">
        <v>24</v>
      </c>
      <c r="AA51" s="116" t="s">
        <v>358</v>
      </c>
      <c r="AB51" s="116" t="s">
        <v>520</v>
      </c>
      <c r="AC51" s="117">
        <v>3470</v>
      </c>
      <c r="AD51" s="117">
        <v>3470</v>
      </c>
      <c r="AE51" s="116" t="s">
        <v>521</v>
      </c>
      <c r="AF51" s="117">
        <v>12935.86</v>
      </c>
      <c r="AG51" s="117">
        <v>7884.14</v>
      </c>
      <c r="AH51" s="117">
        <v>20820</v>
      </c>
      <c r="AI51" s="117">
        <v>52064.14</v>
      </c>
      <c r="AJ51" s="117">
        <v>11040.86</v>
      </c>
      <c r="AK51" s="117">
        <v>63105</v>
      </c>
      <c r="AL51" s="117">
        <v>2471.5100000000002</v>
      </c>
      <c r="AM51" s="117">
        <v>998.49</v>
      </c>
      <c r="AN51" s="117">
        <v>3470</v>
      </c>
      <c r="AO51" s="116">
        <v>7</v>
      </c>
      <c r="AP51" s="116"/>
      <c r="AQ51" s="116"/>
      <c r="AR51" s="116"/>
      <c r="AS51" s="116"/>
      <c r="AT51" s="116"/>
      <c r="AU51" s="116" t="s">
        <v>184</v>
      </c>
      <c r="AV51" s="116" t="s">
        <v>524</v>
      </c>
      <c r="AW51" s="116"/>
      <c r="AX51" s="117">
        <v>0</v>
      </c>
      <c r="AY51" s="122">
        <v>45785</v>
      </c>
      <c r="AZ51" s="4" t="s">
        <v>195</v>
      </c>
      <c r="BA51" s="101" t="s">
        <v>196</v>
      </c>
      <c r="BB51" s="34" t="s">
        <v>525</v>
      </c>
      <c r="BC51" s="120" t="s">
        <v>182</v>
      </c>
      <c r="BD51" s="76" t="s">
        <v>408</v>
      </c>
      <c r="BE51" s="121"/>
      <c r="BF51" s="101" t="s">
        <v>409</v>
      </c>
      <c r="BG51" s="123" t="s">
        <v>410</v>
      </c>
      <c r="BH51" s="117">
        <v>3470</v>
      </c>
      <c r="BI51" s="125" t="s">
        <v>1032</v>
      </c>
    </row>
    <row r="52" spans="1:61" ht="36" x14ac:dyDescent="0.3">
      <c r="A52" s="101">
        <v>47</v>
      </c>
      <c r="B52" s="116" t="s">
        <v>183</v>
      </c>
      <c r="C52" s="116" t="s">
        <v>185</v>
      </c>
      <c r="D52" s="116" t="s">
        <v>202</v>
      </c>
      <c r="E52" s="116" t="s">
        <v>201</v>
      </c>
      <c r="F52" s="116" t="s">
        <v>201</v>
      </c>
      <c r="G52" s="116" t="s">
        <v>199</v>
      </c>
      <c r="H52" s="116" t="s">
        <v>200</v>
      </c>
      <c r="I52" s="116">
        <v>175065</v>
      </c>
      <c r="J52" s="116" t="s">
        <v>290</v>
      </c>
      <c r="K52" s="116">
        <v>175065</v>
      </c>
      <c r="L52" s="116" t="s">
        <v>209</v>
      </c>
      <c r="M52" s="116" t="s">
        <v>210</v>
      </c>
      <c r="N52" s="116">
        <v>288753</v>
      </c>
      <c r="O52" s="116" t="s">
        <v>457</v>
      </c>
      <c r="P52" s="116">
        <v>545035</v>
      </c>
      <c r="Q52" s="116" t="s">
        <v>458</v>
      </c>
      <c r="R52" s="116" t="s">
        <v>213</v>
      </c>
      <c r="S52" s="116" t="s">
        <v>459</v>
      </c>
      <c r="T52" s="116" t="s">
        <v>197</v>
      </c>
      <c r="U52" s="116">
        <v>358814293</v>
      </c>
      <c r="V52" s="116" t="s">
        <v>495</v>
      </c>
      <c r="W52" s="116" t="s">
        <v>402</v>
      </c>
      <c r="X52" s="117">
        <v>65000</v>
      </c>
      <c r="Y52" s="116" t="s">
        <v>351</v>
      </c>
      <c r="Z52" s="116">
        <v>24</v>
      </c>
      <c r="AA52" s="116" t="s">
        <v>358</v>
      </c>
      <c r="AB52" s="116" t="s">
        <v>522</v>
      </c>
      <c r="AC52" s="117">
        <v>3460</v>
      </c>
      <c r="AD52" s="117">
        <v>3460</v>
      </c>
      <c r="AE52" s="116" t="s">
        <v>390</v>
      </c>
      <c r="AF52" s="117">
        <v>5889.96</v>
      </c>
      <c r="AG52" s="117">
        <v>4490.04</v>
      </c>
      <c r="AH52" s="117">
        <v>10380</v>
      </c>
      <c r="AI52" s="117">
        <v>59110.04</v>
      </c>
      <c r="AJ52" s="117">
        <v>14626.96</v>
      </c>
      <c r="AK52" s="117">
        <v>73737</v>
      </c>
      <c r="AL52" s="117">
        <v>2057.15</v>
      </c>
      <c r="AM52" s="117">
        <v>1402.85</v>
      </c>
      <c r="AN52" s="117">
        <v>3460</v>
      </c>
      <c r="AO52" s="116">
        <v>4</v>
      </c>
      <c r="AP52" s="116"/>
      <c r="AQ52" s="116"/>
      <c r="AR52" s="116"/>
      <c r="AS52" s="116"/>
      <c r="AT52" s="116"/>
      <c r="AU52" s="116" t="s">
        <v>184</v>
      </c>
      <c r="AV52" s="116" t="s">
        <v>524</v>
      </c>
      <c r="AW52" s="116"/>
      <c r="AX52" s="117">
        <v>0</v>
      </c>
      <c r="AY52" s="122">
        <v>45785</v>
      </c>
      <c r="AZ52" s="4" t="s">
        <v>195</v>
      </c>
      <c r="BA52" s="101" t="s">
        <v>196</v>
      </c>
      <c r="BB52" s="34" t="s">
        <v>411</v>
      </c>
      <c r="BC52" s="120" t="s">
        <v>407</v>
      </c>
      <c r="BD52" s="76" t="s">
        <v>406</v>
      </c>
      <c r="BE52" s="121"/>
      <c r="BF52" s="101" t="s">
        <v>409</v>
      </c>
      <c r="BG52" s="123" t="s">
        <v>410</v>
      </c>
      <c r="BH52" s="117">
        <v>52000</v>
      </c>
      <c r="BI52" s="125" t="s">
        <v>1033</v>
      </c>
    </row>
    <row r="53" spans="1:61" ht="36" x14ac:dyDescent="0.3">
      <c r="A53" s="128">
        <v>48</v>
      </c>
      <c r="B53" s="116" t="s">
        <v>183</v>
      </c>
      <c r="C53" s="116" t="s">
        <v>185</v>
      </c>
      <c r="D53" s="116" t="s">
        <v>202</v>
      </c>
      <c r="E53" s="116" t="s">
        <v>201</v>
      </c>
      <c r="F53" s="116" t="s">
        <v>201</v>
      </c>
      <c r="G53" s="116" t="s">
        <v>199</v>
      </c>
      <c r="H53" s="116" t="s">
        <v>200</v>
      </c>
      <c r="I53" s="116">
        <v>175065</v>
      </c>
      <c r="J53" s="116" t="s">
        <v>290</v>
      </c>
      <c r="K53" s="116">
        <v>175065</v>
      </c>
      <c r="L53" s="116" t="s">
        <v>209</v>
      </c>
      <c r="M53" s="116" t="s">
        <v>210</v>
      </c>
      <c r="N53" s="116">
        <v>288753</v>
      </c>
      <c r="O53" s="116" t="s">
        <v>457</v>
      </c>
      <c r="P53" s="116">
        <v>545035</v>
      </c>
      <c r="Q53" s="116" t="s">
        <v>458</v>
      </c>
      <c r="R53" s="116" t="s">
        <v>213</v>
      </c>
      <c r="S53" s="116" t="s">
        <v>460</v>
      </c>
      <c r="T53" s="116" t="s">
        <v>197</v>
      </c>
      <c r="U53" s="116">
        <v>358814309</v>
      </c>
      <c r="V53" s="116" t="s">
        <v>496</v>
      </c>
      <c r="W53" s="116" t="s">
        <v>402</v>
      </c>
      <c r="X53" s="117">
        <v>65000</v>
      </c>
      <c r="Y53" s="116" t="s">
        <v>351</v>
      </c>
      <c r="Z53" s="116">
        <v>24</v>
      </c>
      <c r="AA53" s="116" t="s">
        <v>358</v>
      </c>
      <c r="AB53" s="116" t="s">
        <v>522</v>
      </c>
      <c r="AC53" s="117">
        <v>3460</v>
      </c>
      <c r="AD53" s="117">
        <v>3460</v>
      </c>
      <c r="AE53" s="116" t="s">
        <v>390</v>
      </c>
      <c r="AF53" s="117">
        <v>5889.96</v>
      </c>
      <c r="AG53" s="117">
        <v>4490.04</v>
      </c>
      <c r="AH53" s="117">
        <v>10380</v>
      </c>
      <c r="AI53" s="117">
        <v>59110.04</v>
      </c>
      <c r="AJ53" s="117">
        <v>14626.96</v>
      </c>
      <c r="AK53" s="117">
        <v>73737</v>
      </c>
      <c r="AL53" s="117">
        <v>2057.15</v>
      </c>
      <c r="AM53" s="117">
        <v>1402.85</v>
      </c>
      <c r="AN53" s="117">
        <v>3460</v>
      </c>
      <c r="AO53" s="116">
        <v>4</v>
      </c>
      <c r="AP53" s="116"/>
      <c r="AQ53" s="116"/>
      <c r="AR53" s="116"/>
      <c r="AS53" s="116"/>
      <c r="AT53" s="116"/>
      <c r="AU53" s="116" t="s">
        <v>184</v>
      </c>
      <c r="AV53" s="116" t="s">
        <v>524</v>
      </c>
      <c r="AW53" s="116"/>
      <c r="AX53" s="117">
        <v>0</v>
      </c>
      <c r="AY53" s="122">
        <v>45785</v>
      </c>
      <c r="AZ53" s="4" t="s">
        <v>195</v>
      </c>
      <c r="BA53" s="101" t="s">
        <v>196</v>
      </c>
      <c r="BB53" s="34" t="s">
        <v>411</v>
      </c>
      <c r="BC53" s="120" t="s">
        <v>407</v>
      </c>
      <c r="BD53" s="76" t="s">
        <v>406</v>
      </c>
      <c r="BE53" s="121"/>
      <c r="BF53" s="101" t="s">
        <v>409</v>
      </c>
      <c r="BG53" s="123" t="s">
        <v>410</v>
      </c>
      <c r="BH53" s="117">
        <v>52000</v>
      </c>
      <c r="BI53" s="125" t="s">
        <v>1033</v>
      </c>
    </row>
    <row r="54" spans="1:61" ht="24" x14ac:dyDescent="0.3">
      <c r="A54" s="101">
        <v>49</v>
      </c>
      <c r="B54" s="116" t="s">
        <v>183</v>
      </c>
      <c r="C54" s="116" t="s">
        <v>185</v>
      </c>
      <c r="D54" s="116" t="s">
        <v>202</v>
      </c>
      <c r="E54" s="116" t="s">
        <v>201</v>
      </c>
      <c r="F54" s="116" t="s">
        <v>201</v>
      </c>
      <c r="G54" s="116" t="s">
        <v>199</v>
      </c>
      <c r="H54" s="116" t="s">
        <v>200</v>
      </c>
      <c r="I54" s="116">
        <v>16535</v>
      </c>
      <c r="J54" s="116" t="s">
        <v>419</v>
      </c>
      <c r="K54" s="116">
        <v>16535</v>
      </c>
      <c r="L54" s="116" t="s">
        <v>245</v>
      </c>
      <c r="M54" s="116" t="s">
        <v>246</v>
      </c>
      <c r="N54" s="116">
        <v>368694</v>
      </c>
      <c r="O54" s="116" t="s">
        <v>420</v>
      </c>
      <c r="P54" s="116">
        <v>535273</v>
      </c>
      <c r="Q54" s="116" t="s">
        <v>461</v>
      </c>
      <c r="R54" s="116" t="s">
        <v>213</v>
      </c>
      <c r="S54" s="116" t="s">
        <v>462</v>
      </c>
      <c r="T54" s="116" t="s">
        <v>197</v>
      </c>
      <c r="U54" s="116">
        <v>358954028</v>
      </c>
      <c r="V54" s="116" t="s">
        <v>497</v>
      </c>
      <c r="W54" s="116" t="s">
        <v>498</v>
      </c>
      <c r="X54" s="117">
        <v>65000</v>
      </c>
      <c r="Y54" s="116" t="s">
        <v>198</v>
      </c>
      <c r="Z54" s="116">
        <v>24</v>
      </c>
      <c r="AA54" s="116" t="s">
        <v>358</v>
      </c>
      <c r="AB54" s="116" t="s">
        <v>398</v>
      </c>
      <c r="AC54" s="117">
        <v>3460</v>
      </c>
      <c r="AD54" s="117">
        <v>3460</v>
      </c>
      <c r="AE54" s="116" t="s">
        <v>370</v>
      </c>
      <c r="AF54" s="117">
        <v>8914.57</v>
      </c>
      <c r="AG54" s="117">
        <v>4925.43</v>
      </c>
      <c r="AH54" s="117">
        <v>13840</v>
      </c>
      <c r="AI54" s="117">
        <v>56085.43</v>
      </c>
      <c r="AJ54" s="117">
        <v>12815.57</v>
      </c>
      <c r="AK54" s="117">
        <v>68901</v>
      </c>
      <c r="AL54" s="117">
        <v>2395.15</v>
      </c>
      <c r="AM54" s="117">
        <v>1064.8499999999999</v>
      </c>
      <c r="AN54" s="117">
        <v>3460</v>
      </c>
      <c r="AO54" s="116">
        <v>5</v>
      </c>
      <c r="AP54" s="116"/>
      <c r="AQ54" s="116"/>
      <c r="AR54" s="116"/>
      <c r="AS54" s="116"/>
      <c r="AT54" s="116"/>
      <c r="AU54" s="116" t="s">
        <v>184</v>
      </c>
      <c r="AV54" s="116" t="s">
        <v>524</v>
      </c>
      <c r="AW54" s="116"/>
      <c r="AX54" s="117">
        <v>0</v>
      </c>
      <c r="AY54" s="122">
        <v>45785</v>
      </c>
      <c r="AZ54" s="4" t="s">
        <v>195</v>
      </c>
      <c r="BA54" s="101" t="s">
        <v>196</v>
      </c>
      <c r="BB54" s="34" t="s">
        <v>411</v>
      </c>
      <c r="BC54" s="120" t="s">
        <v>407</v>
      </c>
      <c r="BD54" s="76" t="s">
        <v>406</v>
      </c>
      <c r="BE54" s="121"/>
      <c r="BF54" s="101" t="s">
        <v>409</v>
      </c>
      <c r="BG54" s="123" t="s">
        <v>410</v>
      </c>
      <c r="BH54" s="117">
        <v>57180</v>
      </c>
      <c r="BI54" s="125" t="s">
        <v>1034</v>
      </c>
    </row>
    <row r="55" spans="1:61" ht="48" x14ac:dyDescent="0.3">
      <c r="A55" s="128">
        <v>50</v>
      </c>
      <c r="B55" s="116" t="s">
        <v>183</v>
      </c>
      <c r="C55" s="116" t="s">
        <v>185</v>
      </c>
      <c r="D55" s="116" t="s">
        <v>202</v>
      </c>
      <c r="E55" s="116" t="s">
        <v>201</v>
      </c>
      <c r="F55" s="116" t="s">
        <v>201</v>
      </c>
      <c r="G55" s="116" t="s">
        <v>199</v>
      </c>
      <c r="H55" s="116" t="s">
        <v>200</v>
      </c>
      <c r="I55" s="116">
        <v>16571</v>
      </c>
      <c r="J55" s="116" t="s">
        <v>226</v>
      </c>
      <c r="K55" s="116">
        <v>16571</v>
      </c>
      <c r="L55" s="116" t="s">
        <v>245</v>
      </c>
      <c r="M55" s="116" t="s">
        <v>246</v>
      </c>
      <c r="N55" s="116">
        <v>329313</v>
      </c>
      <c r="O55" s="116" t="s">
        <v>285</v>
      </c>
      <c r="P55" s="116">
        <v>461264</v>
      </c>
      <c r="Q55" s="116" t="s">
        <v>463</v>
      </c>
      <c r="R55" s="116" t="s">
        <v>213</v>
      </c>
      <c r="S55" s="116" t="s">
        <v>464</v>
      </c>
      <c r="T55" s="116" t="s">
        <v>197</v>
      </c>
      <c r="U55" s="116">
        <v>359272410</v>
      </c>
      <c r="V55" s="116" t="s">
        <v>499</v>
      </c>
      <c r="W55" s="116" t="s">
        <v>500</v>
      </c>
      <c r="X55" s="117">
        <v>65000</v>
      </c>
      <c r="Y55" s="116" t="s">
        <v>198</v>
      </c>
      <c r="Z55" s="116">
        <v>24</v>
      </c>
      <c r="AA55" s="116" t="s">
        <v>358</v>
      </c>
      <c r="AB55" s="116" t="s">
        <v>400</v>
      </c>
      <c r="AC55" s="117">
        <v>3440</v>
      </c>
      <c r="AD55" s="117">
        <v>3440</v>
      </c>
      <c r="AE55" s="116" t="s">
        <v>400</v>
      </c>
      <c r="AF55" s="117">
        <v>1842.16</v>
      </c>
      <c r="AG55" s="117">
        <v>1597.84</v>
      </c>
      <c r="AH55" s="117">
        <v>3440</v>
      </c>
      <c r="AI55" s="117">
        <v>63157.84</v>
      </c>
      <c r="AJ55" s="117">
        <v>16486.16</v>
      </c>
      <c r="AK55" s="117">
        <v>79644</v>
      </c>
      <c r="AL55" s="117">
        <v>4572.32</v>
      </c>
      <c r="AM55" s="117">
        <v>2307.6799999999998</v>
      </c>
      <c r="AN55" s="117">
        <v>6880</v>
      </c>
      <c r="AO55" s="116">
        <v>3</v>
      </c>
      <c r="AP55" s="116"/>
      <c r="AQ55" s="116"/>
      <c r="AR55" s="116"/>
      <c r="AS55" s="116"/>
      <c r="AT55" s="116"/>
      <c r="AU55" s="116" t="s">
        <v>184</v>
      </c>
      <c r="AV55" s="116" t="s">
        <v>524</v>
      </c>
      <c r="AW55" s="116"/>
      <c r="AX55" s="117">
        <v>0</v>
      </c>
      <c r="AY55" s="122">
        <v>45785</v>
      </c>
      <c r="AZ55" s="4" t="s">
        <v>195</v>
      </c>
      <c r="BA55" s="101" t="s">
        <v>196</v>
      </c>
      <c r="BB55" s="34" t="s">
        <v>411</v>
      </c>
      <c r="BC55" s="120" t="s">
        <v>182</v>
      </c>
      <c r="BD55" s="76" t="s">
        <v>408</v>
      </c>
      <c r="BE55" s="121"/>
      <c r="BF55" s="101" t="s">
        <v>409</v>
      </c>
      <c r="BG55" s="123" t="s">
        <v>410</v>
      </c>
      <c r="BH55" s="117">
        <v>65000</v>
      </c>
      <c r="BI55" s="125" t="s">
        <v>1035</v>
      </c>
    </row>
    <row r="56" spans="1:61" ht="36" hidden="1" x14ac:dyDescent="0.3">
      <c r="A56" s="101">
        <v>51</v>
      </c>
      <c r="B56" s="116" t="s">
        <v>183</v>
      </c>
      <c r="C56" s="116" t="s">
        <v>185</v>
      </c>
      <c r="D56" s="116" t="s">
        <v>202</v>
      </c>
      <c r="E56" s="116" t="s">
        <v>201</v>
      </c>
      <c r="F56" s="116" t="s">
        <v>201</v>
      </c>
      <c r="G56" s="116" t="s">
        <v>199</v>
      </c>
      <c r="H56" s="116" t="s">
        <v>200</v>
      </c>
      <c r="I56" s="116">
        <v>16665</v>
      </c>
      <c r="J56" s="116" t="s">
        <v>201</v>
      </c>
      <c r="K56" s="116">
        <v>16665</v>
      </c>
      <c r="L56" s="116" t="s">
        <v>245</v>
      </c>
      <c r="M56" s="116" t="s">
        <v>246</v>
      </c>
      <c r="N56" s="116">
        <v>430562</v>
      </c>
      <c r="O56" s="116" t="s">
        <v>278</v>
      </c>
      <c r="P56" s="116">
        <v>673124</v>
      </c>
      <c r="Q56" s="116" t="s">
        <v>279</v>
      </c>
      <c r="R56" s="116" t="s">
        <v>213</v>
      </c>
      <c r="S56" s="116" t="s">
        <v>465</v>
      </c>
      <c r="T56" s="116" t="s">
        <v>197</v>
      </c>
      <c r="U56" s="116">
        <v>352924732</v>
      </c>
      <c r="V56" s="116" t="s">
        <v>501</v>
      </c>
      <c r="W56" s="116" t="s">
        <v>466</v>
      </c>
      <c r="X56" s="117">
        <v>42000</v>
      </c>
      <c r="Y56" s="116" t="s">
        <v>350</v>
      </c>
      <c r="Z56" s="116">
        <v>24</v>
      </c>
      <c r="AA56" s="116" t="s">
        <v>194</v>
      </c>
      <c r="AB56" s="116" t="s">
        <v>503</v>
      </c>
      <c r="AC56" s="117">
        <v>2240</v>
      </c>
      <c r="AD56" s="117">
        <v>2240</v>
      </c>
      <c r="AE56" s="116" t="s">
        <v>523</v>
      </c>
      <c r="AF56" s="117">
        <v>27510.34</v>
      </c>
      <c r="AG56" s="117">
        <v>10570.66</v>
      </c>
      <c r="AH56" s="117">
        <v>38081</v>
      </c>
      <c r="AI56" s="117">
        <v>14489.66</v>
      </c>
      <c r="AJ56" s="117">
        <v>1204.3399999999999</v>
      </c>
      <c r="AK56" s="117">
        <v>15694</v>
      </c>
      <c r="AL56" s="117">
        <v>3961.87</v>
      </c>
      <c r="AM56" s="117">
        <v>517.13</v>
      </c>
      <c r="AN56" s="117">
        <v>4479</v>
      </c>
      <c r="AO56" s="116">
        <v>19</v>
      </c>
      <c r="AP56" s="116"/>
      <c r="AQ56" s="116"/>
      <c r="AR56" s="116"/>
      <c r="AS56" s="116"/>
      <c r="AT56" s="116"/>
      <c r="AU56" s="116" t="s">
        <v>184</v>
      </c>
      <c r="AV56" s="116" t="s">
        <v>524</v>
      </c>
      <c r="AW56" s="116"/>
      <c r="AX56" s="117">
        <v>0</v>
      </c>
      <c r="AY56" s="122">
        <v>45785</v>
      </c>
      <c r="AZ56" s="4" t="s">
        <v>195</v>
      </c>
      <c r="BA56" s="101" t="s">
        <v>196</v>
      </c>
      <c r="BB56" s="34" t="s">
        <v>411</v>
      </c>
      <c r="BC56" s="120" t="s">
        <v>182</v>
      </c>
      <c r="BD56" s="76" t="s">
        <v>408</v>
      </c>
      <c r="BE56" s="121"/>
      <c r="BF56" s="101" t="s">
        <v>409</v>
      </c>
      <c r="BG56" s="123" t="s">
        <v>410</v>
      </c>
      <c r="BH56" s="117">
        <v>2240</v>
      </c>
      <c r="BI56" s="125" t="s">
        <v>1036</v>
      </c>
    </row>
    <row r="57" spans="1:61" ht="36" hidden="1" x14ac:dyDescent="0.3">
      <c r="A57" s="128">
        <v>52</v>
      </c>
      <c r="B57" s="116" t="s">
        <v>183</v>
      </c>
      <c r="C57" s="116" t="s">
        <v>185</v>
      </c>
      <c r="D57" s="116" t="s">
        <v>202</v>
      </c>
      <c r="E57" s="116" t="s">
        <v>201</v>
      </c>
      <c r="F57" s="116" t="s">
        <v>201</v>
      </c>
      <c r="G57" s="116" t="s">
        <v>199</v>
      </c>
      <c r="H57" s="116" t="s">
        <v>200</v>
      </c>
      <c r="I57" s="116">
        <v>16527</v>
      </c>
      <c r="J57" s="116" t="s">
        <v>272</v>
      </c>
      <c r="K57" s="116">
        <v>16527</v>
      </c>
      <c r="L57" s="116" t="s">
        <v>245</v>
      </c>
      <c r="M57" s="116" t="s">
        <v>246</v>
      </c>
      <c r="N57" s="116">
        <v>23821</v>
      </c>
      <c r="O57" s="116" t="s">
        <v>273</v>
      </c>
      <c r="P57" s="116">
        <v>433832</v>
      </c>
      <c r="Q57" s="116" t="s">
        <v>274</v>
      </c>
      <c r="R57" s="116" t="s">
        <v>213</v>
      </c>
      <c r="S57" s="116" t="s">
        <v>526</v>
      </c>
      <c r="T57" s="116" t="s">
        <v>197</v>
      </c>
      <c r="U57" s="116">
        <v>351381725</v>
      </c>
      <c r="V57" s="116" t="s">
        <v>337</v>
      </c>
      <c r="W57" s="116" t="s">
        <v>618</v>
      </c>
      <c r="X57" s="117">
        <v>42000</v>
      </c>
      <c r="Y57" s="116" t="s">
        <v>351</v>
      </c>
      <c r="Z57" s="116">
        <v>24</v>
      </c>
      <c r="AA57" s="116" t="s">
        <v>194</v>
      </c>
      <c r="AB57" s="116" t="s">
        <v>692</v>
      </c>
      <c r="AC57" s="117">
        <v>2250</v>
      </c>
      <c r="AD57" s="117">
        <v>2250</v>
      </c>
      <c r="AE57" s="116" t="s">
        <v>693</v>
      </c>
      <c r="AF57" s="117">
        <v>39121.94</v>
      </c>
      <c r="AG57" s="117">
        <v>12628.06</v>
      </c>
      <c r="AH57" s="117">
        <v>51750</v>
      </c>
      <c r="AI57" s="117">
        <v>2878.06</v>
      </c>
      <c r="AJ57" s="117">
        <v>59.94</v>
      </c>
      <c r="AK57" s="117">
        <v>2938</v>
      </c>
      <c r="AL57" s="117">
        <v>0</v>
      </c>
      <c r="AM57" s="117">
        <v>0</v>
      </c>
      <c r="AN57" s="117">
        <v>0</v>
      </c>
      <c r="AO57" s="116">
        <v>23</v>
      </c>
      <c r="AP57" s="116"/>
      <c r="AQ57" s="116"/>
      <c r="AR57" s="116"/>
      <c r="AS57" s="116"/>
      <c r="AT57" s="116"/>
      <c r="AU57" s="116" t="s">
        <v>184</v>
      </c>
      <c r="AV57" s="116" t="s">
        <v>524</v>
      </c>
      <c r="AW57" s="116"/>
      <c r="AX57" s="117">
        <v>0</v>
      </c>
      <c r="AY57" s="122">
        <v>45783</v>
      </c>
      <c r="AZ57" s="4" t="s">
        <v>195</v>
      </c>
      <c r="BA57" s="101" t="s">
        <v>196</v>
      </c>
      <c r="BB57" s="34" t="s">
        <v>411</v>
      </c>
      <c r="BC57" s="120" t="s">
        <v>182</v>
      </c>
      <c r="BD57" s="76"/>
      <c r="BE57" s="121"/>
      <c r="BF57" s="101" t="s">
        <v>710</v>
      </c>
      <c r="BG57" s="123"/>
      <c r="BH57" s="117"/>
      <c r="BI57" s="125" t="s">
        <v>709</v>
      </c>
    </row>
    <row r="58" spans="1:61" ht="24" hidden="1" x14ac:dyDescent="0.3">
      <c r="A58" s="101">
        <v>53</v>
      </c>
      <c r="B58" s="116" t="s">
        <v>183</v>
      </c>
      <c r="C58" s="116" t="s">
        <v>185</v>
      </c>
      <c r="D58" s="116" t="s">
        <v>202</v>
      </c>
      <c r="E58" s="116" t="s">
        <v>201</v>
      </c>
      <c r="F58" s="116" t="s">
        <v>201</v>
      </c>
      <c r="G58" s="116" t="s">
        <v>199</v>
      </c>
      <c r="H58" s="116" t="s">
        <v>200</v>
      </c>
      <c r="I58" s="116">
        <v>16522</v>
      </c>
      <c r="J58" s="116" t="s">
        <v>269</v>
      </c>
      <c r="K58" s="116">
        <v>16522</v>
      </c>
      <c r="L58" s="116" t="s">
        <v>245</v>
      </c>
      <c r="M58" s="116" t="s">
        <v>246</v>
      </c>
      <c r="N58" s="116">
        <v>23592</v>
      </c>
      <c r="O58" s="116" t="s">
        <v>270</v>
      </c>
      <c r="P58" s="116">
        <v>38646</v>
      </c>
      <c r="Q58" s="116" t="s">
        <v>431</v>
      </c>
      <c r="R58" s="116" t="s">
        <v>213</v>
      </c>
      <c r="S58" s="116" t="s">
        <v>527</v>
      </c>
      <c r="T58" s="116" t="s">
        <v>197</v>
      </c>
      <c r="U58" s="116">
        <v>351574559</v>
      </c>
      <c r="V58" s="116" t="s">
        <v>619</v>
      </c>
      <c r="W58" s="116" t="s">
        <v>620</v>
      </c>
      <c r="X58" s="117">
        <v>42000</v>
      </c>
      <c r="Y58" s="116" t="s">
        <v>351</v>
      </c>
      <c r="Z58" s="116">
        <v>24</v>
      </c>
      <c r="AA58" s="116" t="s">
        <v>194</v>
      </c>
      <c r="AB58" s="116" t="s">
        <v>694</v>
      </c>
      <c r="AC58" s="117">
        <v>2250</v>
      </c>
      <c r="AD58" s="117">
        <v>2250</v>
      </c>
      <c r="AE58" s="116" t="s">
        <v>693</v>
      </c>
      <c r="AF58" s="117">
        <v>36778.29</v>
      </c>
      <c r="AG58" s="117">
        <v>12721.71</v>
      </c>
      <c r="AH58" s="117">
        <v>49500</v>
      </c>
      <c r="AI58" s="117">
        <v>5221.71</v>
      </c>
      <c r="AJ58" s="117">
        <v>173.29</v>
      </c>
      <c r="AK58" s="117">
        <v>5395</v>
      </c>
      <c r="AL58" s="117">
        <v>0</v>
      </c>
      <c r="AM58" s="117">
        <v>0</v>
      </c>
      <c r="AN58" s="117">
        <v>0</v>
      </c>
      <c r="AO58" s="116">
        <v>22</v>
      </c>
      <c r="AP58" s="116"/>
      <c r="AQ58" s="116"/>
      <c r="AR58" s="116"/>
      <c r="AS58" s="116"/>
      <c r="AT58" s="116"/>
      <c r="AU58" s="116" t="s">
        <v>184</v>
      </c>
      <c r="AV58" s="116" t="s">
        <v>524</v>
      </c>
      <c r="AW58" s="116"/>
      <c r="AX58" s="117">
        <v>0</v>
      </c>
      <c r="AY58" s="122">
        <v>45783</v>
      </c>
      <c r="AZ58" s="4" t="s">
        <v>195</v>
      </c>
      <c r="BA58" s="101" t="s">
        <v>196</v>
      </c>
      <c r="BB58" s="34" t="s">
        <v>411</v>
      </c>
      <c r="BC58" s="120" t="s">
        <v>182</v>
      </c>
      <c r="BD58" s="76"/>
      <c r="BE58" s="121"/>
      <c r="BF58" s="101" t="s">
        <v>710</v>
      </c>
      <c r="BG58" s="123"/>
      <c r="BH58" s="117"/>
      <c r="BI58" s="125" t="s">
        <v>709</v>
      </c>
    </row>
    <row r="59" spans="1:61" ht="24" hidden="1" x14ac:dyDescent="0.3">
      <c r="A59" s="128">
        <v>54</v>
      </c>
      <c r="B59" s="116" t="s">
        <v>183</v>
      </c>
      <c r="C59" s="116" t="s">
        <v>185</v>
      </c>
      <c r="D59" s="116" t="s">
        <v>202</v>
      </c>
      <c r="E59" s="116" t="s">
        <v>201</v>
      </c>
      <c r="F59" s="116" t="s">
        <v>201</v>
      </c>
      <c r="G59" s="116" t="s">
        <v>199</v>
      </c>
      <c r="H59" s="116" t="s">
        <v>200</v>
      </c>
      <c r="I59" s="116">
        <v>16522</v>
      </c>
      <c r="J59" s="116" t="s">
        <v>269</v>
      </c>
      <c r="K59" s="116">
        <v>16522</v>
      </c>
      <c r="L59" s="116" t="s">
        <v>245</v>
      </c>
      <c r="M59" s="116" t="s">
        <v>246</v>
      </c>
      <c r="N59" s="116">
        <v>23592</v>
      </c>
      <c r="O59" s="116" t="s">
        <v>270</v>
      </c>
      <c r="P59" s="116">
        <v>38646</v>
      </c>
      <c r="Q59" s="116" t="s">
        <v>431</v>
      </c>
      <c r="R59" s="116" t="s">
        <v>213</v>
      </c>
      <c r="S59" s="116" t="s">
        <v>528</v>
      </c>
      <c r="T59" s="116" t="s">
        <v>197</v>
      </c>
      <c r="U59" s="116">
        <v>351574571</v>
      </c>
      <c r="V59" s="116" t="s">
        <v>499</v>
      </c>
      <c r="W59" s="116" t="s">
        <v>620</v>
      </c>
      <c r="X59" s="117">
        <v>42000</v>
      </c>
      <c r="Y59" s="116" t="s">
        <v>351</v>
      </c>
      <c r="Z59" s="116">
        <v>24</v>
      </c>
      <c r="AA59" s="116" t="s">
        <v>194</v>
      </c>
      <c r="AB59" s="116" t="s">
        <v>694</v>
      </c>
      <c r="AC59" s="117">
        <v>2250</v>
      </c>
      <c r="AD59" s="117">
        <v>2250</v>
      </c>
      <c r="AE59" s="116" t="s">
        <v>693</v>
      </c>
      <c r="AF59" s="117">
        <v>36778.29</v>
      </c>
      <c r="AG59" s="117">
        <v>12721.71</v>
      </c>
      <c r="AH59" s="117">
        <v>49500</v>
      </c>
      <c r="AI59" s="117">
        <v>5221.71</v>
      </c>
      <c r="AJ59" s="117">
        <v>173.29</v>
      </c>
      <c r="AK59" s="117">
        <v>5395</v>
      </c>
      <c r="AL59" s="117">
        <v>0</v>
      </c>
      <c r="AM59" s="117">
        <v>0</v>
      </c>
      <c r="AN59" s="117">
        <v>0</v>
      </c>
      <c r="AO59" s="116">
        <v>22</v>
      </c>
      <c r="AP59" s="116"/>
      <c r="AQ59" s="116"/>
      <c r="AR59" s="116"/>
      <c r="AS59" s="116"/>
      <c r="AT59" s="116"/>
      <c r="AU59" s="116" t="s">
        <v>184</v>
      </c>
      <c r="AV59" s="116" t="s">
        <v>524</v>
      </c>
      <c r="AW59" s="116"/>
      <c r="AX59" s="117">
        <v>0</v>
      </c>
      <c r="AY59" s="122">
        <v>45783</v>
      </c>
      <c r="AZ59" s="4" t="s">
        <v>195</v>
      </c>
      <c r="BA59" s="101" t="s">
        <v>196</v>
      </c>
      <c r="BB59" s="34" t="s">
        <v>411</v>
      </c>
      <c r="BC59" s="120" t="s">
        <v>407</v>
      </c>
      <c r="BD59" s="76"/>
      <c r="BE59" s="121"/>
      <c r="BF59" s="101" t="s">
        <v>710</v>
      </c>
      <c r="BG59" s="123"/>
      <c r="BH59" s="117"/>
      <c r="BI59" s="125" t="s">
        <v>709</v>
      </c>
    </row>
    <row r="60" spans="1:61" ht="48" hidden="1" x14ac:dyDescent="0.3">
      <c r="A60" s="101">
        <v>55</v>
      </c>
      <c r="B60" s="116" t="s">
        <v>183</v>
      </c>
      <c r="C60" s="116" t="s">
        <v>185</v>
      </c>
      <c r="D60" s="116" t="s">
        <v>202</v>
      </c>
      <c r="E60" s="116" t="s">
        <v>201</v>
      </c>
      <c r="F60" s="116" t="s">
        <v>201</v>
      </c>
      <c r="G60" s="116" t="s">
        <v>199</v>
      </c>
      <c r="H60" s="116" t="s">
        <v>200</v>
      </c>
      <c r="I60" s="116">
        <v>16522</v>
      </c>
      <c r="J60" s="116" t="s">
        <v>269</v>
      </c>
      <c r="K60" s="116">
        <v>16522</v>
      </c>
      <c r="L60" s="116" t="s">
        <v>245</v>
      </c>
      <c r="M60" s="116" t="s">
        <v>246</v>
      </c>
      <c r="N60" s="116">
        <v>403588</v>
      </c>
      <c r="O60" s="116" t="s">
        <v>529</v>
      </c>
      <c r="P60" s="116">
        <v>616845</v>
      </c>
      <c r="Q60" s="116" t="s">
        <v>530</v>
      </c>
      <c r="R60" s="116" t="s">
        <v>213</v>
      </c>
      <c r="S60" s="116" t="s">
        <v>531</v>
      </c>
      <c r="T60" s="116" t="s">
        <v>197</v>
      </c>
      <c r="U60" s="116">
        <v>351584482</v>
      </c>
      <c r="V60" s="116" t="s">
        <v>621</v>
      </c>
      <c r="W60" s="116" t="s">
        <v>622</v>
      </c>
      <c r="X60" s="117">
        <v>42000</v>
      </c>
      <c r="Y60" s="116" t="s">
        <v>623</v>
      </c>
      <c r="Z60" s="116">
        <v>24</v>
      </c>
      <c r="AA60" s="116" t="s">
        <v>194</v>
      </c>
      <c r="AB60" s="116" t="s">
        <v>694</v>
      </c>
      <c r="AC60" s="117">
        <v>2250</v>
      </c>
      <c r="AD60" s="117">
        <v>2250</v>
      </c>
      <c r="AE60" s="116" t="s">
        <v>695</v>
      </c>
      <c r="AF60" s="117">
        <v>38966.32</v>
      </c>
      <c r="AG60" s="117">
        <v>12783.68</v>
      </c>
      <c r="AH60" s="117">
        <v>51750</v>
      </c>
      <c r="AI60" s="117">
        <v>3033.68</v>
      </c>
      <c r="AJ60" s="117">
        <v>65.319999999999993</v>
      </c>
      <c r="AK60" s="117">
        <v>3099</v>
      </c>
      <c r="AL60" s="117">
        <v>0</v>
      </c>
      <c r="AM60" s="117">
        <v>0</v>
      </c>
      <c r="AN60" s="117">
        <v>0</v>
      </c>
      <c r="AO60" s="116">
        <v>23</v>
      </c>
      <c r="AP60" s="116"/>
      <c r="AQ60" s="116"/>
      <c r="AR60" s="116"/>
      <c r="AS60" s="116"/>
      <c r="AT60" s="116"/>
      <c r="AU60" s="116" t="s">
        <v>184</v>
      </c>
      <c r="AV60" s="116" t="s">
        <v>524</v>
      </c>
      <c r="AW60" s="116"/>
      <c r="AX60" s="117">
        <v>0</v>
      </c>
      <c r="AY60" s="122">
        <v>45783</v>
      </c>
      <c r="AZ60" s="4" t="s">
        <v>195</v>
      </c>
      <c r="BA60" s="101" t="s">
        <v>196</v>
      </c>
      <c r="BB60" s="34" t="s">
        <v>411</v>
      </c>
      <c r="BC60" s="120" t="s">
        <v>182</v>
      </c>
      <c r="BD60" s="76"/>
      <c r="BE60" s="121"/>
      <c r="BF60" s="101" t="s">
        <v>710</v>
      </c>
      <c r="BG60" s="123"/>
      <c r="BH60" s="117"/>
      <c r="BI60" s="125" t="s">
        <v>709</v>
      </c>
    </row>
    <row r="61" spans="1:61" ht="48" hidden="1" x14ac:dyDescent="0.3">
      <c r="A61" s="128">
        <v>56</v>
      </c>
      <c r="B61" s="116" t="s">
        <v>183</v>
      </c>
      <c r="C61" s="116" t="s">
        <v>185</v>
      </c>
      <c r="D61" s="116" t="s">
        <v>202</v>
      </c>
      <c r="E61" s="116" t="s">
        <v>201</v>
      </c>
      <c r="F61" s="116" t="s">
        <v>201</v>
      </c>
      <c r="G61" s="116" t="s">
        <v>199</v>
      </c>
      <c r="H61" s="116" t="s">
        <v>200</v>
      </c>
      <c r="I61" s="116">
        <v>16522</v>
      </c>
      <c r="J61" s="116" t="s">
        <v>269</v>
      </c>
      <c r="K61" s="116">
        <v>16522</v>
      </c>
      <c r="L61" s="116" t="s">
        <v>245</v>
      </c>
      <c r="M61" s="116" t="s">
        <v>246</v>
      </c>
      <c r="N61" s="116">
        <v>403588</v>
      </c>
      <c r="O61" s="116" t="s">
        <v>529</v>
      </c>
      <c r="P61" s="116">
        <v>616845</v>
      </c>
      <c r="Q61" s="116" t="s">
        <v>530</v>
      </c>
      <c r="R61" s="116" t="s">
        <v>213</v>
      </c>
      <c r="S61" s="116" t="s">
        <v>532</v>
      </c>
      <c r="T61" s="116" t="s">
        <v>197</v>
      </c>
      <c r="U61" s="116">
        <v>351584637</v>
      </c>
      <c r="V61" s="116" t="s">
        <v>624</v>
      </c>
      <c r="W61" s="116" t="s">
        <v>622</v>
      </c>
      <c r="X61" s="117">
        <v>42000</v>
      </c>
      <c r="Y61" s="116" t="s">
        <v>623</v>
      </c>
      <c r="Z61" s="116">
        <v>24</v>
      </c>
      <c r="AA61" s="116" t="s">
        <v>194</v>
      </c>
      <c r="AB61" s="116" t="s">
        <v>694</v>
      </c>
      <c r="AC61" s="117">
        <v>2250</v>
      </c>
      <c r="AD61" s="117">
        <v>2250</v>
      </c>
      <c r="AE61" s="116" t="s">
        <v>695</v>
      </c>
      <c r="AF61" s="117">
        <v>38966.32</v>
      </c>
      <c r="AG61" s="117">
        <v>12783.68</v>
      </c>
      <c r="AH61" s="117">
        <v>51750</v>
      </c>
      <c r="AI61" s="117">
        <v>3033.68</v>
      </c>
      <c r="AJ61" s="117">
        <v>65.319999999999993</v>
      </c>
      <c r="AK61" s="117">
        <v>3099</v>
      </c>
      <c r="AL61" s="117">
        <v>0</v>
      </c>
      <c r="AM61" s="117">
        <v>0</v>
      </c>
      <c r="AN61" s="117">
        <v>0</v>
      </c>
      <c r="AO61" s="116">
        <v>23</v>
      </c>
      <c r="AP61" s="116"/>
      <c r="AQ61" s="116"/>
      <c r="AR61" s="116"/>
      <c r="AS61" s="116"/>
      <c r="AT61" s="116"/>
      <c r="AU61" s="116" t="s">
        <v>184</v>
      </c>
      <c r="AV61" s="116" t="s">
        <v>524</v>
      </c>
      <c r="AW61" s="116"/>
      <c r="AX61" s="117">
        <v>0</v>
      </c>
      <c r="AY61" s="122">
        <v>45783</v>
      </c>
      <c r="AZ61" s="4" t="s">
        <v>195</v>
      </c>
      <c r="BA61" s="101" t="s">
        <v>196</v>
      </c>
      <c r="BB61" s="34" t="s">
        <v>411</v>
      </c>
      <c r="BC61" s="120" t="s">
        <v>182</v>
      </c>
      <c r="BD61" s="76"/>
      <c r="BE61" s="121"/>
      <c r="BF61" s="101" t="s">
        <v>710</v>
      </c>
      <c r="BG61" s="123"/>
      <c r="BH61" s="117"/>
      <c r="BI61" s="125" t="s">
        <v>709</v>
      </c>
    </row>
    <row r="62" spans="1:61" ht="48" hidden="1" x14ac:dyDescent="0.3">
      <c r="A62" s="101">
        <v>57</v>
      </c>
      <c r="B62" s="116" t="s">
        <v>183</v>
      </c>
      <c r="C62" s="116" t="s">
        <v>185</v>
      </c>
      <c r="D62" s="116" t="s">
        <v>202</v>
      </c>
      <c r="E62" s="116" t="s">
        <v>201</v>
      </c>
      <c r="F62" s="116" t="s">
        <v>201</v>
      </c>
      <c r="G62" s="116" t="s">
        <v>199</v>
      </c>
      <c r="H62" s="116" t="s">
        <v>200</v>
      </c>
      <c r="I62" s="116">
        <v>16522</v>
      </c>
      <c r="J62" s="116" t="s">
        <v>269</v>
      </c>
      <c r="K62" s="116">
        <v>16522</v>
      </c>
      <c r="L62" s="116" t="s">
        <v>245</v>
      </c>
      <c r="M62" s="116" t="s">
        <v>246</v>
      </c>
      <c r="N62" s="116">
        <v>403588</v>
      </c>
      <c r="O62" s="116" t="s">
        <v>529</v>
      </c>
      <c r="P62" s="116">
        <v>616845</v>
      </c>
      <c r="Q62" s="116" t="s">
        <v>530</v>
      </c>
      <c r="R62" s="116" t="s">
        <v>213</v>
      </c>
      <c r="S62" s="116" t="s">
        <v>533</v>
      </c>
      <c r="T62" s="116" t="s">
        <v>197</v>
      </c>
      <c r="U62" s="116">
        <v>351584646</v>
      </c>
      <c r="V62" s="116" t="s">
        <v>625</v>
      </c>
      <c r="W62" s="116" t="s">
        <v>622</v>
      </c>
      <c r="X62" s="117">
        <v>42000</v>
      </c>
      <c r="Y62" s="116" t="s">
        <v>623</v>
      </c>
      <c r="Z62" s="116">
        <v>24</v>
      </c>
      <c r="AA62" s="116" t="s">
        <v>194</v>
      </c>
      <c r="AB62" s="116" t="s">
        <v>694</v>
      </c>
      <c r="AC62" s="117">
        <v>2250</v>
      </c>
      <c r="AD62" s="117">
        <v>2250</v>
      </c>
      <c r="AE62" s="116" t="s">
        <v>695</v>
      </c>
      <c r="AF62" s="117">
        <v>38966.32</v>
      </c>
      <c r="AG62" s="117">
        <v>12783.68</v>
      </c>
      <c r="AH62" s="117">
        <v>51750</v>
      </c>
      <c r="AI62" s="117">
        <v>3033.68</v>
      </c>
      <c r="AJ62" s="117">
        <v>65.319999999999993</v>
      </c>
      <c r="AK62" s="117">
        <v>3099</v>
      </c>
      <c r="AL62" s="117">
        <v>0</v>
      </c>
      <c r="AM62" s="117">
        <v>0</v>
      </c>
      <c r="AN62" s="117">
        <v>0</v>
      </c>
      <c r="AO62" s="116">
        <v>23</v>
      </c>
      <c r="AP62" s="116"/>
      <c r="AQ62" s="116"/>
      <c r="AR62" s="116"/>
      <c r="AS62" s="116"/>
      <c r="AT62" s="116"/>
      <c r="AU62" s="116" t="s">
        <v>184</v>
      </c>
      <c r="AV62" s="116" t="s">
        <v>524</v>
      </c>
      <c r="AW62" s="116"/>
      <c r="AX62" s="117">
        <v>0</v>
      </c>
      <c r="AY62" s="122">
        <v>45783</v>
      </c>
      <c r="AZ62" s="4" t="s">
        <v>195</v>
      </c>
      <c r="BA62" s="101" t="s">
        <v>196</v>
      </c>
      <c r="BB62" s="34" t="s">
        <v>411</v>
      </c>
      <c r="BC62" s="120" t="s">
        <v>182</v>
      </c>
      <c r="BD62" s="76"/>
      <c r="BE62" s="121"/>
      <c r="BF62" s="101" t="s">
        <v>710</v>
      </c>
      <c r="BG62" s="123"/>
      <c r="BH62" s="117"/>
      <c r="BI62" s="125" t="s">
        <v>709</v>
      </c>
    </row>
    <row r="63" spans="1:61" ht="48" hidden="1" x14ac:dyDescent="0.3">
      <c r="A63" s="128">
        <v>58</v>
      </c>
      <c r="B63" s="116" t="s">
        <v>183</v>
      </c>
      <c r="C63" s="116" t="s">
        <v>185</v>
      </c>
      <c r="D63" s="116" t="s">
        <v>202</v>
      </c>
      <c r="E63" s="116" t="s">
        <v>201</v>
      </c>
      <c r="F63" s="116" t="s">
        <v>201</v>
      </c>
      <c r="G63" s="116" t="s">
        <v>199</v>
      </c>
      <c r="H63" s="116" t="s">
        <v>200</v>
      </c>
      <c r="I63" s="116">
        <v>16522</v>
      </c>
      <c r="J63" s="116" t="s">
        <v>269</v>
      </c>
      <c r="K63" s="116">
        <v>16522</v>
      </c>
      <c r="L63" s="116" t="s">
        <v>245</v>
      </c>
      <c r="M63" s="116" t="s">
        <v>246</v>
      </c>
      <c r="N63" s="116">
        <v>403588</v>
      </c>
      <c r="O63" s="116" t="s">
        <v>529</v>
      </c>
      <c r="P63" s="116">
        <v>616845</v>
      </c>
      <c r="Q63" s="116" t="s">
        <v>530</v>
      </c>
      <c r="R63" s="116" t="s">
        <v>213</v>
      </c>
      <c r="S63" s="116" t="s">
        <v>534</v>
      </c>
      <c r="T63" s="116" t="s">
        <v>197</v>
      </c>
      <c r="U63" s="116">
        <v>351591215</v>
      </c>
      <c r="V63" s="116" t="s">
        <v>626</v>
      </c>
      <c r="W63" s="116" t="s">
        <v>627</v>
      </c>
      <c r="X63" s="117">
        <v>42000</v>
      </c>
      <c r="Y63" s="116" t="s">
        <v>623</v>
      </c>
      <c r="Z63" s="116">
        <v>24</v>
      </c>
      <c r="AA63" s="116" t="s">
        <v>194</v>
      </c>
      <c r="AB63" s="116" t="s">
        <v>694</v>
      </c>
      <c r="AC63" s="117">
        <v>2250</v>
      </c>
      <c r="AD63" s="117">
        <v>2250</v>
      </c>
      <c r="AE63" s="116" t="s">
        <v>695</v>
      </c>
      <c r="AF63" s="117">
        <v>39011.61</v>
      </c>
      <c r="AG63" s="117">
        <v>12738.39</v>
      </c>
      <c r="AH63" s="117">
        <v>51750</v>
      </c>
      <c r="AI63" s="117">
        <v>2988.39</v>
      </c>
      <c r="AJ63" s="117">
        <v>63.61</v>
      </c>
      <c r="AK63" s="117">
        <v>3052</v>
      </c>
      <c r="AL63" s="117">
        <v>0</v>
      </c>
      <c r="AM63" s="117">
        <v>0</v>
      </c>
      <c r="AN63" s="117">
        <v>0</v>
      </c>
      <c r="AO63" s="116">
        <v>23</v>
      </c>
      <c r="AP63" s="116"/>
      <c r="AQ63" s="116"/>
      <c r="AR63" s="116"/>
      <c r="AS63" s="116"/>
      <c r="AT63" s="116"/>
      <c r="AU63" s="116" t="s">
        <v>184</v>
      </c>
      <c r="AV63" s="116" t="s">
        <v>524</v>
      </c>
      <c r="AW63" s="116"/>
      <c r="AX63" s="117">
        <v>0</v>
      </c>
      <c r="AY63" s="122">
        <v>45783</v>
      </c>
      <c r="AZ63" s="4" t="s">
        <v>195</v>
      </c>
      <c r="BA63" s="101" t="s">
        <v>196</v>
      </c>
      <c r="BB63" s="34" t="s">
        <v>411</v>
      </c>
      <c r="BC63" s="120" t="s">
        <v>182</v>
      </c>
      <c r="BD63" s="76"/>
      <c r="BE63" s="121"/>
      <c r="BF63" s="101" t="s">
        <v>710</v>
      </c>
      <c r="BG63" s="123"/>
      <c r="BH63" s="117"/>
      <c r="BI63" s="125" t="s">
        <v>709</v>
      </c>
    </row>
    <row r="64" spans="1:61" ht="24" hidden="1" x14ac:dyDescent="0.3">
      <c r="A64" s="101">
        <v>59</v>
      </c>
      <c r="B64" s="116" t="s">
        <v>183</v>
      </c>
      <c r="C64" s="116" t="s">
        <v>185</v>
      </c>
      <c r="D64" s="116" t="s">
        <v>202</v>
      </c>
      <c r="E64" s="116" t="s">
        <v>201</v>
      </c>
      <c r="F64" s="116" t="s">
        <v>201</v>
      </c>
      <c r="G64" s="116" t="s">
        <v>199</v>
      </c>
      <c r="H64" s="116" t="s">
        <v>200</v>
      </c>
      <c r="I64" s="116">
        <v>16522</v>
      </c>
      <c r="J64" s="116" t="s">
        <v>269</v>
      </c>
      <c r="K64" s="116">
        <v>16522</v>
      </c>
      <c r="L64" s="116" t="s">
        <v>245</v>
      </c>
      <c r="M64" s="116" t="s">
        <v>246</v>
      </c>
      <c r="N64" s="116">
        <v>403588</v>
      </c>
      <c r="O64" s="116" t="s">
        <v>529</v>
      </c>
      <c r="P64" s="116">
        <v>611069</v>
      </c>
      <c r="Q64" s="116" t="s">
        <v>535</v>
      </c>
      <c r="R64" s="116" t="s">
        <v>213</v>
      </c>
      <c r="S64" s="116" t="s">
        <v>536</v>
      </c>
      <c r="T64" s="116" t="s">
        <v>197</v>
      </c>
      <c r="U64" s="116">
        <v>351632974</v>
      </c>
      <c r="V64" s="116" t="s">
        <v>471</v>
      </c>
      <c r="W64" s="116" t="s">
        <v>627</v>
      </c>
      <c r="X64" s="117">
        <v>42000</v>
      </c>
      <c r="Y64" s="116" t="s">
        <v>623</v>
      </c>
      <c r="Z64" s="116">
        <v>24</v>
      </c>
      <c r="AA64" s="116" t="s">
        <v>194</v>
      </c>
      <c r="AB64" s="116" t="s">
        <v>694</v>
      </c>
      <c r="AC64" s="117">
        <v>2250</v>
      </c>
      <c r="AD64" s="117">
        <v>2250</v>
      </c>
      <c r="AE64" s="116" t="s">
        <v>695</v>
      </c>
      <c r="AF64" s="117">
        <v>39011.61</v>
      </c>
      <c r="AG64" s="117">
        <v>12738.39</v>
      </c>
      <c r="AH64" s="117">
        <v>51750</v>
      </c>
      <c r="AI64" s="117">
        <v>2988.39</v>
      </c>
      <c r="AJ64" s="117">
        <v>63.61</v>
      </c>
      <c r="AK64" s="117">
        <v>3052</v>
      </c>
      <c r="AL64" s="117">
        <v>0</v>
      </c>
      <c r="AM64" s="117">
        <v>0</v>
      </c>
      <c r="AN64" s="117">
        <v>0</v>
      </c>
      <c r="AO64" s="116">
        <v>23</v>
      </c>
      <c r="AP64" s="116"/>
      <c r="AQ64" s="116"/>
      <c r="AR64" s="116"/>
      <c r="AS64" s="116"/>
      <c r="AT64" s="116"/>
      <c r="AU64" s="116" t="s">
        <v>184</v>
      </c>
      <c r="AV64" s="116" t="s">
        <v>524</v>
      </c>
      <c r="AW64" s="116"/>
      <c r="AX64" s="117">
        <v>0</v>
      </c>
      <c r="AY64" s="122">
        <v>45783</v>
      </c>
      <c r="AZ64" s="4" t="s">
        <v>195</v>
      </c>
      <c r="BA64" s="101" t="s">
        <v>196</v>
      </c>
      <c r="BB64" s="34" t="s">
        <v>411</v>
      </c>
      <c r="BC64" s="120" t="s">
        <v>407</v>
      </c>
      <c r="BD64" s="76"/>
      <c r="BE64" s="121"/>
      <c r="BF64" s="101" t="s">
        <v>710</v>
      </c>
      <c r="BG64" s="123"/>
      <c r="BH64" s="117"/>
      <c r="BI64" s="125" t="s">
        <v>709</v>
      </c>
    </row>
    <row r="65" spans="1:61" ht="36" hidden="1" x14ac:dyDescent="0.3">
      <c r="A65" s="128">
        <v>60</v>
      </c>
      <c r="B65" s="116" t="s">
        <v>183</v>
      </c>
      <c r="C65" s="116" t="s">
        <v>185</v>
      </c>
      <c r="D65" s="116" t="s">
        <v>202</v>
      </c>
      <c r="E65" s="116" t="s">
        <v>201</v>
      </c>
      <c r="F65" s="116" t="s">
        <v>201</v>
      </c>
      <c r="G65" s="116" t="s">
        <v>199</v>
      </c>
      <c r="H65" s="116" t="s">
        <v>200</v>
      </c>
      <c r="I65" s="116">
        <v>16665</v>
      </c>
      <c r="J65" s="116" t="s">
        <v>201</v>
      </c>
      <c r="K65" s="116">
        <v>16665</v>
      </c>
      <c r="L65" s="116" t="s">
        <v>245</v>
      </c>
      <c r="M65" s="116" t="s">
        <v>246</v>
      </c>
      <c r="N65" s="116">
        <v>403587</v>
      </c>
      <c r="O65" s="116" t="s">
        <v>537</v>
      </c>
      <c r="P65" s="116">
        <v>606783</v>
      </c>
      <c r="Q65" s="116" t="s">
        <v>538</v>
      </c>
      <c r="R65" s="116" t="s">
        <v>213</v>
      </c>
      <c r="S65" s="116" t="s">
        <v>539</v>
      </c>
      <c r="T65" s="116" t="s">
        <v>628</v>
      </c>
      <c r="U65" s="116">
        <v>351674766</v>
      </c>
      <c r="V65" s="116" t="s">
        <v>485</v>
      </c>
      <c r="W65" s="116" t="s">
        <v>629</v>
      </c>
      <c r="X65" s="117">
        <v>42000</v>
      </c>
      <c r="Y65" s="116" t="s">
        <v>198</v>
      </c>
      <c r="Z65" s="116">
        <v>24</v>
      </c>
      <c r="AA65" s="116" t="s">
        <v>194</v>
      </c>
      <c r="AB65" s="116" t="s">
        <v>696</v>
      </c>
      <c r="AC65" s="117">
        <v>2250</v>
      </c>
      <c r="AD65" s="117">
        <v>2250</v>
      </c>
      <c r="AE65" s="116" t="s">
        <v>370</v>
      </c>
      <c r="AF65" s="117">
        <v>37444.21</v>
      </c>
      <c r="AG65" s="117">
        <v>12055.79</v>
      </c>
      <c r="AH65" s="117">
        <v>49500</v>
      </c>
      <c r="AI65" s="117">
        <v>4555.79</v>
      </c>
      <c r="AJ65" s="117">
        <v>145.21</v>
      </c>
      <c r="AK65" s="117">
        <v>4701</v>
      </c>
      <c r="AL65" s="117">
        <v>0</v>
      </c>
      <c r="AM65" s="117">
        <v>0</v>
      </c>
      <c r="AN65" s="117">
        <v>0</v>
      </c>
      <c r="AO65" s="116">
        <v>22</v>
      </c>
      <c r="AP65" s="116"/>
      <c r="AQ65" s="116"/>
      <c r="AR65" s="116"/>
      <c r="AS65" s="116"/>
      <c r="AT65" s="116"/>
      <c r="AU65" s="116" t="s">
        <v>184</v>
      </c>
      <c r="AV65" s="116" t="s">
        <v>524</v>
      </c>
      <c r="AW65" s="116"/>
      <c r="AX65" s="117">
        <v>0</v>
      </c>
      <c r="AY65" s="122">
        <v>45783</v>
      </c>
      <c r="AZ65" s="4" t="s">
        <v>195</v>
      </c>
      <c r="BA65" s="101" t="s">
        <v>196</v>
      </c>
      <c r="BB65" s="34" t="s">
        <v>411</v>
      </c>
      <c r="BC65" s="120" t="s">
        <v>182</v>
      </c>
      <c r="BD65" s="76"/>
      <c r="BE65" s="121"/>
      <c r="BF65" s="101" t="s">
        <v>710</v>
      </c>
      <c r="BG65" s="123"/>
      <c r="BH65" s="117"/>
      <c r="BI65" s="125" t="s">
        <v>709</v>
      </c>
    </row>
    <row r="66" spans="1:61" ht="24" hidden="1" x14ac:dyDescent="0.3">
      <c r="A66" s="101">
        <v>61</v>
      </c>
      <c r="B66" s="116" t="s">
        <v>183</v>
      </c>
      <c r="C66" s="116" t="s">
        <v>185</v>
      </c>
      <c r="D66" s="116" t="s">
        <v>202</v>
      </c>
      <c r="E66" s="116" t="s">
        <v>201</v>
      </c>
      <c r="F66" s="116" t="s">
        <v>201</v>
      </c>
      <c r="G66" s="116" t="s">
        <v>199</v>
      </c>
      <c r="H66" s="116" t="s">
        <v>200</v>
      </c>
      <c r="I66" s="116">
        <v>16522</v>
      </c>
      <c r="J66" s="116" t="s">
        <v>269</v>
      </c>
      <c r="K66" s="116">
        <v>16522</v>
      </c>
      <c r="L66" s="116" t="s">
        <v>245</v>
      </c>
      <c r="M66" s="116" t="s">
        <v>246</v>
      </c>
      <c r="N66" s="116">
        <v>403588</v>
      </c>
      <c r="O66" s="116" t="s">
        <v>529</v>
      </c>
      <c r="P66" s="116">
        <v>611069</v>
      </c>
      <c r="Q66" s="116" t="s">
        <v>535</v>
      </c>
      <c r="R66" s="116" t="s">
        <v>213</v>
      </c>
      <c r="S66" s="116" t="s">
        <v>540</v>
      </c>
      <c r="T66" s="116" t="s">
        <v>197</v>
      </c>
      <c r="U66" s="116">
        <v>351757331</v>
      </c>
      <c r="V66" s="116" t="s">
        <v>478</v>
      </c>
      <c r="W66" s="116" t="s">
        <v>630</v>
      </c>
      <c r="X66" s="117">
        <v>40000</v>
      </c>
      <c r="Y66" s="116" t="s">
        <v>623</v>
      </c>
      <c r="Z66" s="116">
        <v>24</v>
      </c>
      <c r="AA66" s="116" t="s">
        <v>194</v>
      </c>
      <c r="AB66" s="116" t="s">
        <v>508</v>
      </c>
      <c r="AC66" s="117">
        <v>2130</v>
      </c>
      <c r="AD66" s="117">
        <v>2130</v>
      </c>
      <c r="AE66" s="116" t="s">
        <v>697</v>
      </c>
      <c r="AF66" s="117">
        <v>34612.44</v>
      </c>
      <c r="AG66" s="117">
        <v>12247.56</v>
      </c>
      <c r="AH66" s="117">
        <v>46860</v>
      </c>
      <c r="AI66" s="117">
        <v>5387.56</v>
      </c>
      <c r="AJ66" s="117">
        <v>184.44</v>
      </c>
      <c r="AK66" s="117">
        <v>5572</v>
      </c>
      <c r="AL66" s="117">
        <v>0</v>
      </c>
      <c r="AM66" s="117">
        <v>0</v>
      </c>
      <c r="AN66" s="117">
        <v>0</v>
      </c>
      <c r="AO66" s="116">
        <v>22</v>
      </c>
      <c r="AP66" s="116"/>
      <c r="AQ66" s="116"/>
      <c r="AR66" s="116"/>
      <c r="AS66" s="116"/>
      <c r="AT66" s="116"/>
      <c r="AU66" s="116" t="s">
        <v>184</v>
      </c>
      <c r="AV66" s="116" t="s">
        <v>524</v>
      </c>
      <c r="AW66" s="116"/>
      <c r="AX66" s="117">
        <v>0</v>
      </c>
      <c r="AY66" s="122">
        <v>45783</v>
      </c>
      <c r="AZ66" s="4" t="s">
        <v>195</v>
      </c>
      <c r="BA66" s="101" t="s">
        <v>196</v>
      </c>
      <c r="BB66" s="34" t="s">
        <v>411</v>
      </c>
      <c r="BC66" s="120" t="s">
        <v>182</v>
      </c>
      <c r="BD66" s="76"/>
      <c r="BE66" s="121"/>
      <c r="BF66" s="101" t="s">
        <v>710</v>
      </c>
      <c r="BG66" s="123"/>
      <c r="BH66" s="117"/>
      <c r="BI66" s="125" t="s">
        <v>709</v>
      </c>
    </row>
    <row r="67" spans="1:61" ht="24" hidden="1" x14ac:dyDescent="0.3">
      <c r="A67" s="128">
        <v>62</v>
      </c>
      <c r="B67" s="116" t="s">
        <v>183</v>
      </c>
      <c r="C67" s="116" t="s">
        <v>185</v>
      </c>
      <c r="D67" s="116" t="s">
        <v>202</v>
      </c>
      <c r="E67" s="116" t="s">
        <v>201</v>
      </c>
      <c r="F67" s="116" t="s">
        <v>201</v>
      </c>
      <c r="G67" s="116" t="s">
        <v>199</v>
      </c>
      <c r="H67" s="116" t="s">
        <v>200</v>
      </c>
      <c r="I67" s="116">
        <v>16527</v>
      </c>
      <c r="J67" s="116" t="s">
        <v>272</v>
      </c>
      <c r="K67" s="116">
        <v>16527</v>
      </c>
      <c r="L67" s="116" t="s">
        <v>245</v>
      </c>
      <c r="M67" s="116" t="s">
        <v>246</v>
      </c>
      <c r="N67" s="116">
        <v>23821</v>
      </c>
      <c r="O67" s="116" t="s">
        <v>273</v>
      </c>
      <c r="P67" s="116">
        <v>38664</v>
      </c>
      <c r="Q67" s="116" t="s">
        <v>541</v>
      </c>
      <c r="R67" s="116" t="s">
        <v>213</v>
      </c>
      <c r="S67" s="116" t="s">
        <v>542</v>
      </c>
      <c r="T67" s="116" t="s">
        <v>197</v>
      </c>
      <c r="U67" s="116">
        <v>351762767</v>
      </c>
      <c r="V67" s="116" t="s">
        <v>631</v>
      </c>
      <c r="W67" s="116" t="s">
        <v>632</v>
      </c>
      <c r="X67" s="117">
        <v>42000</v>
      </c>
      <c r="Y67" s="116" t="s">
        <v>351</v>
      </c>
      <c r="Z67" s="116">
        <v>24</v>
      </c>
      <c r="AA67" s="116" t="s">
        <v>633</v>
      </c>
      <c r="AB67" s="116" t="s">
        <v>508</v>
      </c>
      <c r="AC67" s="117">
        <v>2240</v>
      </c>
      <c r="AD67" s="117">
        <v>2240</v>
      </c>
      <c r="AE67" s="116" t="s">
        <v>693</v>
      </c>
      <c r="AF67" s="117">
        <v>34443.49</v>
      </c>
      <c r="AG67" s="117">
        <v>12596.51</v>
      </c>
      <c r="AH67" s="117">
        <v>47040</v>
      </c>
      <c r="AI67" s="117">
        <v>7556.51</v>
      </c>
      <c r="AJ67" s="117">
        <v>340.49</v>
      </c>
      <c r="AK67" s="117">
        <v>7897</v>
      </c>
      <c r="AL67" s="117">
        <v>0</v>
      </c>
      <c r="AM67" s="117">
        <v>0</v>
      </c>
      <c r="AN67" s="117">
        <v>0</v>
      </c>
      <c r="AO67" s="116">
        <v>21</v>
      </c>
      <c r="AP67" s="116"/>
      <c r="AQ67" s="116"/>
      <c r="AR67" s="116"/>
      <c r="AS67" s="116"/>
      <c r="AT67" s="116"/>
      <c r="AU67" s="116" t="s">
        <v>184</v>
      </c>
      <c r="AV67" s="116" t="s">
        <v>524</v>
      </c>
      <c r="AW67" s="116"/>
      <c r="AX67" s="117">
        <v>0</v>
      </c>
      <c r="AY67" s="122">
        <v>45783</v>
      </c>
      <c r="AZ67" s="4" t="s">
        <v>195</v>
      </c>
      <c r="BA67" s="101" t="s">
        <v>196</v>
      </c>
      <c r="BB67" s="34" t="s">
        <v>411</v>
      </c>
      <c r="BC67" s="120" t="s">
        <v>182</v>
      </c>
      <c r="BD67" s="76"/>
      <c r="BE67" s="121"/>
      <c r="BF67" s="101" t="s">
        <v>710</v>
      </c>
      <c r="BG67" s="123"/>
      <c r="BH67" s="117"/>
      <c r="BI67" s="125" t="s">
        <v>709</v>
      </c>
    </row>
    <row r="68" spans="1:61" ht="36" hidden="1" x14ac:dyDescent="0.3">
      <c r="A68" s="101">
        <v>63</v>
      </c>
      <c r="B68" s="116" t="s">
        <v>183</v>
      </c>
      <c r="C68" s="116" t="s">
        <v>185</v>
      </c>
      <c r="D68" s="116" t="s">
        <v>202</v>
      </c>
      <c r="E68" s="116" t="s">
        <v>201</v>
      </c>
      <c r="F68" s="116" t="s">
        <v>201</v>
      </c>
      <c r="G68" s="116" t="s">
        <v>199</v>
      </c>
      <c r="H68" s="116" t="s">
        <v>200</v>
      </c>
      <c r="I68" s="116">
        <v>16611</v>
      </c>
      <c r="J68" s="116" t="s">
        <v>290</v>
      </c>
      <c r="K68" s="116">
        <v>16611</v>
      </c>
      <c r="L68" s="116" t="s">
        <v>245</v>
      </c>
      <c r="M68" s="116" t="s">
        <v>246</v>
      </c>
      <c r="N68" s="116">
        <v>319062</v>
      </c>
      <c r="O68" s="116" t="s">
        <v>543</v>
      </c>
      <c r="P68" s="116">
        <v>532719</v>
      </c>
      <c r="Q68" s="116" t="s">
        <v>544</v>
      </c>
      <c r="R68" s="116" t="s">
        <v>213</v>
      </c>
      <c r="S68" s="116" t="s">
        <v>545</v>
      </c>
      <c r="T68" s="116" t="s">
        <v>469</v>
      </c>
      <c r="U68" s="116">
        <v>351775055</v>
      </c>
      <c r="V68" s="116" t="s">
        <v>634</v>
      </c>
      <c r="W68" s="116" t="s">
        <v>474</v>
      </c>
      <c r="X68" s="117">
        <v>42000</v>
      </c>
      <c r="Y68" s="116" t="s">
        <v>198</v>
      </c>
      <c r="Z68" s="116">
        <v>24</v>
      </c>
      <c r="AA68" s="116" t="s">
        <v>194</v>
      </c>
      <c r="AB68" s="116" t="s">
        <v>405</v>
      </c>
      <c r="AC68" s="117">
        <v>2240</v>
      </c>
      <c r="AD68" s="117">
        <v>2240</v>
      </c>
      <c r="AE68" s="116" t="s">
        <v>370</v>
      </c>
      <c r="AF68" s="117">
        <v>34356.57</v>
      </c>
      <c r="AG68" s="117">
        <v>12683.43</v>
      </c>
      <c r="AH68" s="117">
        <v>47040</v>
      </c>
      <c r="AI68" s="117">
        <v>7643.43</v>
      </c>
      <c r="AJ68" s="117">
        <v>346.57</v>
      </c>
      <c r="AK68" s="117">
        <v>7990</v>
      </c>
      <c r="AL68" s="117">
        <v>0</v>
      </c>
      <c r="AM68" s="117">
        <v>0</v>
      </c>
      <c r="AN68" s="117">
        <v>0</v>
      </c>
      <c r="AO68" s="116">
        <v>21</v>
      </c>
      <c r="AP68" s="116"/>
      <c r="AQ68" s="116"/>
      <c r="AR68" s="116"/>
      <c r="AS68" s="116"/>
      <c r="AT68" s="116"/>
      <c r="AU68" s="116" t="s">
        <v>184</v>
      </c>
      <c r="AV68" s="116" t="s">
        <v>524</v>
      </c>
      <c r="AW68" s="116"/>
      <c r="AX68" s="117">
        <v>0</v>
      </c>
      <c r="AY68" s="122">
        <v>45783</v>
      </c>
      <c r="AZ68" s="4" t="s">
        <v>195</v>
      </c>
      <c r="BA68" s="101" t="s">
        <v>196</v>
      </c>
      <c r="BB68" s="34" t="s">
        <v>411</v>
      </c>
      <c r="BC68" s="120" t="s">
        <v>182</v>
      </c>
      <c r="BD68" s="76"/>
      <c r="BE68" s="121"/>
      <c r="BF68" s="101" t="s">
        <v>710</v>
      </c>
      <c r="BG68" s="123"/>
      <c r="BH68" s="117"/>
      <c r="BI68" s="125" t="s">
        <v>709</v>
      </c>
    </row>
    <row r="69" spans="1:61" ht="36" hidden="1" x14ac:dyDescent="0.3">
      <c r="A69" s="128">
        <v>64</v>
      </c>
      <c r="B69" s="116" t="s">
        <v>183</v>
      </c>
      <c r="C69" s="116" t="s">
        <v>185</v>
      </c>
      <c r="D69" s="116" t="s">
        <v>202</v>
      </c>
      <c r="E69" s="116" t="s">
        <v>201</v>
      </c>
      <c r="F69" s="116" t="s">
        <v>201</v>
      </c>
      <c r="G69" s="116" t="s">
        <v>199</v>
      </c>
      <c r="H69" s="116" t="s">
        <v>200</v>
      </c>
      <c r="I69" s="116">
        <v>16611</v>
      </c>
      <c r="J69" s="116" t="s">
        <v>290</v>
      </c>
      <c r="K69" s="116">
        <v>16611</v>
      </c>
      <c r="L69" s="116" t="s">
        <v>245</v>
      </c>
      <c r="M69" s="116" t="s">
        <v>246</v>
      </c>
      <c r="N69" s="116">
        <v>319062</v>
      </c>
      <c r="O69" s="116" t="s">
        <v>543</v>
      </c>
      <c r="P69" s="116">
        <v>552825</v>
      </c>
      <c r="Q69" s="116" t="s">
        <v>546</v>
      </c>
      <c r="R69" s="116" t="s">
        <v>213</v>
      </c>
      <c r="S69" s="116" t="s">
        <v>547</v>
      </c>
      <c r="T69" s="116" t="s">
        <v>197</v>
      </c>
      <c r="U69" s="116">
        <v>351782990</v>
      </c>
      <c r="V69" s="116" t="s">
        <v>635</v>
      </c>
      <c r="W69" s="116" t="s">
        <v>474</v>
      </c>
      <c r="X69" s="117">
        <v>42000</v>
      </c>
      <c r="Y69" s="116" t="s">
        <v>198</v>
      </c>
      <c r="Z69" s="116">
        <v>24</v>
      </c>
      <c r="AA69" s="116" t="s">
        <v>194</v>
      </c>
      <c r="AB69" s="116" t="s">
        <v>405</v>
      </c>
      <c r="AC69" s="117">
        <v>2240</v>
      </c>
      <c r="AD69" s="117">
        <v>2240</v>
      </c>
      <c r="AE69" s="116" t="s">
        <v>370</v>
      </c>
      <c r="AF69" s="117">
        <v>34356.57</v>
      </c>
      <c r="AG69" s="117">
        <v>12683.43</v>
      </c>
      <c r="AH69" s="117">
        <v>47040</v>
      </c>
      <c r="AI69" s="117">
        <v>7643.43</v>
      </c>
      <c r="AJ69" s="117">
        <v>346.57</v>
      </c>
      <c r="AK69" s="117">
        <v>7990</v>
      </c>
      <c r="AL69" s="117">
        <v>0</v>
      </c>
      <c r="AM69" s="117">
        <v>0</v>
      </c>
      <c r="AN69" s="117">
        <v>0</v>
      </c>
      <c r="AO69" s="116">
        <v>21</v>
      </c>
      <c r="AP69" s="116"/>
      <c r="AQ69" s="116"/>
      <c r="AR69" s="116"/>
      <c r="AS69" s="116"/>
      <c r="AT69" s="116"/>
      <c r="AU69" s="116" t="s">
        <v>184</v>
      </c>
      <c r="AV69" s="116" t="s">
        <v>524</v>
      </c>
      <c r="AW69" s="116"/>
      <c r="AX69" s="117">
        <v>0</v>
      </c>
      <c r="AY69" s="122">
        <v>45783</v>
      </c>
      <c r="AZ69" s="4" t="s">
        <v>195</v>
      </c>
      <c r="BA69" s="101" t="s">
        <v>196</v>
      </c>
      <c r="BB69" s="34" t="s">
        <v>411</v>
      </c>
      <c r="BC69" s="120" t="s">
        <v>182</v>
      </c>
      <c r="BD69" s="76"/>
      <c r="BE69" s="121"/>
      <c r="BF69" s="101" t="s">
        <v>710</v>
      </c>
      <c r="BG69" s="123"/>
      <c r="BH69" s="117"/>
      <c r="BI69" s="125" t="s">
        <v>709</v>
      </c>
    </row>
    <row r="70" spans="1:61" ht="24" hidden="1" x14ac:dyDescent="0.3">
      <c r="A70" s="101">
        <v>65</v>
      </c>
      <c r="B70" s="116" t="s">
        <v>183</v>
      </c>
      <c r="C70" s="116" t="s">
        <v>185</v>
      </c>
      <c r="D70" s="116" t="s">
        <v>202</v>
      </c>
      <c r="E70" s="116" t="s">
        <v>201</v>
      </c>
      <c r="F70" s="116" t="s">
        <v>201</v>
      </c>
      <c r="G70" s="116" t="s">
        <v>199</v>
      </c>
      <c r="H70" s="116" t="s">
        <v>200</v>
      </c>
      <c r="I70" s="116">
        <v>16535</v>
      </c>
      <c r="J70" s="116" t="s">
        <v>419</v>
      </c>
      <c r="K70" s="116">
        <v>16535</v>
      </c>
      <c r="L70" s="116" t="s">
        <v>245</v>
      </c>
      <c r="M70" s="116" t="s">
        <v>246</v>
      </c>
      <c r="N70" s="116">
        <v>365650</v>
      </c>
      <c r="O70" s="116" t="s">
        <v>427</v>
      </c>
      <c r="P70" s="116">
        <v>625676</v>
      </c>
      <c r="Q70" s="116" t="s">
        <v>428</v>
      </c>
      <c r="R70" s="116" t="s">
        <v>213</v>
      </c>
      <c r="S70" s="116" t="s">
        <v>548</v>
      </c>
      <c r="T70" s="116" t="s">
        <v>469</v>
      </c>
      <c r="U70" s="116">
        <v>351783146</v>
      </c>
      <c r="V70" s="116" t="s">
        <v>636</v>
      </c>
      <c r="W70" s="116" t="s">
        <v>474</v>
      </c>
      <c r="X70" s="117">
        <v>42000</v>
      </c>
      <c r="Y70" s="116" t="s">
        <v>350</v>
      </c>
      <c r="Z70" s="116">
        <v>24</v>
      </c>
      <c r="AA70" s="116" t="s">
        <v>194</v>
      </c>
      <c r="AB70" s="116" t="s">
        <v>405</v>
      </c>
      <c r="AC70" s="117">
        <v>2240</v>
      </c>
      <c r="AD70" s="117">
        <v>2240</v>
      </c>
      <c r="AE70" s="116" t="s">
        <v>370</v>
      </c>
      <c r="AF70" s="117">
        <v>34356.57</v>
      </c>
      <c r="AG70" s="117">
        <v>12683.43</v>
      </c>
      <c r="AH70" s="117">
        <v>47040</v>
      </c>
      <c r="AI70" s="117">
        <v>7643.43</v>
      </c>
      <c r="AJ70" s="117">
        <v>346.57</v>
      </c>
      <c r="AK70" s="117">
        <v>7990</v>
      </c>
      <c r="AL70" s="117">
        <v>0</v>
      </c>
      <c r="AM70" s="117">
        <v>0</v>
      </c>
      <c r="AN70" s="117">
        <v>0</v>
      </c>
      <c r="AO70" s="116">
        <v>21</v>
      </c>
      <c r="AP70" s="116"/>
      <c r="AQ70" s="116"/>
      <c r="AR70" s="116"/>
      <c r="AS70" s="116"/>
      <c r="AT70" s="116"/>
      <c r="AU70" s="116" t="s">
        <v>184</v>
      </c>
      <c r="AV70" s="116" t="s">
        <v>524</v>
      </c>
      <c r="AW70" s="116"/>
      <c r="AX70" s="117">
        <v>0</v>
      </c>
      <c r="AY70" s="122">
        <v>45783</v>
      </c>
      <c r="AZ70" s="4" t="s">
        <v>195</v>
      </c>
      <c r="BA70" s="101" t="s">
        <v>196</v>
      </c>
      <c r="BB70" s="34" t="s">
        <v>411</v>
      </c>
      <c r="BC70" s="120" t="s">
        <v>182</v>
      </c>
      <c r="BD70" s="76"/>
      <c r="BE70" s="121"/>
      <c r="BF70" s="101" t="s">
        <v>710</v>
      </c>
      <c r="BG70" s="123"/>
      <c r="BH70" s="117"/>
      <c r="BI70" s="125" t="s">
        <v>709</v>
      </c>
    </row>
    <row r="71" spans="1:61" ht="24" hidden="1" x14ac:dyDescent="0.3">
      <c r="A71" s="128">
        <v>66</v>
      </c>
      <c r="B71" s="116" t="s">
        <v>183</v>
      </c>
      <c r="C71" s="116" t="s">
        <v>185</v>
      </c>
      <c r="D71" s="116" t="s">
        <v>202</v>
      </c>
      <c r="E71" s="116" t="s">
        <v>201</v>
      </c>
      <c r="F71" s="116" t="s">
        <v>201</v>
      </c>
      <c r="G71" s="116" t="s">
        <v>199</v>
      </c>
      <c r="H71" s="116" t="s">
        <v>200</v>
      </c>
      <c r="I71" s="116">
        <v>16535</v>
      </c>
      <c r="J71" s="116" t="s">
        <v>419</v>
      </c>
      <c r="K71" s="116">
        <v>16535</v>
      </c>
      <c r="L71" s="116" t="s">
        <v>245</v>
      </c>
      <c r="M71" s="116" t="s">
        <v>246</v>
      </c>
      <c r="N71" s="116">
        <v>365650</v>
      </c>
      <c r="O71" s="116" t="s">
        <v>427</v>
      </c>
      <c r="P71" s="116">
        <v>625676</v>
      </c>
      <c r="Q71" s="116" t="s">
        <v>428</v>
      </c>
      <c r="R71" s="116" t="s">
        <v>213</v>
      </c>
      <c r="S71" s="116" t="s">
        <v>549</v>
      </c>
      <c r="T71" s="116" t="s">
        <v>197</v>
      </c>
      <c r="U71" s="116">
        <v>351783217</v>
      </c>
      <c r="V71" s="116" t="s">
        <v>637</v>
      </c>
      <c r="W71" s="116" t="s">
        <v>474</v>
      </c>
      <c r="X71" s="117">
        <v>42000</v>
      </c>
      <c r="Y71" s="116" t="s">
        <v>350</v>
      </c>
      <c r="Z71" s="116">
        <v>24</v>
      </c>
      <c r="AA71" s="116" t="s">
        <v>194</v>
      </c>
      <c r="AB71" s="116" t="s">
        <v>405</v>
      </c>
      <c r="AC71" s="117">
        <v>2240</v>
      </c>
      <c r="AD71" s="117">
        <v>2240</v>
      </c>
      <c r="AE71" s="116" t="s">
        <v>698</v>
      </c>
      <c r="AF71" s="117">
        <v>34356.57</v>
      </c>
      <c r="AG71" s="117">
        <v>12808.19</v>
      </c>
      <c r="AH71" s="117">
        <v>47164.76</v>
      </c>
      <c r="AI71" s="117">
        <v>7643.43</v>
      </c>
      <c r="AJ71" s="117">
        <v>221.81</v>
      </c>
      <c r="AK71" s="117">
        <v>7865.24</v>
      </c>
      <c r="AL71" s="117">
        <v>0</v>
      </c>
      <c r="AM71" s="117">
        <v>0</v>
      </c>
      <c r="AN71" s="117">
        <v>0</v>
      </c>
      <c r="AO71" s="116">
        <v>21</v>
      </c>
      <c r="AP71" s="116"/>
      <c r="AQ71" s="116"/>
      <c r="AR71" s="116"/>
      <c r="AS71" s="116"/>
      <c r="AT71" s="116"/>
      <c r="AU71" s="116" t="s">
        <v>184</v>
      </c>
      <c r="AV71" s="116" t="s">
        <v>524</v>
      </c>
      <c r="AW71" s="116"/>
      <c r="AX71" s="117">
        <v>0</v>
      </c>
      <c r="AY71" s="122">
        <v>45783</v>
      </c>
      <c r="AZ71" s="4" t="s">
        <v>195</v>
      </c>
      <c r="BA71" s="101" t="s">
        <v>196</v>
      </c>
      <c r="BB71" s="34" t="s">
        <v>411</v>
      </c>
      <c r="BC71" s="120" t="s">
        <v>182</v>
      </c>
      <c r="BD71" s="76"/>
      <c r="BE71" s="121"/>
      <c r="BF71" s="101" t="s">
        <v>710</v>
      </c>
      <c r="BG71" s="123"/>
      <c r="BH71" s="117"/>
      <c r="BI71" s="125" t="s">
        <v>709</v>
      </c>
    </row>
    <row r="72" spans="1:61" ht="24" hidden="1" x14ac:dyDescent="0.3">
      <c r="A72" s="101">
        <v>67</v>
      </c>
      <c r="B72" s="116" t="s">
        <v>183</v>
      </c>
      <c r="C72" s="116" t="s">
        <v>185</v>
      </c>
      <c r="D72" s="116" t="s">
        <v>202</v>
      </c>
      <c r="E72" s="116" t="s">
        <v>201</v>
      </c>
      <c r="F72" s="116" t="s">
        <v>201</v>
      </c>
      <c r="G72" s="116" t="s">
        <v>199</v>
      </c>
      <c r="H72" s="116" t="s">
        <v>200</v>
      </c>
      <c r="I72" s="116">
        <v>16535</v>
      </c>
      <c r="J72" s="116" t="s">
        <v>419</v>
      </c>
      <c r="K72" s="116">
        <v>16535</v>
      </c>
      <c r="L72" s="116" t="s">
        <v>245</v>
      </c>
      <c r="M72" s="116" t="s">
        <v>246</v>
      </c>
      <c r="N72" s="116">
        <v>365650</v>
      </c>
      <c r="O72" s="116" t="s">
        <v>427</v>
      </c>
      <c r="P72" s="116">
        <v>625676</v>
      </c>
      <c r="Q72" s="116" t="s">
        <v>428</v>
      </c>
      <c r="R72" s="116" t="s">
        <v>213</v>
      </c>
      <c r="S72" s="116" t="s">
        <v>550</v>
      </c>
      <c r="T72" s="116" t="s">
        <v>197</v>
      </c>
      <c r="U72" s="116">
        <v>351783406</v>
      </c>
      <c r="V72" s="116" t="s">
        <v>638</v>
      </c>
      <c r="W72" s="116" t="s">
        <v>474</v>
      </c>
      <c r="X72" s="117">
        <v>42000</v>
      </c>
      <c r="Y72" s="116" t="s">
        <v>350</v>
      </c>
      <c r="Z72" s="116">
        <v>24</v>
      </c>
      <c r="AA72" s="116" t="s">
        <v>194</v>
      </c>
      <c r="AB72" s="116" t="s">
        <v>405</v>
      </c>
      <c r="AC72" s="117">
        <v>2240</v>
      </c>
      <c r="AD72" s="117">
        <v>2240</v>
      </c>
      <c r="AE72" s="116" t="s">
        <v>370</v>
      </c>
      <c r="AF72" s="117">
        <v>34356.57</v>
      </c>
      <c r="AG72" s="117">
        <v>12683.43</v>
      </c>
      <c r="AH72" s="117">
        <v>47040</v>
      </c>
      <c r="AI72" s="117">
        <v>7643.43</v>
      </c>
      <c r="AJ72" s="117">
        <v>346.57</v>
      </c>
      <c r="AK72" s="117">
        <v>7990</v>
      </c>
      <c r="AL72" s="117">
        <v>0</v>
      </c>
      <c r="AM72" s="117">
        <v>0</v>
      </c>
      <c r="AN72" s="117">
        <v>0</v>
      </c>
      <c r="AO72" s="116">
        <v>21</v>
      </c>
      <c r="AP72" s="116"/>
      <c r="AQ72" s="116"/>
      <c r="AR72" s="116"/>
      <c r="AS72" s="116"/>
      <c r="AT72" s="116"/>
      <c r="AU72" s="116" t="s">
        <v>184</v>
      </c>
      <c r="AV72" s="116" t="s">
        <v>524</v>
      </c>
      <c r="AW72" s="116"/>
      <c r="AX72" s="117">
        <v>0</v>
      </c>
      <c r="AY72" s="122">
        <v>45783</v>
      </c>
      <c r="AZ72" s="4" t="s">
        <v>195</v>
      </c>
      <c r="BA72" s="101" t="s">
        <v>196</v>
      </c>
      <c r="BB72" s="34" t="s">
        <v>411</v>
      </c>
      <c r="BC72" s="120" t="s">
        <v>182</v>
      </c>
      <c r="BD72" s="76"/>
      <c r="BE72" s="121"/>
      <c r="BF72" s="101" t="s">
        <v>710</v>
      </c>
      <c r="BG72" s="123"/>
      <c r="BH72" s="117"/>
      <c r="BI72" s="125" t="s">
        <v>709</v>
      </c>
    </row>
    <row r="73" spans="1:61" ht="24" hidden="1" x14ac:dyDescent="0.3">
      <c r="A73" s="128">
        <v>68</v>
      </c>
      <c r="B73" s="116" t="s">
        <v>183</v>
      </c>
      <c r="C73" s="116" t="s">
        <v>185</v>
      </c>
      <c r="D73" s="116" t="s">
        <v>202</v>
      </c>
      <c r="E73" s="116" t="s">
        <v>201</v>
      </c>
      <c r="F73" s="116" t="s">
        <v>201</v>
      </c>
      <c r="G73" s="116" t="s">
        <v>199</v>
      </c>
      <c r="H73" s="116" t="s">
        <v>200</v>
      </c>
      <c r="I73" s="116">
        <v>16535</v>
      </c>
      <c r="J73" s="116" t="s">
        <v>419</v>
      </c>
      <c r="K73" s="116">
        <v>16535</v>
      </c>
      <c r="L73" s="116" t="s">
        <v>245</v>
      </c>
      <c r="M73" s="116" t="s">
        <v>246</v>
      </c>
      <c r="N73" s="116">
        <v>365650</v>
      </c>
      <c r="O73" s="116" t="s">
        <v>427</v>
      </c>
      <c r="P73" s="116">
        <v>625676</v>
      </c>
      <c r="Q73" s="116" t="s">
        <v>428</v>
      </c>
      <c r="R73" s="116" t="s">
        <v>213</v>
      </c>
      <c r="S73" s="116" t="s">
        <v>551</v>
      </c>
      <c r="T73" s="116" t="s">
        <v>197</v>
      </c>
      <c r="U73" s="116">
        <v>351783545</v>
      </c>
      <c r="V73" s="116" t="s">
        <v>639</v>
      </c>
      <c r="W73" s="116" t="s">
        <v>474</v>
      </c>
      <c r="X73" s="117">
        <v>42000</v>
      </c>
      <c r="Y73" s="116" t="s">
        <v>350</v>
      </c>
      <c r="Z73" s="116">
        <v>24</v>
      </c>
      <c r="AA73" s="116" t="s">
        <v>194</v>
      </c>
      <c r="AB73" s="116" t="s">
        <v>405</v>
      </c>
      <c r="AC73" s="117">
        <v>2240</v>
      </c>
      <c r="AD73" s="117">
        <v>2240</v>
      </c>
      <c r="AE73" s="116" t="s">
        <v>370</v>
      </c>
      <c r="AF73" s="117">
        <v>34356.57</v>
      </c>
      <c r="AG73" s="117">
        <v>12683.43</v>
      </c>
      <c r="AH73" s="117">
        <v>47040</v>
      </c>
      <c r="AI73" s="117">
        <v>7643.43</v>
      </c>
      <c r="AJ73" s="117">
        <v>346.57</v>
      </c>
      <c r="AK73" s="117">
        <v>7990</v>
      </c>
      <c r="AL73" s="117">
        <v>0</v>
      </c>
      <c r="AM73" s="117">
        <v>0</v>
      </c>
      <c r="AN73" s="117">
        <v>0</v>
      </c>
      <c r="AO73" s="116">
        <v>21</v>
      </c>
      <c r="AP73" s="116"/>
      <c r="AQ73" s="116"/>
      <c r="AR73" s="116"/>
      <c r="AS73" s="116"/>
      <c r="AT73" s="116"/>
      <c r="AU73" s="116" t="s">
        <v>184</v>
      </c>
      <c r="AV73" s="116" t="s">
        <v>524</v>
      </c>
      <c r="AW73" s="116"/>
      <c r="AX73" s="117">
        <v>0</v>
      </c>
      <c r="AY73" s="122">
        <v>45783</v>
      </c>
      <c r="AZ73" s="4" t="s">
        <v>195</v>
      </c>
      <c r="BA73" s="101" t="s">
        <v>196</v>
      </c>
      <c r="BB73" s="34" t="s">
        <v>411</v>
      </c>
      <c r="BC73" s="120" t="s">
        <v>182</v>
      </c>
      <c r="BD73" s="76"/>
      <c r="BE73" s="121"/>
      <c r="BF73" s="101" t="s">
        <v>710</v>
      </c>
      <c r="BG73" s="123"/>
      <c r="BH73" s="117"/>
      <c r="BI73" s="125" t="s">
        <v>709</v>
      </c>
    </row>
    <row r="74" spans="1:61" ht="24" hidden="1" x14ac:dyDescent="0.3">
      <c r="A74" s="101">
        <v>69</v>
      </c>
      <c r="B74" s="116" t="s">
        <v>183</v>
      </c>
      <c r="C74" s="116" t="s">
        <v>185</v>
      </c>
      <c r="D74" s="116" t="s">
        <v>202</v>
      </c>
      <c r="E74" s="116" t="s">
        <v>201</v>
      </c>
      <c r="F74" s="116" t="s">
        <v>201</v>
      </c>
      <c r="G74" s="116" t="s">
        <v>199</v>
      </c>
      <c r="H74" s="116" t="s">
        <v>200</v>
      </c>
      <c r="I74" s="116">
        <v>16535</v>
      </c>
      <c r="J74" s="116" t="s">
        <v>419</v>
      </c>
      <c r="K74" s="116">
        <v>16535</v>
      </c>
      <c r="L74" s="116" t="s">
        <v>245</v>
      </c>
      <c r="M74" s="116" t="s">
        <v>246</v>
      </c>
      <c r="N74" s="116">
        <v>365650</v>
      </c>
      <c r="O74" s="116" t="s">
        <v>427</v>
      </c>
      <c r="P74" s="116">
        <v>625676</v>
      </c>
      <c r="Q74" s="116" t="s">
        <v>428</v>
      </c>
      <c r="R74" s="116" t="s">
        <v>213</v>
      </c>
      <c r="S74" s="116" t="s">
        <v>552</v>
      </c>
      <c r="T74" s="116" t="s">
        <v>469</v>
      </c>
      <c r="U74" s="116">
        <v>351793636</v>
      </c>
      <c r="V74" s="116" t="s">
        <v>318</v>
      </c>
      <c r="W74" s="116" t="s">
        <v>474</v>
      </c>
      <c r="X74" s="117">
        <v>42000</v>
      </c>
      <c r="Y74" s="116" t="s">
        <v>350</v>
      </c>
      <c r="Z74" s="116">
        <v>24</v>
      </c>
      <c r="AA74" s="116" t="s">
        <v>194</v>
      </c>
      <c r="AB74" s="116" t="s">
        <v>405</v>
      </c>
      <c r="AC74" s="117">
        <v>2240</v>
      </c>
      <c r="AD74" s="117">
        <v>2240</v>
      </c>
      <c r="AE74" s="116" t="s">
        <v>370</v>
      </c>
      <c r="AF74" s="117">
        <v>34356.57</v>
      </c>
      <c r="AG74" s="117">
        <v>12683.43</v>
      </c>
      <c r="AH74" s="117">
        <v>47040</v>
      </c>
      <c r="AI74" s="117">
        <v>7643.43</v>
      </c>
      <c r="AJ74" s="117">
        <v>346.57</v>
      </c>
      <c r="AK74" s="117">
        <v>7990</v>
      </c>
      <c r="AL74" s="117">
        <v>0</v>
      </c>
      <c r="AM74" s="117">
        <v>0</v>
      </c>
      <c r="AN74" s="117">
        <v>0</v>
      </c>
      <c r="AO74" s="116">
        <v>21</v>
      </c>
      <c r="AP74" s="116"/>
      <c r="AQ74" s="116"/>
      <c r="AR74" s="116"/>
      <c r="AS74" s="116"/>
      <c r="AT74" s="116"/>
      <c r="AU74" s="116" t="s">
        <v>184</v>
      </c>
      <c r="AV74" s="116" t="s">
        <v>524</v>
      </c>
      <c r="AW74" s="116"/>
      <c r="AX74" s="117">
        <v>0</v>
      </c>
      <c r="AY74" s="122">
        <v>45783</v>
      </c>
      <c r="AZ74" s="4" t="s">
        <v>195</v>
      </c>
      <c r="BA74" s="101" t="s">
        <v>196</v>
      </c>
      <c r="BB74" s="34" t="s">
        <v>411</v>
      </c>
      <c r="BC74" s="120" t="s">
        <v>182</v>
      </c>
      <c r="BD74" s="76"/>
      <c r="BE74" s="121"/>
      <c r="BF74" s="101" t="s">
        <v>710</v>
      </c>
      <c r="BG74" s="123"/>
      <c r="BH74" s="117"/>
      <c r="BI74" s="125" t="s">
        <v>709</v>
      </c>
    </row>
    <row r="75" spans="1:61" ht="24" hidden="1" x14ac:dyDescent="0.3">
      <c r="A75" s="128">
        <v>70</v>
      </c>
      <c r="B75" s="116" t="s">
        <v>183</v>
      </c>
      <c r="C75" s="116" t="s">
        <v>185</v>
      </c>
      <c r="D75" s="116" t="s">
        <v>202</v>
      </c>
      <c r="E75" s="116" t="s">
        <v>201</v>
      </c>
      <c r="F75" s="116" t="s">
        <v>201</v>
      </c>
      <c r="G75" s="116" t="s">
        <v>199</v>
      </c>
      <c r="H75" s="116" t="s">
        <v>200</v>
      </c>
      <c r="I75" s="116">
        <v>16522</v>
      </c>
      <c r="J75" s="116" t="s">
        <v>269</v>
      </c>
      <c r="K75" s="116">
        <v>16522</v>
      </c>
      <c r="L75" s="116" t="s">
        <v>245</v>
      </c>
      <c r="M75" s="116" t="s">
        <v>246</v>
      </c>
      <c r="N75" s="116">
        <v>23592</v>
      </c>
      <c r="O75" s="116" t="s">
        <v>270</v>
      </c>
      <c r="P75" s="116">
        <v>38646</v>
      </c>
      <c r="Q75" s="116" t="s">
        <v>431</v>
      </c>
      <c r="R75" s="116" t="s">
        <v>213</v>
      </c>
      <c r="S75" s="116" t="s">
        <v>553</v>
      </c>
      <c r="T75" s="116" t="s">
        <v>197</v>
      </c>
      <c r="U75" s="116">
        <v>351869021</v>
      </c>
      <c r="V75" s="116" t="s">
        <v>640</v>
      </c>
      <c r="W75" s="116" t="s">
        <v>641</v>
      </c>
      <c r="X75" s="117">
        <v>34000</v>
      </c>
      <c r="Y75" s="116" t="s">
        <v>351</v>
      </c>
      <c r="Z75" s="116">
        <v>24</v>
      </c>
      <c r="AA75" s="116" t="s">
        <v>194</v>
      </c>
      <c r="AB75" s="116" t="s">
        <v>508</v>
      </c>
      <c r="AC75" s="117">
        <v>1810</v>
      </c>
      <c r="AD75" s="117">
        <v>1810</v>
      </c>
      <c r="AE75" s="116" t="s">
        <v>693</v>
      </c>
      <c r="AF75" s="117">
        <v>28218.41</v>
      </c>
      <c r="AG75" s="117">
        <v>9791.59</v>
      </c>
      <c r="AH75" s="117">
        <v>38010</v>
      </c>
      <c r="AI75" s="117">
        <v>5781.59</v>
      </c>
      <c r="AJ75" s="117">
        <v>254.41</v>
      </c>
      <c r="AK75" s="117">
        <v>6036</v>
      </c>
      <c r="AL75" s="117">
        <v>0</v>
      </c>
      <c r="AM75" s="117">
        <v>0</v>
      </c>
      <c r="AN75" s="117">
        <v>0</v>
      </c>
      <c r="AO75" s="116">
        <v>21</v>
      </c>
      <c r="AP75" s="116"/>
      <c r="AQ75" s="116"/>
      <c r="AR75" s="116"/>
      <c r="AS75" s="116"/>
      <c r="AT75" s="116"/>
      <c r="AU75" s="116" t="s">
        <v>184</v>
      </c>
      <c r="AV75" s="116" t="s">
        <v>524</v>
      </c>
      <c r="AW75" s="116"/>
      <c r="AX75" s="117">
        <v>0</v>
      </c>
      <c r="AY75" s="122">
        <v>45783</v>
      </c>
      <c r="AZ75" s="4" t="s">
        <v>195</v>
      </c>
      <c r="BA75" s="101" t="s">
        <v>196</v>
      </c>
      <c r="BB75" s="34" t="s">
        <v>411</v>
      </c>
      <c r="BC75" s="120" t="s">
        <v>182</v>
      </c>
      <c r="BD75" s="76"/>
      <c r="BE75" s="121"/>
      <c r="BF75" s="101" t="s">
        <v>710</v>
      </c>
      <c r="BG75" s="123"/>
      <c r="BH75" s="117"/>
      <c r="BI75" s="125" t="s">
        <v>709</v>
      </c>
    </row>
    <row r="76" spans="1:61" ht="36" hidden="1" x14ac:dyDescent="0.3">
      <c r="A76" s="101">
        <v>71</v>
      </c>
      <c r="B76" s="116" t="s">
        <v>183</v>
      </c>
      <c r="C76" s="116" t="s">
        <v>185</v>
      </c>
      <c r="D76" s="116" t="s">
        <v>202</v>
      </c>
      <c r="E76" s="116" t="s">
        <v>201</v>
      </c>
      <c r="F76" s="116" t="s">
        <v>201</v>
      </c>
      <c r="G76" s="116" t="s">
        <v>199</v>
      </c>
      <c r="H76" s="116" t="s">
        <v>200</v>
      </c>
      <c r="I76" s="116">
        <v>16527</v>
      </c>
      <c r="J76" s="116" t="s">
        <v>272</v>
      </c>
      <c r="K76" s="116">
        <v>16527</v>
      </c>
      <c r="L76" s="116" t="s">
        <v>245</v>
      </c>
      <c r="M76" s="116" t="s">
        <v>246</v>
      </c>
      <c r="N76" s="116">
        <v>386550</v>
      </c>
      <c r="O76" s="116" t="s">
        <v>554</v>
      </c>
      <c r="P76" s="116">
        <v>570018</v>
      </c>
      <c r="Q76" s="116" t="s">
        <v>555</v>
      </c>
      <c r="R76" s="116" t="s">
        <v>213</v>
      </c>
      <c r="S76" s="116" t="s">
        <v>556</v>
      </c>
      <c r="T76" s="116" t="s">
        <v>197</v>
      </c>
      <c r="U76" s="116">
        <v>351881038</v>
      </c>
      <c r="V76" s="116" t="s">
        <v>339</v>
      </c>
      <c r="W76" s="116" t="s">
        <v>479</v>
      </c>
      <c r="X76" s="117">
        <v>42000</v>
      </c>
      <c r="Y76" s="116" t="s">
        <v>198</v>
      </c>
      <c r="Z76" s="116">
        <v>24</v>
      </c>
      <c r="AA76" s="116" t="s">
        <v>194</v>
      </c>
      <c r="AB76" s="116" t="s">
        <v>508</v>
      </c>
      <c r="AC76" s="117">
        <v>2240</v>
      </c>
      <c r="AD76" s="117">
        <v>2240</v>
      </c>
      <c r="AE76" s="116" t="s">
        <v>370</v>
      </c>
      <c r="AF76" s="117">
        <v>34878.19</v>
      </c>
      <c r="AG76" s="117">
        <v>12161.81</v>
      </c>
      <c r="AH76" s="117">
        <v>47040</v>
      </c>
      <c r="AI76" s="117">
        <v>7121.81</v>
      </c>
      <c r="AJ76" s="117">
        <v>313.19</v>
      </c>
      <c r="AK76" s="117">
        <v>7435</v>
      </c>
      <c r="AL76" s="117">
        <v>0</v>
      </c>
      <c r="AM76" s="117">
        <v>0</v>
      </c>
      <c r="AN76" s="117">
        <v>0</v>
      </c>
      <c r="AO76" s="116">
        <v>21</v>
      </c>
      <c r="AP76" s="116"/>
      <c r="AQ76" s="116"/>
      <c r="AR76" s="116"/>
      <c r="AS76" s="116"/>
      <c r="AT76" s="116"/>
      <c r="AU76" s="116" t="s">
        <v>184</v>
      </c>
      <c r="AV76" s="116" t="s">
        <v>524</v>
      </c>
      <c r="AW76" s="116"/>
      <c r="AX76" s="117">
        <v>0</v>
      </c>
      <c r="AY76" s="122">
        <v>45783</v>
      </c>
      <c r="AZ76" s="4" t="s">
        <v>195</v>
      </c>
      <c r="BA76" s="101" t="s">
        <v>196</v>
      </c>
      <c r="BB76" s="34" t="s">
        <v>411</v>
      </c>
      <c r="BC76" s="120" t="s">
        <v>407</v>
      </c>
      <c r="BD76" s="76"/>
      <c r="BE76" s="121"/>
      <c r="BF76" s="101" t="s">
        <v>710</v>
      </c>
      <c r="BG76" s="123"/>
      <c r="BH76" s="117"/>
      <c r="BI76" s="125" t="s">
        <v>709</v>
      </c>
    </row>
    <row r="77" spans="1:61" ht="24" hidden="1" x14ac:dyDescent="0.3">
      <c r="A77" s="128">
        <v>72</v>
      </c>
      <c r="B77" s="116" t="s">
        <v>183</v>
      </c>
      <c r="C77" s="116" t="s">
        <v>185</v>
      </c>
      <c r="D77" s="116" t="s">
        <v>202</v>
      </c>
      <c r="E77" s="116" t="s">
        <v>201</v>
      </c>
      <c r="F77" s="116" t="s">
        <v>201</v>
      </c>
      <c r="G77" s="116" t="s">
        <v>199</v>
      </c>
      <c r="H77" s="116" t="s">
        <v>200</v>
      </c>
      <c r="I77" s="116">
        <v>16522</v>
      </c>
      <c r="J77" s="116" t="s">
        <v>269</v>
      </c>
      <c r="K77" s="116">
        <v>16522</v>
      </c>
      <c r="L77" s="116" t="s">
        <v>245</v>
      </c>
      <c r="M77" s="116" t="s">
        <v>246</v>
      </c>
      <c r="N77" s="116">
        <v>23592</v>
      </c>
      <c r="O77" s="116" t="s">
        <v>270</v>
      </c>
      <c r="P77" s="116">
        <v>38646</v>
      </c>
      <c r="Q77" s="116" t="s">
        <v>431</v>
      </c>
      <c r="R77" s="116" t="s">
        <v>213</v>
      </c>
      <c r="S77" s="116" t="s">
        <v>432</v>
      </c>
      <c r="T77" s="116" t="s">
        <v>197</v>
      </c>
      <c r="U77" s="116">
        <v>351887690</v>
      </c>
      <c r="V77" s="116" t="s">
        <v>476</v>
      </c>
      <c r="W77" s="116" t="s">
        <v>477</v>
      </c>
      <c r="X77" s="117">
        <v>62000</v>
      </c>
      <c r="Y77" s="116" t="s">
        <v>351</v>
      </c>
      <c r="Z77" s="116">
        <v>24</v>
      </c>
      <c r="AA77" s="116" t="s">
        <v>502</v>
      </c>
      <c r="AB77" s="116" t="s">
        <v>508</v>
      </c>
      <c r="AC77" s="117">
        <v>3310</v>
      </c>
      <c r="AD77" s="117">
        <v>3310</v>
      </c>
      <c r="AE77" s="116" t="s">
        <v>509</v>
      </c>
      <c r="AF77" s="117">
        <v>51316.83</v>
      </c>
      <c r="AG77" s="117">
        <v>18193.169999999998</v>
      </c>
      <c r="AH77" s="117">
        <v>69510</v>
      </c>
      <c r="AI77" s="117">
        <v>10683.17</v>
      </c>
      <c r="AJ77" s="117">
        <v>472.83</v>
      </c>
      <c r="AK77" s="117">
        <v>11156</v>
      </c>
      <c r="AL77" s="117">
        <v>0</v>
      </c>
      <c r="AM77" s="117">
        <v>0</v>
      </c>
      <c r="AN77" s="117">
        <v>0</v>
      </c>
      <c r="AO77" s="116">
        <v>21</v>
      </c>
      <c r="AP77" s="116"/>
      <c r="AQ77" s="116"/>
      <c r="AR77" s="116"/>
      <c r="AS77" s="116"/>
      <c r="AT77" s="116"/>
      <c r="AU77" s="116" t="s">
        <v>184</v>
      </c>
      <c r="AV77" s="116" t="s">
        <v>524</v>
      </c>
      <c r="AW77" s="116"/>
      <c r="AX77" s="117">
        <v>0</v>
      </c>
      <c r="AY77" s="122">
        <v>45783</v>
      </c>
      <c r="AZ77" s="4" t="s">
        <v>195</v>
      </c>
      <c r="BA77" s="101" t="s">
        <v>196</v>
      </c>
      <c r="BB77" s="34" t="s">
        <v>411</v>
      </c>
      <c r="BC77" s="120" t="s">
        <v>182</v>
      </c>
      <c r="BD77" s="76"/>
      <c r="BE77" s="121"/>
      <c r="BF77" s="101" t="s">
        <v>710</v>
      </c>
      <c r="BG77" s="123"/>
      <c r="BH77" s="117"/>
      <c r="BI77" s="125" t="s">
        <v>709</v>
      </c>
    </row>
    <row r="78" spans="1:61" ht="24" hidden="1" x14ac:dyDescent="0.3">
      <c r="A78" s="101">
        <v>73</v>
      </c>
      <c r="B78" s="116" t="s">
        <v>183</v>
      </c>
      <c r="C78" s="116" t="s">
        <v>185</v>
      </c>
      <c r="D78" s="116" t="s">
        <v>202</v>
      </c>
      <c r="E78" s="116" t="s">
        <v>201</v>
      </c>
      <c r="F78" s="116" t="s">
        <v>201</v>
      </c>
      <c r="G78" s="116" t="s">
        <v>199</v>
      </c>
      <c r="H78" s="116" t="s">
        <v>200</v>
      </c>
      <c r="I78" s="116">
        <v>16634</v>
      </c>
      <c r="J78" s="116" t="s">
        <v>226</v>
      </c>
      <c r="K78" s="116">
        <v>16634</v>
      </c>
      <c r="L78" s="116" t="s">
        <v>245</v>
      </c>
      <c r="M78" s="116" t="s">
        <v>246</v>
      </c>
      <c r="N78" s="116">
        <v>23646</v>
      </c>
      <c r="O78" s="116" t="s">
        <v>557</v>
      </c>
      <c r="P78" s="116">
        <v>38457</v>
      </c>
      <c r="Q78" s="116" t="s">
        <v>558</v>
      </c>
      <c r="R78" s="116" t="s">
        <v>213</v>
      </c>
      <c r="S78" s="116" t="s">
        <v>559</v>
      </c>
      <c r="T78" s="116" t="s">
        <v>197</v>
      </c>
      <c r="U78" s="116">
        <v>351893776</v>
      </c>
      <c r="V78" s="116" t="s">
        <v>642</v>
      </c>
      <c r="W78" s="116" t="s">
        <v>477</v>
      </c>
      <c r="X78" s="117">
        <v>63000</v>
      </c>
      <c r="Y78" s="116" t="s">
        <v>350</v>
      </c>
      <c r="Z78" s="116">
        <v>24</v>
      </c>
      <c r="AA78" s="116" t="s">
        <v>633</v>
      </c>
      <c r="AB78" s="116" t="s">
        <v>659</v>
      </c>
      <c r="AC78" s="117">
        <v>3360</v>
      </c>
      <c r="AD78" s="117">
        <v>3360</v>
      </c>
      <c r="AE78" s="116" t="s">
        <v>699</v>
      </c>
      <c r="AF78" s="117">
        <v>52382.48</v>
      </c>
      <c r="AG78" s="117">
        <v>18177.52</v>
      </c>
      <c r="AH78" s="117">
        <v>70560</v>
      </c>
      <c r="AI78" s="117">
        <v>10617.52</v>
      </c>
      <c r="AJ78" s="117">
        <v>465.48</v>
      </c>
      <c r="AK78" s="117">
        <v>11083</v>
      </c>
      <c r="AL78" s="117">
        <v>0</v>
      </c>
      <c r="AM78" s="117">
        <v>0</v>
      </c>
      <c r="AN78" s="117">
        <v>0</v>
      </c>
      <c r="AO78" s="116">
        <v>21</v>
      </c>
      <c r="AP78" s="116"/>
      <c r="AQ78" s="116"/>
      <c r="AR78" s="116"/>
      <c r="AS78" s="116"/>
      <c r="AT78" s="116"/>
      <c r="AU78" s="116" t="s">
        <v>184</v>
      </c>
      <c r="AV78" s="116" t="s">
        <v>524</v>
      </c>
      <c r="AW78" s="116"/>
      <c r="AX78" s="117">
        <v>0</v>
      </c>
      <c r="AY78" s="122">
        <v>45783</v>
      </c>
      <c r="AZ78" s="4" t="s">
        <v>195</v>
      </c>
      <c r="BA78" s="101" t="s">
        <v>196</v>
      </c>
      <c r="BB78" s="34" t="s">
        <v>411</v>
      </c>
      <c r="BC78" s="120" t="s">
        <v>182</v>
      </c>
      <c r="BD78" s="76"/>
      <c r="BE78" s="121"/>
      <c r="BF78" s="101" t="s">
        <v>710</v>
      </c>
      <c r="BG78" s="123"/>
      <c r="BH78" s="117"/>
      <c r="BI78" s="125" t="s">
        <v>709</v>
      </c>
    </row>
    <row r="79" spans="1:61" ht="36" hidden="1" x14ac:dyDescent="0.3">
      <c r="A79" s="128">
        <v>74</v>
      </c>
      <c r="B79" s="116" t="s">
        <v>183</v>
      </c>
      <c r="C79" s="116" t="s">
        <v>185</v>
      </c>
      <c r="D79" s="116" t="s">
        <v>202</v>
      </c>
      <c r="E79" s="116" t="s">
        <v>201</v>
      </c>
      <c r="F79" s="116" t="s">
        <v>201</v>
      </c>
      <c r="G79" s="116" t="s">
        <v>199</v>
      </c>
      <c r="H79" s="116" t="s">
        <v>200</v>
      </c>
      <c r="I79" s="116">
        <v>16527</v>
      </c>
      <c r="J79" s="116" t="s">
        <v>272</v>
      </c>
      <c r="K79" s="116">
        <v>16527</v>
      </c>
      <c r="L79" s="116" t="s">
        <v>245</v>
      </c>
      <c r="M79" s="116" t="s">
        <v>246</v>
      </c>
      <c r="N79" s="116">
        <v>386550</v>
      </c>
      <c r="O79" s="116" t="s">
        <v>554</v>
      </c>
      <c r="P79" s="116">
        <v>570018</v>
      </c>
      <c r="Q79" s="116" t="s">
        <v>555</v>
      </c>
      <c r="R79" s="116" t="s">
        <v>213</v>
      </c>
      <c r="S79" s="116" t="s">
        <v>560</v>
      </c>
      <c r="T79" s="116" t="s">
        <v>197</v>
      </c>
      <c r="U79" s="116">
        <v>352002149</v>
      </c>
      <c r="V79" s="116" t="s">
        <v>643</v>
      </c>
      <c r="W79" s="116" t="s">
        <v>641</v>
      </c>
      <c r="X79" s="117">
        <v>42000</v>
      </c>
      <c r="Y79" s="116" t="s">
        <v>198</v>
      </c>
      <c r="Z79" s="116">
        <v>24</v>
      </c>
      <c r="AA79" s="116" t="s">
        <v>194</v>
      </c>
      <c r="AB79" s="116" t="s">
        <v>508</v>
      </c>
      <c r="AC79" s="117">
        <v>2240</v>
      </c>
      <c r="AD79" s="117">
        <v>2240</v>
      </c>
      <c r="AE79" s="116" t="s">
        <v>370</v>
      </c>
      <c r="AF79" s="117">
        <v>34965.11</v>
      </c>
      <c r="AG79" s="117">
        <v>12074.89</v>
      </c>
      <c r="AH79" s="117">
        <v>47040</v>
      </c>
      <c r="AI79" s="117">
        <v>7034.89</v>
      </c>
      <c r="AJ79" s="117">
        <v>307.11</v>
      </c>
      <c r="AK79" s="117">
        <v>7342</v>
      </c>
      <c r="AL79" s="117">
        <v>0</v>
      </c>
      <c r="AM79" s="117">
        <v>0</v>
      </c>
      <c r="AN79" s="117">
        <v>0</v>
      </c>
      <c r="AO79" s="116">
        <v>21</v>
      </c>
      <c r="AP79" s="116"/>
      <c r="AQ79" s="116"/>
      <c r="AR79" s="116"/>
      <c r="AS79" s="116"/>
      <c r="AT79" s="116"/>
      <c r="AU79" s="116" t="s">
        <v>184</v>
      </c>
      <c r="AV79" s="116" t="s">
        <v>524</v>
      </c>
      <c r="AW79" s="116"/>
      <c r="AX79" s="117">
        <v>0</v>
      </c>
      <c r="AY79" s="122">
        <v>45783</v>
      </c>
      <c r="AZ79" s="4" t="s">
        <v>195</v>
      </c>
      <c r="BA79" s="101" t="s">
        <v>196</v>
      </c>
      <c r="BB79" s="34" t="s">
        <v>411</v>
      </c>
      <c r="BC79" s="120" t="s">
        <v>407</v>
      </c>
      <c r="BD79" s="76"/>
      <c r="BE79" s="121"/>
      <c r="BF79" s="101" t="s">
        <v>710</v>
      </c>
      <c r="BG79" s="123"/>
      <c r="BH79" s="117"/>
      <c r="BI79" s="125" t="s">
        <v>709</v>
      </c>
    </row>
    <row r="80" spans="1:61" ht="24" hidden="1" x14ac:dyDescent="0.3">
      <c r="A80" s="101">
        <v>75</v>
      </c>
      <c r="B80" s="116" t="s">
        <v>183</v>
      </c>
      <c r="C80" s="116" t="s">
        <v>185</v>
      </c>
      <c r="D80" s="116" t="s">
        <v>202</v>
      </c>
      <c r="E80" s="116" t="s">
        <v>201</v>
      </c>
      <c r="F80" s="116" t="s">
        <v>201</v>
      </c>
      <c r="G80" s="116" t="s">
        <v>199</v>
      </c>
      <c r="H80" s="116" t="s">
        <v>200</v>
      </c>
      <c r="I80" s="116">
        <v>16634</v>
      </c>
      <c r="J80" s="116" t="s">
        <v>226</v>
      </c>
      <c r="K80" s="116">
        <v>16634</v>
      </c>
      <c r="L80" s="116" t="s">
        <v>245</v>
      </c>
      <c r="M80" s="116" t="s">
        <v>246</v>
      </c>
      <c r="N80" s="116">
        <v>23646</v>
      </c>
      <c r="O80" s="116" t="s">
        <v>557</v>
      </c>
      <c r="P80" s="116">
        <v>38457</v>
      </c>
      <c r="Q80" s="116" t="s">
        <v>558</v>
      </c>
      <c r="R80" s="116" t="s">
        <v>213</v>
      </c>
      <c r="S80" s="116" t="s">
        <v>561</v>
      </c>
      <c r="T80" s="116" t="s">
        <v>197</v>
      </c>
      <c r="U80" s="116">
        <v>352028031</v>
      </c>
      <c r="V80" s="116" t="s">
        <v>644</v>
      </c>
      <c r="W80" s="116" t="s">
        <v>645</v>
      </c>
      <c r="X80" s="117">
        <v>42000</v>
      </c>
      <c r="Y80" s="116" t="s">
        <v>350</v>
      </c>
      <c r="Z80" s="116">
        <v>24</v>
      </c>
      <c r="AA80" s="116" t="s">
        <v>194</v>
      </c>
      <c r="AB80" s="116" t="s">
        <v>700</v>
      </c>
      <c r="AC80" s="117">
        <v>2240</v>
      </c>
      <c r="AD80" s="117">
        <v>2240</v>
      </c>
      <c r="AE80" s="116" t="s">
        <v>699</v>
      </c>
      <c r="AF80" s="117">
        <v>35329.08</v>
      </c>
      <c r="AG80" s="117">
        <v>11710.92</v>
      </c>
      <c r="AH80" s="117">
        <v>47040</v>
      </c>
      <c r="AI80" s="117">
        <v>6670.92</v>
      </c>
      <c r="AJ80" s="117">
        <v>295.08</v>
      </c>
      <c r="AK80" s="117">
        <v>6966</v>
      </c>
      <c r="AL80" s="117">
        <v>0</v>
      </c>
      <c r="AM80" s="117">
        <v>0</v>
      </c>
      <c r="AN80" s="117">
        <v>0</v>
      </c>
      <c r="AO80" s="116">
        <v>21</v>
      </c>
      <c r="AP80" s="116"/>
      <c r="AQ80" s="116"/>
      <c r="AR80" s="116"/>
      <c r="AS80" s="116"/>
      <c r="AT80" s="116"/>
      <c r="AU80" s="116" t="s">
        <v>184</v>
      </c>
      <c r="AV80" s="116" t="s">
        <v>524</v>
      </c>
      <c r="AW80" s="116"/>
      <c r="AX80" s="117">
        <v>0</v>
      </c>
      <c r="AY80" s="122">
        <v>45783</v>
      </c>
      <c r="AZ80" s="4" t="s">
        <v>195</v>
      </c>
      <c r="BA80" s="101" t="s">
        <v>196</v>
      </c>
      <c r="BB80" s="34" t="s">
        <v>411</v>
      </c>
      <c r="BC80" s="120" t="s">
        <v>182</v>
      </c>
      <c r="BD80" s="76"/>
      <c r="BE80" s="121"/>
      <c r="BF80" s="101" t="s">
        <v>710</v>
      </c>
      <c r="BG80" s="123"/>
      <c r="BH80" s="117"/>
      <c r="BI80" s="125" t="s">
        <v>709</v>
      </c>
    </row>
    <row r="81" spans="1:61" ht="24" hidden="1" x14ac:dyDescent="0.3">
      <c r="A81" s="128">
        <v>76</v>
      </c>
      <c r="B81" s="116" t="s">
        <v>183</v>
      </c>
      <c r="C81" s="116" t="s">
        <v>185</v>
      </c>
      <c r="D81" s="116" t="s">
        <v>202</v>
      </c>
      <c r="E81" s="116" t="s">
        <v>201</v>
      </c>
      <c r="F81" s="116" t="s">
        <v>201</v>
      </c>
      <c r="G81" s="116" t="s">
        <v>199</v>
      </c>
      <c r="H81" s="116" t="s">
        <v>200</v>
      </c>
      <c r="I81" s="116">
        <v>175065</v>
      </c>
      <c r="J81" s="116" t="s">
        <v>290</v>
      </c>
      <c r="K81" s="116">
        <v>175065</v>
      </c>
      <c r="L81" s="116" t="s">
        <v>245</v>
      </c>
      <c r="M81" s="116" t="s">
        <v>246</v>
      </c>
      <c r="N81" s="116">
        <v>364206</v>
      </c>
      <c r="O81" s="116" t="s">
        <v>562</v>
      </c>
      <c r="P81" s="116">
        <v>526310</v>
      </c>
      <c r="Q81" s="116" t="s">
        <v>563</v>
      </c>
      <c r="R81" s="116" t="s">
        <v>213</v>
      </c>
      <c r="S81" s="116" t="s">
        <v>564</v>
      </c>
      <c r="T81" s="116" t="s">
        <v>197</v>
      </c>
      <c r="U81" s="116">
        <v>352091028</v>
      </c>
      <c r="V81" s="116" t="s">
        <v>646</v>
      </c>
      <c r="W81" s="116" t="s">
        <v>647</v>
      </c>
      <c r="X81" s="117">
        <v>42000</v>
      </c>
      <c r="Y81" s="116" t="s">
        <v>623</v>
      </c>
      <c r="Z81" s="116">
        <v>24</v>
      </c>
      <c r="AA81" s="116" t="s">
        <v>194</v>
      </c>
      <c r="AB81" s="116" t="s">
        <v>701</v>
      </c>
      <c r="AC81" s="117">
        <v>2240</v>
      </c>
      <c r="AD81" s="117">
        <v>2240</v>
      </c>
      <c r="AE81" s="116" t="s">
        <v>695</v>
      </c>
      <c r="AF81" s="117">
        <v>34488.660000000003</v>
      </c>
      <c r="AG81" s="117">
        <v>12551.34</v>
      </c>
      <c r="AH81" s="117">
        <v>47040</v>
      </c>
      <c r="AI81" s="117">
        <v>7511.34</v>
      </c>
      <c r="AJ81" s="117">
        <v>348.66</v>
      </c>
      <c r="AK81" s="117">
        <v>7860</v>
      </c>
      <c r="AL81" s="117">
        <v>0</v>
      </c>
      <c r="AM81" s="117">
        <v>0</v>
      </c>
      <c r="AN81" s="117">
        <v>0</v>
      </c>
      <c r="AO81" s="116">
        <v>21</v>
      </c>
      <c r="AP81" s="116"/>
      <c r="AQ81" s="116"/>
      <c r="AR81" s="116"/>
      <c r="AS81" s="116"/>
      <c r="AT81" s="116"/>
      <c r="AU81" s="116" t="s">
        <v>184</v>
      </c>
      <c r="AV81" s="116" t="s">
        <v>524</v>
      </c>
      <c r="AW81" s="116"/>
      <c r="AX81" s="117">
        <v>0</v>
      </c>
      <c r="AY81" s="122">
        <v>45783</v>
      </c>
      <c r="AZ81" s="4" t="s">
        <v>195</v>
      </c>
      <c r="BA81" s="101" t="s">
        <v>196</v>
      </c>
      <c r="BB81" s="34" t="s">
        <v>411</v>
      </c>
      <c r="BC81" s="120" t="s">
        <v>182</v>
      </c>
      <c r="BD81" s="76"/>
      <c r="BE81" s="121"/>
      <c r="BF81" s="101" t="s">
        <v>710</v>
      </c>
      <c r="BG81" s="123"/>
      <c r="BH81" s="117"/>
      <c r="BI81" s="125" t="s">
        <v>709</v>
      </c>
    </row>
    <row r="82" spans="1:61" ht="36" hidden="1" x14ac:dyDescent="0.3">
      <c r="A82" s="101">
        <v>77</v>
      </c>
      <c r="B82" s="116" t="s">
        <v>183</v>
      </c>
      <c r="C82" s="116" t="s">
        <v>185</v>
      </c>
      <c r="D82" s="116" t="s">
        <v>202</v>
      </c>
      <c r="E82" s="116" t="s">
        <v>201</v>
      </c>
      <c r="F82" s="116" t="s">
        <v>201</v>
      </c>
      <c r="G82" s="116" t="s">
        <v>199</v>
      </c>
      <c r="H82" s="116" t="s">
        <v>200</v>
      </c>
      <c r="I82" s="116">
        <v>16527</v>
      </c>
      <c r="J82" s="116" t="s">
        <v>272</v>
      </c>
      <c r="K82" s="116">
        <v>16527</v>
      </c>
      <c r="L82" s="116" t="s">
        <v>245</v>
      </c>
      <c r="M82" s="116" t="s">
        <v>246</v>
      </c>
      <c r="N82" s="116">
        <v>386550</v>
      </c>
      <c r="O82" s="116" t="s">
        <v>554</v>
      </c>
      <c r="P82" s="116">
        <v>577285</v>
      </c>
      <c r="Q82" s="116" t="s">
        <v>565</v>
      </c>
      <c r="R82" s="116" t="s">
        <v>213</v>
      </c>
      <c r="S82" s="116" t="s">
        <v>566</v>
      </c>
      <c r="T82" s="116" t="s">
        <v>469</v>
      </c>
      <c r="U82" s="116">
        <v>352092921</v>
      </c>
      <c r="V82" s="116" t="s">
        <v>648</v>
      </c>
      <c r="W82" s="116" t="s">
        <v>649</v>
      </c>
      <c r="X82" s="117">
        <v>42000</v>
      </c>
      <c r="Y82" s="116" t="s">
        <v>198</v>
      </c>
      <c r="Z82" s="116">
        <v>24</v>
      </c>
      <c r="AA82" s="116" t="s">
        <v>194</v>
      </c>
      <c r="AB82" s="116" t="s">
        <v>701</v>
      </c>
      <c r="AC82" s="117">
        <v>2240</v>
      </c>
      <c r="AD82" s="117">
        <v>2240</v>
      </c>
      <c r="AE82" s="116" t="s">
        <v>370</v>
      </c>
      <c r="AF82" s="117">
        <v>32389.48</v>
      </c>
      <c r="AG82" s="117">
        <v>12410.52</v>
      </c>
      <c r="AH82" s="117">
        <v>44800</v>
      </c>
      <c r="AI82" s="117">
        <v>9610.52</v>
      </c>
      <c r="AJ82" s="117">
        <v>535.48</v>
      </c>
      <c r="AK82" s="117">
        <v>10146</v>
      </c>
      <c r="AL82" s="117">
        <v>0</v>
      </c>
      <c r="AM82" s="117">
        <v>0</v>
      </c>
      <c r="AN82" s="117">
        <v>0</v>
      </c>
      <c r="AO82" s="116">
        <v>20</v>
      </c>
      <c r="AP82" s="116"/>
      <c r="AQ82" s="116"/>
      <c r="AR82" s="116"/>
      <c r="AS82" s="116"/>
      <c r="AT82" s="116"/>
      <c r="AU82" s="116" t="s">
        <v>184</v>
      </c>
      <c r="AV82" s="116" t="s">
        <v>524</v>
      </c>
      <c r="AW82" s="116"/>
      <c r="AX82" s="117">
        <v>0</v>
      </c>
      <c r="AY82" s="122">
        <v>45783</v>
      </c>
      <c r="AZ82" s="4" t="s">
        <v>195</v>
      </c>
      <c r="BA82" s="101" t="s">
        <v>196</v>
      </c>
      <c r="BB82" s="34" t="s">
        <v>411</v>
      </c>
      <c r="BC82" s="120" t="s">
        <v>182</v>
      </c>
      <c r="BD82" s="76"/>
      <c r="BE82" s="121"/>
      <c r="BF82" s="101" t="s">
        <v>710</v>
      </c>
      <c r="BG82" s="123"/>
      <c r="BH82" s="117"/>
      <c r="BI82" s="125" t="s">
        <v>709</v>
      </c>
    </row>
    <row r="83" spans="1:61" ht="24" hidden="1" x14ac:dyDescent="0.3">
      <c r="A83" s="128">
        <v>78</v>
      </c>
      <c r="B83" s="116" t="s">
        <v>183</v>
      </c>
      <c r="C83" s="116" t="s">
        <v>185</v>
      </c>
      <c r="D83" s="116" t="s">
        <v>202</v>
      </c>
      <c r="E83" s="116" t="s">
        <v>201</v>
      </c>
      <c r="F83" s="116" t="s">
        <v>201</v>
      </c>
      <c r="G83" s="116" t="s">
        <v>199</v>
      </c>
      <c r="H83" s="116" t="s">
        <v>200</v>
      </c>
      <c r="I83" s="116">
        <v>16634</v>
      </c>
      <c r="J83" s="116" t="s">
        <v>226</v>
      </c>
      <c r="K83" s="116">
        <v>16634</v>
      </c>
      <c r="L83" s="116" t="s">
        <v>245</v>
      </c>
      <c r="M83" s="116" t="s">
        <v>246</v>
      </c>
      <c r="N83" s="116">
        <v>23646</v>
      </c>
      <c r="O83" s="116" t="s">
        <v>557</v>
      </c>
      <c r="P83" s="116">
        <v>38457</v>
      </c>
      <c r="Q83" s="116" t="s">
        <v>558</v>
      </c>
      <c r="R83" s="116" t="s">
        <v>213</v>
      </c>
      <c r="S83" s="116" t="s">
        <v>567</v>
      </c>
      <c r="T83" s="116" t="s">
        <v>197</v>
      </c>
      <c r="U83" s="116">
        <v>352108519</v>
      </c>
      <c r="V83" s="116" t="s">
        <v>650</v>
      </c>
      <c r="W83" s="116" t="s">
        <v>651</v>
      </c>
      <c r="X83" s="117">
        <v>42000</v>
      </c>
      <c r="Y83" s="116" t="s">
        <v>350</v>
      </c>
      <c r="Z83" s="116">
        <v>24</v>
      </c>
      <c r="AA83" s="116" t="s">
        <v>194</v>
      </c>
      <c r="AB83" s="116" t="s">
        <v>702</v>
      </c>
      <c r="AC83" s="117">
        <v>2240</v>
      </c>
      <c r="AD83" s="117">
        <v>2240</v>
      </c>
      <c r="AE83" s="116" t="s">
        <v>699</v>
      </c>
      <c r="AF83" s="117">
        <v>32527.81</v>
      </c>
      <c r="AG83" s="117">
        <v>12272.19</v>
      </c>
      <c r="AH83" s="117">
        <v>44800</v>
      </c>
      <c r="AI83" s="117">
        <v>9472.19</v>
      </c>
      <c r="AJ83" s="117">
        <v>550.80999999999995</v>
      </c>
      <c r="AK83" s="117">
        <v>10023</v>
      </c>
      <c r="AL83" s="117">
        <v>0</v>
      </c>
      <c r="AM83" s="117">
        <v>0</v>
      </c>
      <c r="AN83" s="117">
        <v>0</v>
      </c>
      <c r="AO83" s="116">
        <v>20</v>
      </c>
      <c r="AP83" s="116"/>
      <c r="AQ83" s="116"/>
      <c r="AR83" s="116"/>
      <c r="AS83" s="116"/>
      <c r="AT83" s="116"/>
      <c r="AU83" s="116" t="s">
        <v>184</v>
      </c>
      <c r="AV83" s="116" t="s">
        <v>524</v>
      </c>
      <c r="AW83" s="116"/>
      <c r="AX83" s="117">
        <v>0</v>
      </c>
      <c r="AY83" s="122">
        <v>45783</v>
      </c>
      <c r="AZ83" s="4" t="s">
        <v>195</v>
      </c>
      <c r="BA83" s="101" t="s">
        <v>196</v>
      </c>
      <c r="BB83" s="34" t="s">
        <v>411</v>
      </c>
      <c r="BC83" s="120" t="s">
        <v>182</v>
      </c>
      <c r="BD83" s="76"/>
      <c r="BE83" s="121"/>
      <c r="BF83" s="101" t="s">
        <v>710</v>
      </c>
      <c r="BG83" s="123"/>
      <c r="BH83" s="117"/>
      <c r="BI83" s="125" t="s">
        <v>709</v>
      </c>
    </row>
    <row r="84" spans="1:61" ht="24" hidden="1" x14ac:dyDescent="0.3">
      <c r="A84" s="101">
        <v>79</v>
      </c>
      <c r="B84" s="116" t="s">
        <v>183</v>
      </c>
      <c r="C84" s="116" t="s">
        <v>185</v>
      </c>
      <c r="D84" s="116" t="s">
        <v>202</v>
      </c>
      <c r="E84" s="116" t="s">
        <v>201</v>
      </c>
      <c r="F84" s="116" t="s">
        <v>201</v>
      </c>
      <c r="G84" s="116" t="s">
        <v>199</v>
      </c>
      <c r="H84" s="116" t="s">
        <v>200</v>
      </c>
      <c r="I84" s="116">
        <v>16571</v>
      </c>
      <c r="J84" s="116" t="s">
        <v>226</v>
      </c>
      <c r="K84" s="116">
        <v>16571</v>
      </c>
      <c r="L84" s="116" t="s">
        <v>245</v>
      </c>
      <c r="M84" s="116" t="s">
        <v>246</v>
      </c>
      <c r="N84" s="116">
        <v>312170</v>
      </c>
      <c r="O84" s="116" t="s">
        <v>568</v>
      </c>
      <c r="P84" s="116">
        <v>429372</v>
      </c>
      <c r="Q84" s="116" t="s">
        <v>569</v>
      </c>
      <c r="R84" s="116" t="s">
        <v>213</v>
      </c>
      <c r="S84" s="116" t="s">
        <v>570</v>
      </c>
      <c r="T84" s="116" t="s">
        <v>197</v>
      </c>
      <c r="U84" s="116">
        <v>352174115</v>
      </c>
      <c r="V84" s="116" t="s">
        <v>652</v>
      </c>
      <c r="W84" s="116" t="s">
        <v>653</v>
      </c>
      <c r="X84" s="117">
        <v>52000</v>
      </c>
      <c r="Y84" s="116" t="s">
        <v>350</v>
      </c>
      <c r="Z84" s="116">
        <v>24</v>
      </c>
      <c r="AA84" s="116" t="s">
        <v>356</v>
      </c>
      <c r="AB84" s="116" t="s">
        <v>701</v>
      </c>
      <c r="AC84" s="117">
        <v>2780</v>
      </c>
      <c r="AD84" s="117">
        <v>2780</v>
      </c>
      <c r="AE84" s="116" t="s">
        <v>387</v>
      </c>
      <c r="AF84" s="117">
        <v>40687.03</v>
      </c>
      <c r="AG84" s="117">
        <v>14912.97</v>
      </c>
      <c r="AH84" s="117">
        <v>55600</v>
      </c>
      <c r="AI84" s="117">
        <v>11312.97</v>
      </c>
      <c r="AJ84" s="117">
        <v>613.03</v>
      </c>
      <c r="AK84" s="117">
        <v>11926</v>
      </c>
      <c r="AL84" s="117">
        <v>0</v>
      </c>
      <c r="AM84" s="117">
        <v>0</v>
      </c>
      <c r="AN84" s="117">
        <v>0</v>
      </c>
      <c r="AO84" s="116">
        <v>20</v>
      </c>
      <c r="AP84" s="116"/>
      <c r="AQ84" s="116"/>
      <c r="AR84" s="116"/>
      <c r="AS84" s="116"/>
      <c r="AT84" s="116"/>
      <c r="AU84" s="116" t="s">
        <v>184</v>
      </c>
      <c r="AV84" s="116" t="s">
        <v>524</v>
      </c>
      <c r="AW84" s="116"/>
      <c r="AX84" s="117">
        <v>0</v>
      </c>
      <c r="AY84" s="122">
        <v>45783</v>
      </c>
      <c r="AZ84" s="4" t="s">
        <v>195</v>
      </c>
      <c r="BA84" s="101" t="s">
        <v>196</v>
      </c>
      <c r="BB84" s="34" t="s">
        <v>411</v>
      </c>
      <c r="BC84" s="120" t="s">
        <v>182</v>
      </c>
      <c r="BD84" s="76"/>
      <c r="BE84" s="121"/>
      <c r="BF84" s="101" t="s">
        <v>710</v>
      </c>
      <c r="BG84" s="123"/>
      <c r="BH84" s="117"/>
      <c r="BI84" s="125" t="s">
        <v>709</v>
      </c>
    </row>
    <row r="85" spans="1:61" ht="36" hidden="1" x14ac:dyDescent="0.3">
      <c r="A85" s="128">
        <v>80</v>
      </c>
      <c r="B85" s="116" t="s">
        <v>183</v>
      </c>
      <c r="C85" s="116" t="s">
        <v>185</v>
      </c>
      <c r="D85" s="116" t="s">
        <v>202</v>
      </c>
      <c r="E85" s="116" t="s">
        <v>201</v>
      </c>
      <c r="F85" s="116" t="s">
        <v>201</v>
      </c>
      <c r="G85" s="116" t="s">
        <v>199</v>
      </c>
      <c r="H85" s="116" t="s">
        <v>200</v>
      </c>
      <c r="I85" s="116">
        <v>175065</v>
      </c>
      <c r="J85" s="116" t="s">
        <v>290</v>
      </c>
      <c r="K85" s="116">
        <v>175065</v>
      </c>
      <c r="L85" s="116" t="s">
        <v>245</v>
      </c>
      <c r="M85" s="116" t="s">
        <v>246</v>
      </c>
      <c r="N85" s="116">
        <v>317163</v>
      </c>
      <c r="O85" s="116" t="s">
        <v>571</v>
      </c>
      <c r="P85" s="116">
        <v>643957</v>
      </c>
      <c r="Q85" s="116" t="s">
        <v>572</v>
      </c>
      <c r="R85" s="116" t="s">
        <v>213</v>
      </c>
      <c r="S85" s="116" t="s">
        <v>573</v>
      </c>
      <c r="T85" s="116" t="s">
        <v>197</v>
      </c>
      <c r="U85" s="116">
        <v>352253618</v>
      </c>
      <c r="V85" s="116" t="s">
        <v>654</v>
      </c>
      <c r="W85" s="116" t="s">
        <v>655</v>
      </c>
      <c r="X85" s="117">
        <v>42000</v>
      </c>
      <c r="Y85" s="116" t="s">
        <v>351</v>
      </c>
      <c r="Z85" s="116">
        <v>24</v>
      </c>
      <c r="AA85" s="116" t="s">
        <v>194</v>
      </c>
      <c r="AB85" s="116" t="s">
        <v>703</v>
      </c>
      <c r="AC85" s="117">
        <v>2240</v>
      </c>
      <c r="AD85" s="117">
        <v>2240</v>
      </c>
      <c r="AE85" s="116" t="s">
        <v>517</v>
      </c>
      <c r="AF85" s="117">
        <v>34995.97</v>
      </c>
      <c r="AG85" s="117">
        <v>12044.03</v>
      </c>
      <c r="AH85" s="117">
        <v>47040</v>
      </c>
      <c r="AI85" s="117">
        <v>7004.03</v>
      </c>
      <c r="AJ85" s="117">
        <v>305.97000000000003</v>
      </c>
      <c r="AK85" s="117">
        <v>7310</v>
      </c>
      <c r="AL85" s="117">
        <v>0</v>
      </c>
      <c r="AM85" s="117">
        <v>0</v>
      </c>
      <c r="AN85" s="117">
        <v>0</v>
      </c>
      <c r="AO85" s="116">
        <v>21</v>
      </c>
      <c r="AP85" s="116"/>
      <c r="AQ85" s="116"/>
      <c r="AR85" s="116"/>
      <c r="AS85" s="116"/>
      <c r="AT85" s="116"/>
      <c r="AU85" s="116" t="s">
        <v>184</v>
      </c>
      <c r="AV85" s="116" t="s">
        <v>524</v>
      </c>
      <c r="AW85" s="116"/>
      <c r="AX85" s="117">
        <v>0</v>
      </c>
      <c r="AY85" s="122">
        <v>45783</v>
      </c>
      <c r="AZ85" s="4" t="s">
        <v>195</v>
      </c>
      <c r="BA85" s="101" t="s">
        <v>196</v>
      </c>
      <c r="BB85" s="34" t="s">
        <v>411</v>
      </c>
      <c r="BC85" s="120" t="s">
        <v>182</v>
      </c>
      <c r="BD85" s="76"/>
      <c r="BE85" s="121"/>
      <c r="BF85" s="101" t="s">
        <v>710</v>
      </c>
      <c r="BG85" s="123"/>
      <c r="BH85" s="117"/>
      <c r="BI85" s="125" t="s">
        <v>709</v>
      </c>
    </row>
    <row r="86" spans="1:61" ht="24" hidden="1" x14ac:dyDescent="0.3">
      <c r="A86" s="101">
        <v>81</v>
      </c>
      <c r="B86" s="116" t="s">
        <v>183</v>
      </c>
      <c r="C86" s="116" t="s">
        <v>185</v>
      </c>
      <c r="D86" s="116" t="s">
        <v>202</v>
      </c>
      <c r="E86" s="116" t="s">
        <v>201</v>
      </c>
      <c r="F86" s="116" t="s">
        <v>201</v>
      </c>
      <c r="G86" s="116" t="s">
        <v>199</v>
      </c>
      <c r="H86" s="116" t="s">
        <v>200</v>
      </c>
      <c r="I86" s="116">
        <v>16571</v>
      </c>
      <c r="J86" s="116" t="s">
        <v>226</v>
      </c>
      <c r="K86" s="116">
        <v>16571</v>
      </c>
      <c r="L86" s="116" t="s">
        <v>245</v>
      </c>
      <c r="M86" s="116" t="s">
        <v>246</v>
      </c>
      <c r="N86" s="116">
        <v>320513</v>
      </c>
      <c r="O86" s="116" t="s">
        <v>441</v>
      </c>
      <c r="P86" s="116">
        <v>444165</v>
      </c>
      <c r="Q86" s="116" t="s">
        <v>442</v>
      </c>
      <c r="R86" s="116" t="s">
        <v>213</v>
      </c>
      <c r="S86" s="116" t="s">
        <v>574</v>
      </c>
      <c r="T86" s="116" t="s">
        <v>197</v>
      </c>
      <c r="U86" s="116">
        <v>352325004</v>
      </c>
      <c r="V86" s="116" t="s">
        <v>656</v>
      </c>
      <c r="W86" s="116" t="s">
        <v>657</v>
      </c>
      <c r="X86" s="117">
        <v>42000</v>
      </c>
      <c r="Y86" s="116" t="s">
        <v>351</v>
      </c>
      <c r="Z86" s="116">
        <v>24</v>
      </c>
      <c r="AA86" s="116" t="s">
        <v>194</v>
      </c>
      <c r="AB86" s="116" t="s">
        <v>703</v>
      </c>
      <c r="AC86" s="117">
        <v>2240</v>
      </c>
      <c r="AD86" s="117">
        <v>2240</v>
      </c>
      <c r="AE86" s="116" t="s">
        <v>376</v>
      </c>
      <c r="AF86" s="117">
        <v>33100.519999999997</v>
      </c>
      <c r="AG86" s="117">
        <v>11699.48</v>
      </c>
      <c r="AH86" s="117">
        <v>44800</v>
      </c>
      <c r="AI86" s="117">
        <v>8899.48</v>
      </c>
      <c r="AJ86" s="117">
        <v>465.52</v>
      </c>
      <c r="AK86" s="117">
        <v>9365</v>
      </c>
      <c r="AL86" s="117">
        <v>0</v>
      </c>
      <c r="AM86" s="117">
        <v>0</v>
      </c>
      <c r="AN86" s="117">
        <v>0</v>
      </c>
      <c r="AO86" s="116">
        <v>20</v>
      </c>
      <c r="AP86" s="116"/>
      <c r="AQ86" s="116"/>
      <c r="AR86" s="116"/>
      <c r="AS86" s="116"/>
      <c r="AT86" s="116"/>
      <c r="AU86" s="116" t="s">
        <v>184</v>
      </c>
      <c r="AV86" s="116" t="s">
        <v>524</v>
      </c>
      <c r="AW86" s="116"/>
      <c r="AX86" s="117">
        <v>0</v>
      </c>
      <c r="AY86" s="122">
        <v>45783</v>
      </c>
      <c r="AZ86" s="4" t="s">
        <v>195</v>
      </c>
      <c r="BA86" s="101" t="s">
        <v>196</v>
      </c>
      <c r="BB86" s="34" t="s">
        <v>411</v>
      </c>
      <c r="BC86" s="120" t="s">
        <v>182</v>
      </c>
      <c r="BD86" s="76"/>
      <c r="BE86" s="121"/>
      <c r="BF86" s="101" t="s">
        <v>710</v>
      </c>
      <c r="BG86" s="123"/>
      <c r="BH86" s="117"/>
      <c r="BI86" s="125" t="s">
        <v>709</v>
      </c>
    </row>
    <row r="87" spans="1:61" ht="36" hidden="1" x14ac:dyDescent="0.3">
      <c r="A87" s="128">
        <v>82</v>
      </c>
      <c r="B87" s="116" t="s">
        <v>183</v>
      </c>
      <c r="C87" s="116" t="s">
        <v>185</v>
      </c>
      <c r="D87" s="116" t="s">
        <v>202</v>
      </c>
      <c r="E87" s="116" t="s">
        <v>201</v>
      </c>
      <c r="F87" s="116" t="s">
        <v>201</v>
      </c>
      <c r="G87" s="116" t="s">
        <v>199</v>
      </c>
      <c r="H87" s="116" t="s">
        <v>200</v>
      </c>
      <c r="I87" s="116">
        <v>16527</v>
      </c>
      <c r="J87" s="116" t="s">
        <v>272</v>
      </c>
      <c r="K87" s="116">
        <v>16527</v>
      </c>
      <c r="L87" s="116" t="s">
        <v>245</v>
      </c>
      <c r="M87" s="116" t="s">
        <v>246</v>
      </c>
      <c r="N87" s="116">
        <v>386550</v>
      </c>
      <c r="O87" s="116" t="s">
        <v>554</v>
      </c>
      <c r="P87" s="116">
        <v>570018</v>
      </c>
      <c r="Q87" s="116" t="s">
        <v>555</v>
      </c>
      <c r="R87" s="116" t="s">
        <v>213</v>
      </c>
      <c r="S87" s="116" t="s">
        <v>575</v>
      </c>
      <c r="T87" s="116" t="s">
        <v>197</v>
      </c>
      <c r="U87" s="116">
        <v>352362025</v>
      </c>
      <c r="V87" s="116" t="s">
        <v>658</v>
      </c>
      <c r="W87" s="116" t="s">
        <v>659</v>
      </c>
      <c r="X87" s="117">
        <v>42000</v>
      </c>
      <c r="Y87" s="116" t="s">
        <v>198</v>
      </c>
      <c r="Z87" s="116">
        <v>24</v>
      </c>
      <c r="AA87" s="116" t="s">
        <v>194</v>
      </c>
      <c r="AB87" s="116" t="s">
        <v>704</v>
      </c>
      <c r="AC87" s="117">
        <v>2240</v>
      </c>
      <c r="AD87" s="117">
        <v>2240</v>
      </c>
      <c r="AE87" s="116" t="s">
        <v>370</v>
      </c>
      <c r="AF87" s="117">
        <v>30120.05</v>
      </c>
      <c r="AG87" s="117">
        <v>12439.95</v>
      </c>
      <c r="AH87" s="117">
        <v>42560</v>
      </c>
      <c r="AI87" s="117">
        <v>11879.95</v>
      </c>
      <c r="AJ87" s="117">
        <v>814.05</v>
      </c>
      <c r="AK87" s="117">
        <v>12694</v>
      </c>
      <c r="AL87" s="117">
        <v>0</v>
      </c>
      <c r="AM87" s="117">
        <v>0</v>
      </c>
      <c r="AN87" s="117">
        <v>0</v>
      </c>
      <c r="AO87" s="116">
        <v>19</v>
      </c>
      <c r="AP87" s="116"/>
      <c r="AQ87" s="116"/>
      <c r="AR87" s="116"/>
      <c r="AS87" s="116"/>
      <c r="AT87" s="116"/>
      <c r="AU87" s="116" t="s">
        <v>184</v>
      </c>
      <c r="AV87" s="116" t="s">
        <v>524</v>
      </c>
      <c r="AW87" s="116"/>
      <c r="AX87" s="117">
        <v>0</v>
      </c>
      <c r="AY87" s="122">
        <v>45783</v>
      </c>
      <c r="AZ87" s="4" t="s">
        <v>195</v>
      </c>
      <c r="BA87" s="101" t="s">
        <v>196</v>
      </c>
      <c r="BB87" s="34" t="s">
        <v>411</v>
      </c>
      <c r="BC87" s="120" t="s">
        <v>182</v>
      </c>
      <c r="BD87" s="76"/>
      <c r="BE87" s="121"/>
      <c r="BF87" s="101" t="s">
        <v>710</v>
      </c>
      <c r="BG87" s="123"/>
      <c r="BH87" s="117"/>
      <c r="BI87" s="125" t="s">
        <v>709</v>
      </c>
    </row>
    <row r="88" spans="1:61" ht="48" hidden="1" x14ac:dyDescent="0.3">
      <c r="A88" s="101">
        <v>83</v>
      </c>
      <c r="B88" s="116" t="s">
        <v>183</v>
      </c>
      <c r="C88" s="116" t="s">
        <v>185</v>
      </c>
      <c r="D88" s="116" t="s">
        <v>202</v>
      </c>
      <c r="E88" s="116" t="s">
        <v>201</v>
      </c>
      <c r="F88" s="116" t="s">
        <v>201</v>
      </c>
      <c r="G88" s="116" t="s">
        <v>199</v>
      </c>
      <c r="H88" s="116" t="s">
        <v>200</v>
      </c>
      <c r="I88" s="116">
        <v>16665</v>
      </c>
      <c r="J88" s="116" t="s">
        <v>201</v>
      </c>
      <c r="K88" s="116">
        <v>16665</v>
      </c>
      <c r="L88" s="116" t="s">
        <v>245</v>
      </c>
      <c r="M88" s="116" t="s">
        <v>246</v>
      </c>
      <c r="N88" s="116">
        <v>420662</v>
      </c>
      <c r="O88" s="116" t="s">
        <v>576</v>
      </c>
      <c r="P88" s="116">
        <v>649149</v>
      </c>
      <c r="Q88" s="116" t="s">
        <v>577</v>
      </c>
      <c r="R88" s="116" t="s">
        <v>213</v>
      </c>
      <c r="S88" s="116" t="s">
        <v>578</v>
      </c>
      <c r="T88" s="116" t="s">
        <v>197</v>
      </c>
      <c r="U88" s="116">
        <v>352371721</v>
      </c>
      <c r="V88" s="116" t="s">
        <v>501</v>
      </c>
      <c r="W88" s="116" t="s">
        <v>510</v>
      </c>
      <c r="X88" s="117">
        <v>42000</v>
      </c>
      <c r="Y88" s="116" t="s">
        <v>352</v>
      </c>
      <c r="Z88" s="116">
        <v>24</v>
      </c>
      <c r="AA88" s="116" t="s">
        <v>194</v>
      </c>
      <c r="AB88" s="116" t="s">
        <v>371</v>
      </c>
      <c r="AC88" s="117">
        <v>2240</v>
      </c>
      <c r="AD88" s="117">
        <v>2240</v>
      </c>
      <c r="AE88" s="116" t="s">
        <v>695</v>
      </c>
      <c r="AF88" s="117">
        <v>35469.43</v>
      </c>
      <c r="AG88" s="117">
        <v>11570.57</v>
      </c>
      <c r="AH88" s="117">
        <v>47040</v>
      </c>
      <c r="AI88" s="117">
        <v>6530.57</v>
      </c>
      <c r="AJ88" s="117">
        <v>278.43</v>
      </c>
      <c r="AK88" s="117">
        <v>6809</v>
      </c>
      <c r="AL88" s="117">
        <v>0</v>
      </c>
      <c r="AM88" s="117">
        <v>0</v>
      </c>
      <c r="AN88" s="117">
        <v>0</v>
      </c>
      <c r="AO88" s="116">
        <v>21</v>
      </c>
      <c r="AP88" s="116"/>
      <c r="AQ88" s="116"/>
      <c r="AR88" s="116"/>
      <c r="AS88" s="116"/>
      <c r="AT88" s="116"/>
      <c r="AU88" s="116" t="s">
        <v>184</v>
      </c>
      <c r="AV88" s="116" t="s">
        <v>524</v>
      </c>
      <c r="AW88" s="116"/>
      <c r="AX88" s="117">
        <v>0</v>
      </c>
      <c r="AY88" s="122">
        <v>45783</v>
      </c>
      <c r="AZ88" s="4" t="s">
        <v>195</v>
      </c>
      <c r="BA88" s="101" t="s">
        <v>196</v>
      </c>
      <c r="BB88" s="34" t="s">
        <v>411</v>
      </c>
      <c r="BC88" s="120" t="s">
        <v>407</v>
      </c>
      <c r="BD88" s="76"/>
      <c r="BE88" s="121"/>
      <c r="BF88" s="101" t="s">
        <v>710</v>
      </c>
      <c r="BG88" s="123"/>
      <c r="BH88" s="117"/>
      <c r="BI88" s="125" t="s">
        <v>709</v>
      </c>
    </row>
    <row r="89" spans="1:61" ht="24" hidden="1" x14ac:dyDescent="0.3">
      <c r="A89" s="128">
        <v>84</v>
      </c>
      <c r="B89" s="116" t="s">
        <v>183</v>
      </c>
      <c r="C89" s="116" t="s">
        <v>185</v>
      </c>
      <c r="D89" s="116" t="s">
        <v>202</v>
      </c>
      <c r="E89" s="116" t="s">
        <v>201</v>
      </c>
      <c r="F89" s="116" t="s">
        <v>201</v>
      </c>
      <c r="G89" s="116" t="s">
        <v>199</v>
      </c>
      <c r="H89" s="116" t="s">
        <v>200</v>
      </c>
      <c r="I89" s="116">
        <v>16522</v>
      </c>
      <c r="J89" s="116" t="s">
        <v>269</v>
      </c>
      <c r="K89" s="116">
        <v>16522</v>
      </c>
      <c r="L89" s="116" t="s">
        <v>245</v>
      </c>
      <c r="M89" s="116" t="s">
        <v>246</v>
      </c>
      <c r="N89" s="116">
        <v>23592</v>
      </c>
      <c r="O89" s="116" t="s">
        <v>270</v>
      </c>
      <c r="P89" s="116">
        <v>429245</v>
      </c>
      <c r="Q89" s="116" t="s">
        <v>579</v>
      </c>
      <c r="R89" s="116" t="s">
        <v>213</v>
      </c>
      <c r="S89" s="116" t="s">
        <v>580</v>
      </c>
      <c r="T89" s="116" t="s">
        <v>628</v>
      </c>
      <c r="U89" s="116">
        <v>352468421</v>
      </c>
      <c r="V89" s="116" t="s">
        <v>660</v>
      </c>
      <c r="W89" s="116" t="s">
        <v>661</v>
      </c>
      <c r="X89" s="117">
        <v>42000</v>
      </c>
      <c r="Y89" s="116" t="s">
        <v>351</v>
      </c>
      <c r="Z89" s="116">
        <v>24</v>
      </c>
      <c r="AA89" s="116" t="s">
        <v>194</v>
      </c>
      <c r="AB89" s="116" t="s">
        <v>704</v>
      </c>
      <c r="AC89" s="117">
        <v>2240</v>
      </c>
      <c r="AD89" s="117">
        <v>2240</v>
      </c>
      <c r="AE89" s="116" t="s">
        <v>693</v>
      </c>
      <c r="AF89" s="117">
        <v>30619.85</v>
      </c>
      <c r="AG89" s="117">
        <v>11940.15</v>
      </c>
      <c r="AH89" s="117">
        <v>42560</v>
      </c>
      <c r="AI89" s="117">
        <v>11380.15</v>
      </c>
      <c r="AJ89" s="117">
        <v>758.39</v>
      </c>
      <c r="AK89" s="117">
        <v>12138.54</v>
      </c>
      <c r="AL89" s="117">
        <v>0</v>
      </c>
      <c r="AM89" s="117">
        <v>0</v>
      </c>
      <c r="AN89" s="117">
        <v>0</v>
      </c>
      <c r="AO89" s="116">
        <v>19</v>
      </c>
      <c r="AP89" s="116"/>
      <c r="AQ89" s="116"/>
      <c r="AR89" s="116"/>
      <c r="AS89" s="116"/>
      <c r="AT89" s="116"/>
      <c r="AU89" s="116" t="s">
        <v>184</v>
      </c>
      <c r="AV89" s="116" t="s">
        <v>524</v>
      </c>
      <c r="AW89" s="116"/>
      <c r="AX89" s="117">
        <v>0</v>
      </c>
      <c r="AY89" s="122">
        <v>45783</v>
      </c>
      <c r="AZ89" s="4" t="s">
        <v>195</v>
      </c>
      <c r="BA89" s="101" t="s">
        <v>196</v>
      </c>
      <c r="BB89" s="34" t="s">
        <v>411</v>
      </c>
      <c r="BC89" s="120" t="s">
        <v>182</v>
      </c>
      <c r="BD89" s="76"/>
      <c r="BE89" s="121"/>
      <c r="BF89" s="101" t="s">
        <v>710</v>
      </c>
      <c r="BG89" s="123"/>
      <c r="BH89" s="117"/>
      <c r="BI89" s="125" t="s">
        <v>709</v>
      </c>
    </row>
    <row r="90" spans="1:61" ht="24" hidden="1" x14ac:dyDescent="0.3">
      <c r="A90" s="101">
        <v>85</v>
      </c>
      <c r="B90" s="116" t="s">
        <v>183</v>
      </c>
      <c r="C90" s="116" t="s">
        <v>185</v>
      </c>
      <c r="D90" s="116" t="s">
        <v>202</v>
      </c>
      <c r="E90" s="116" t="s">
        <v>201</v>
      </c>
      <c r="F90" s="116" t="s">
        <v>201</v>
      </c>
      <c r="G90" s="116" t="s">
        <v>199</v>
      </c>
      <c r="H90" s="116" t="s">
        <v>200</v>
      </c>
      <c r="I90" s="116">
        <v>16522</v>
      </c>
      <c r="J90" s="116" t="s">
        <v>269</v>
      </c>
      <c r="K90" s="116">
        <v>16522</v>
      </c>
      <c r="L90" s="116" t="s">
        <v>245</v>
      </c>
      <c r="M90" s="116" t="s">
        <v>246</v>
      </c>
      <c r="N90" s="116">
        <v>23592</v>
      </c>
      <c r="O90" s="116" t="s">
        <v>270</v>
      </c>
      <c r="P90" s="116">
        <v>429245</v>
      </c>
      <c r="Q90" s="116" t="s">
        <v>579</v>
      </c>
      <c r="R90" s="116" t="s">
        <v>213</v>
      </c>
      <c r="S90" s="116" t="s">
        <v>581</v>
      </c>
      <c r="T90" s="116" t="s">
        <v>628</v>
      </c>
      <c r="U90" s="116">
        <v>352468458</v>
      </c>
      <c r="V90" s="116" t="s">
        <v>648</v>
      </c>
      <c r="W90" s="116" t="s">
        <v>661</v>
      </c>
      <c r="X90" s="117">
        <v>32000</v>
      </c>
      <c r="Y90" s="116" t="s">
        <v>351</v>
      </c>
      <c r="Z90" s="116">
        <v>24</v>
      </c>
      <c r="AA90" s="116" t="s">
        <v>194</v>
      </c>
      <c r="AB90" s="116" t="s">
        <v>704</v>
      </c>
      <c r="AC90" s="117">
        <v>1710</v>
      </c>
      <c r="AD90" s="117">
        <v>1710</v>
      </c>
      <c r="AE90" s="116" t="s">
        <v>693</v>
      </c>
      <c r="AF90" s="117">
        <v>23406.11</v>
      </c>
      <c r="AG90" s="117">
        <v>9083.89</v>
      </c>
      <c r="AH90" s="117">
        <v>32490</v>
      </c>
      <c r="AI90" s="117">
        <v>8593.89</v>
      </c>
      <c r="AJ90" s="117">
        <v>568.65</v>
      </c>
      <c r="AK90" s="117">
        <v>9162.5400000000009</v>
      </c>
      <c r="AL90" s="117">
        <v>0</v>
      </c>
      <c r="AM90" s="117">
        <v>0</v>
      </c>
      <c r="AN90" s="117">
        <v>0</v>
      </c>
      <c r="AO90" s="116">
        <v>19</v>
      </c>
      <c r="AP90" s="116"/>
      <c r="AQ90" s="116"/>
      <c r="AR90" s="116"/>
      <c r="AS90" s="116"/>
      <c r="AT90" s="116"/>
      <c r="AU90" s="116" t="s">
        <v>184</v>
      </c>
      <c r="AV90" s="116" t="s">
        <v>524</v>
      </c>
      <c r="AW90" s="116"/>
      <c r="AX90" s="117">
        <v>0</v>
      </c>
      <c r="AY90" s="122">
        <v>45783</v>
      </c>
      <c r="AZ90" s="4" t="s">
        <v>195</v>
      </c>
      <c r="BA90" s="101" t="s">
        <v>196</v>
      </c>
      <c r="BB90" s="34" t="s">
        <v>411</v>
      </c>
      <c r="BC90" s="120" t="s">
        <v>182</v>
      </c>
      <c r="BD90" s="76"/>
      <c r="BE90" s="121"/>
      <c r="BF90" s="101" t="s">
        <v>710</v>
      </c>
      <c r="BG90" s="123"/>
      <c r="BH90" s="117"/>
      <c r="BI90" s="125" t="s">
        <v>709</v>
      </c>
    </row>
    <row r="91" spans="1:61" ht="36" hidden="1" x14ac:dyDescent="0.3">
      <c r="A91" s="128">
        <v>86</v>
      </c>
      <c r="B91" s="116" t="s">
        <v>183</v>
      </c>
      <c r="C91" s="116" t="s">
        <v>185</v>
      </c>
      <c r="D91" s="116" t="s">
        <v>202</v>
      </c>
      <c r="E91" s="116" t="s">
        <v>201</v>
      </c>
      <c r="F91" s="116" t="s">
        <v>201</v>
      </c>
      <c r="G91" s="116" t="s">
        <v>199</v>
      </c>
      <c r="H91" s="116" t="s">
        <v>200</v>
      </c>
      <c r="I91" s="116">
        <v>16527</v>
      </c>
      <c r="J91" s="116" t="s">
        <v>272</v>
      </c>
      <c r="K91" s="116">
        <v>16527</v>
      </c>
      <c r="L91" s="116" t="s">
        <v>245</v>
      </c>
      <c r="M91" s="116" t="s">
        <v>246</v>
      </c>
      <c r="N91" s="116">
        <v>23821</v>
      </c>
      <c r="O91" s="116" t="s">
        <v>273</v>
      </c>
      <c r="P91" s="116">
        <v>433832</v>
      </c>
      <c r="Q91" s="116" t="s">
        <v>274</v>
      </c>
      <c r="R91" s="116" t="s">
        <v>213</v>
      </c>
      <c r="S91" s="116" t="s">
        <v>582</v>
      </c>
      <c r="T91" s="116" t="s">
        <v>197</v>
      </c>
      <c r="U91" s="116">
        <v>352468550</v>
      </c>
      <c r="V91" s="116" t="s">
        <v>662</v>
      </c>
      <c r="W91" s="116" t="s">
        <v>663</v>
      </c>
      <c r="X91" s="117">
        <v>52000</v>
      </c>
      <c r="Y91" s="116" t="s">
        <v>351</v>
      </c>
      <c r="Z91" s="116">
        <v>24</v>
      </c>
      <c r="AA91" s="116" t="s">
        <v>356</v>
      </c>
      <c r="AB91" s="116" t="s">
        <v>511</v>
      </c>
      <c r="AC91" s="117">
        <v>2780</v>
      </c>
      <c r="AD91" s="117">
        <v>2780</v>
      </c>
      <c r="AE91" s="116" t="s">
        <v>693</v>
      </c>
      <c r="AF91" s="117">
        <v>38426.589999999997</v>
      </c>
      <c r="AG91" s="117">
        <v>14393.41</v>
      </c>
      <c r="AH91" s="117">
        <v>52820</v>
      </c>
      <c r="AI91" s="117">
        <v>13573.41</v>
      </c>
      <c r="AJ91" s="117">
        <v>894.59</v>
      </c>
      <c r="AK91" s="117">
        <v>14468</v>
      </c>
      <c r="AL91" s="117">
        <v>0</v>
      </c>
      <c r="AM91" s="117">
        <v>0</v>
      </c>
      <c r="AN91" s="117">
        <v>0</v>
      </c>
      <c r="AO91" s="116">
        <v>19</v>
      </c>
      <c r="AP91" s="116"/>
      <c r="AQ91" s="116"/>
      <c r="AR91" s="116"/>
      <c r="AS91" s="116"/>
      <c r="AT91" s="116"/>
      <c r="AU91" s="116" t="s">
        <v>184</v>
      </c>
      <c r="AV91" s="116" t="s">
        <v>524</v>
      </c>
      <c r="AW91" s="116"/>
      <c r="AX91" s="117">
        <v>0</v>
      </c>
      <c r="AY91" s="122">
        <v>45783</v>
      </c>
      <c r="AZ91" s="4" t="s">
        <v>195</v>
      </c>
      <c r="BA91" s="101" t="s">
        <v>196</v>
      </c>
      <c r="BB91" s="34" t="s">
        <v>411</v>
      </c>
      <c r="BC91" s="120" t="s">
        <v>182</v>
      </c>
      <c r="BD91" s="76"/>
      <c r="BE91" s="121"/>
      <c r="BF91" s="101" t="s">
        <v>710</v>
      </c>
      <c r="BG91" s="123"/>
      <c r="BH91" s="117"/>
      <c r="BI91" s="125" t="s">
        <v>709</v>
      </c>
    </row>
    <row r="92" spans="1:61" ht="36" hidden="1" x14ac:dyDescent="0.3">
      <c r="A92" s="101">
        <v>87</v>
      </c>
      <c r="B92" s="116" t="s">
        <v>183</v>
      </c>
      <c r="C92" s="116" t="s">
        <v>185</v>
      </c>
      <c r="D92" s="116" t="s">
        <v>202</v>
      </c>
      <c r="E92" s="116" t="s">
        <v>201</v>
      </c>
      <c r="F92" s="116" t="s">
        <v>201</v>
      </c>
      <c r="G92" s="116" t="s">
        <v>199</v>
      </c>
      <c r="H92" s="116" t="s">
        <v>200</v>
      </c>
      <c r="I92" s="116">
        <v>16527</v>
      </c>
      <c r="J92" s="116" t="s">
        <v>272</v>
      </c>
      <c r="K92" s="116">
        <v>16527</v>
      </c>
      <c r="L92" s="116" t="s">
        <v>245</v>
      </c>
      <c r="M92" s="116" t="s">
        <v>246</v>
      </c>
      <c r="N92" s="116">
        <v>23821</v>
      </c>
      <c r="O92" s="116" t="s">
        <v>273</v>
      </c>
      <c r="P92" s="116">
        <v>433832</v>
      </c>
      <c r="Q92" s="116" t="s">
        <v>274</v>
      </c>
      <c r="R92" s="116" t="s">
        <v>213</v>
      </c>
      <c r="S92" s="116" t="s">
        <v>583</v>
      </c>
      <c r="T92" s="116" t="s">
        <v>197</v>
      </c>
      <c r="U92" s="116">
        <v>352468585</v>
      </c>
      <c r="V92" s="116" t="s">
        <v>664</v>
      </c>
      <c r="W92" s="116" t="s">
        <v>663</v>
      </c>
      <c r="X92" s="117">
        <v>52000</v>
      </c>
      <c r="Y92" s="116" t="s">
        <v>351</v>
      </c>
      <c r="Z92" s="116">
        <v>24</v>
      </c>
      <c r="AA92" s="116" t="s">
        <v>356</v>
      </c>
      <c r="AB92" s="116" t="s">
        <v>511</v>
      </c>
      <c r="AC92" s="117">
        <v>2780</v>
      </c>
      <c r="AD92" s="117">
        <v>2780</v>
      </c>
      <c r="AE92" s="116" t="s">
        <v>693</v>
      </c>
      <c r="AF92" s="117">
        <v>38426.589999999997</v>
      </c>
      <c r="AG92" s="117">
        <v>14393.41</v>
      </c>
      <c r="AH92" s="117">
        <v>52820</v>
      </c>
      <c r="AI92" s="117">
        <v>13573.41</v>
      </c>
      <c r="AJ92" s="117">
        <v>894.59</v>
      </c>
      <c r="AK92" s="117">
        <v>14468</v>
      </c>
      <c r="AL92" s="117">
        <v>0</v>
      </c>
      <c r="AM92" s="117">
        <v>0</v>
      </c>
      <c r="AN92" s="117">
        <v>0</v>
      </c>
      <c r="AO92" s="116">
        <v>19</v>
      </c>
      <c r="AP92" s="116"/>
      <c r="AQ92" s="116"/>
      <c r="AR92" s="116"/>
      <c r="AS92" s="116"/>
      <c r="AT92" s="116"/>
      <c r="AU92" s="116" t="s">
        <v>184</v>
      </c>
      <c r="AV92" s="116" t="s">
        <v>524</v>
      </c>
      <c r="AW92" s="116"/>
      <c r="AX92" s="117">
        <v>0</v>
      </c>
      <c r="AY92" s="122">
        <v>45784</v>
      </c>
      <c r="AZ92" s="4" t="s">
        <v>195</v>
      </c>
      <c r="BA92" s="101" t="s">
        <v>196</v>
      </c>
      <c r="BB92" s="34" t="s">
        <v>411</v>
      </c>
      <c r="BC92" s="120" t="s">
        <v>182</v>
      </c>
      <c r="BD92" s="76"/>
      <c r="BE92" s="121"/>
      <c r="BF92" s="101" t="s">
        <v>710</v>
      </c>
      <c r="BG92" s="123"/>
      <c r="BH92" s="117"/>
      <c r="BI92" s="125" t="s">
        <v>709</v>
      </c>
    </row>
    <row r="93" spans="1:61" ht="36" hidden="1" x14ac:dyDescent="0.3">
      <c r="A93" s="128">
        <v>88</v>
      </c>
      <c r="B93" s="116" t="s">
        <v>183</v>
      </c>
      <c r="C93" s="116" t="s">
        <v>185</v>
      </c>
      <c r="D93" s="116" t="s">
        <v>202</v>
      </c>
      <c r="E93" s="116" t="s">
        <v>201</v>
      </c>
      <c r="F93" s="116" t="s">
        <v>201</v>
      </c>
      <c r="G93" s="116" t="s">
        <v>199</v>
      </c>
      <c r="H93" s="116" t="s">
        <v>200</v>
      </c>
      <c r="I93" s="116">
        <v>16527</v>
      </c>
      <c r="J93" s="116" t="s">
        <v>272</v>
      </c>
      <c r="K93" s="116">
        <v>16527</v>
      </c>
      <c r="L93" s="116" t="s">
        <v>245</v>
      </c>
      <c r="M93" s="116" t="s">
        <v>246</v>
      </c>
      <c r="N93" s="116">
        <v>386550</v>
      </c>
      <c r="O93" s="116" t="s">
        <v>554</v>
      </c>
      <c r="P93" s="116">
        <v>570018</v>
      </c>
      <c r="Q93" s="116" t="s">
        <v>555</v>
      </c>
      <c r="R93" s="116" t="s">
        <v>213</v>
      </c>
      <c r="S93" s="116" t="s">
        <v>584</v>
      </c>
      <c r="T93" s="116" t="s">
        <v>197</v>
      </c>
      <c r="U93" s="116">
        <v>352468632</v>
      </c>
      <c r="V93" s="116" t="s">
        <v>665</v>
      </c>
      <c r="W93" s="116" t="s">
        <v>666</v>
      </c>
      <c r="X93" s="117">
        <v>42000</v>
      </c>
      <c r="Y93" s="116" t="s">
        <v>198</v>
      </c>
      <c r="Z93" s="116">
        <v>24</v>
      </c>
      <c r="AA93" s="116" t="s">
        <v>194</v>
      </c>
      <c r="AB93" s="116" t="s">
        <v>701</v>
      </c>
      <c r="AC93" s="117">
        <v>2240</v>
      </c>
      <c r="AD93" s="117">
        <v>2240</v>
      </c>
      <c r="AE93" s="116" t="s">
        <v>370</v>
      </c>
      <c r="AF93" s="117">
        <v>33754.28</v>
      </c>
      <c r="AG93" s="117">
        <v>11045.72</v>
      </c>
      <c r="AH93" s="117">
        <v>44800</v>
      </c>
      <c r="AI93" s="117">
        <v>8245.7199999999993</v>
      </c>
      <c r="AJ93" s="117">
        <v>421.28</v>
      </c>
      <c r="AK93" s="117">
        <v>8667</v>
      </c>
      <c r="AL93" s="117">
        <v>0</v>
      </c>
      <c r="AM93" s="117">
        <v>0</v>
      </c>
      <c r="AN93" s="117">
        <v>0</v>
      </c>
      <c r="AO93" s="116">
        <v>20</v>
      </c>
      <c r="AP93" s="116"/>
      <c r="AQ93" s="116"/>
      <c r="AR93" s="116"/>
      <c r="AS93" s="116"/>
      <c r="AT93" s="116"/>
      <c r="AU93" s="116" t="s">
        <v>184</v>
      </c>
      <c r="AV93" s="116" t="s">
        <v>524</v>
      </c>
      <c r="AW93" s="116"/>
      <c r="AX93" s="117">
        <v>0</v>
      </c>
      <c r="AY93" s="122">
        <v>45784</v>
      </c>
      <c r="AZ93" s="4" t="s">
        <v>195</v>
      </c>
      <c r="BA93" s="101" t="s">
        <v>196</v>
      </c>
      <c r="BB93" s="34" t="s">
        <v>411</v>
      </c>
      <c r="BC93" s="120" t="s">
        <v>182</v>
      </c>
      <c r="BD93" s="76"/>
      <c r="BE93" s="121"/>
      <c r="BF93" s="101" t="s">
        <v>710</v>
      </c>
      <c r="BG93" s="123"/>
      <c r="BH93" s="117"/>
      <c r="BI93" s="125" t="s">
        <v>709</v>
      </c>
    </row>
    <row r="94" spans="1:61" ht="36" hidden="1" x14ac:dyDescent="0.3">
      <c r="A94" s="101">
        <v>89</v>
      </c>
      <c r="B94" s="116" t="s">
        <v>183</v>
      </c>
      <c r="C94" s="116" t="s">
        <v>185</v>
      </c>
      <c r="D94" s="116" t="s">
        <v>202</v>
      </c>
      <c r="E94" s="116" t="s">
        <v>201</v>
      </c>
      <c r="F94" s="116" t="s">
        <v>201</v>
      </c>
      <c r="G94" s="116" t="s">
        <v>199</v>
      </c>
      <c r="H94" s="116" t="s">
        <v>200</v>
      </c>
      <c r="I94" s="116">
        <v>16527</v>
      </c>
      <c r="J94" s="116" t="s">
        <v>272</v>
      </c>
      <c r="K94" s="116">
        <v>16527</v>
      </c>
      <c r="L94" s="116" t="s">
        <v>245</v>
      </c>
      <c r="M94" s="116" t="s">
        <v>246</v>
      </c>
      <c r="N94" s="116">
        <v>386550</v>
      </c>
      <c r="O94" s="116" t="s">
        <v>554</v>
      </c>
      <c r="P94" s="116">
        <v>570018</v>
      </c>
      <c r="Q94" s="116" t="s">
        <v>555</v>
      </c>
      <c r="R94" s="116" t="s">
        <v>213</v>
      </c>
      <c r="S94" s="116" t="s">
        <v>585</v>
      </c>
      <c r="T94" s="116" t="s">
        <v>197</v>
      </c>
      <c r="U94" s="116">
        <v>352468684</v>
      </c>
      <c r="V94" s="116" t="s">
        <v>667</v>
      </c>
      <c r="W94" s="116" t="s">
        <v>666</v>
      </c>
      <c r="X94" s="117">
        <v>42000</v>
      </c>
      <c r="Y94" s="116" t="s">
        <v>198</v>
      </c>
      <c r="Z94" s="116">
        <v>24</v>
      </c>
      <c r="AA94" s="116" t="s">
        <v>194</v>
      </c>
      <c r="AB94" s="116" t="s">
        <v>701</v>
      </c>
      <c r="AC94" s="117">
        <v>2240</v>
      </c>
      <c r="AD94" s="117">
        <v>2240</v>
      </c>
      <c r="AE94" s="116" t="s">
        <v>368</v>
      </c>
      <c r="AF94" s="117">
        <v>33754.28</v>
      </c>
      <c r="AG94" s="117">
        <v>11045.72</v>
      </c>
      <c r="AH94" s="117">
        <v>44800</v>
      </c>
      <c r="AI94" s="117">
        <v>8245.7199999999993</v>
      </c>
      <c r="AJ94" s="117">
        <v>421.28</v>
      </c>
      <c r="AK94" s="117">
        <v>8667</v>
      </c>
      <c r="AL94" s="117">
        <v>0</v>
      </c>
      <c r="AM94" s="117">
        <v>0</v>
      </c>
      <c r="AN94" s="117">
        <v>0</v>
      </c>
      <c r="AO94" s="116">
        <v>20</v>
      </c>
      <c r="AP94" s="116"/>
      <c r="AQ94" s="116"/>
      <c r="AR94" s="116"/>
      <c r="AS94" s="116"/>
      <c r="AT94" s="116"/>
      <c r="AU94" s="116" t="s">
        <v>184</v>
      </c>
      <c r="AV94" s="116" t="s">
        <v>524</v>
      </c>
      <c r="AW94" s="116"/>
      <c r="AX94" s="117">
        <v>0</v>
      </c>
      <c r="AY94" s="122">
        <v>45784</v>
      </c>
      <c r="AZ94" s="4" t="s">
        <v>195</v>
      </c>
      <c r="BA94" s="101" t="s">
        <v>196</v>
      </c>
      <c r="BB94" s="34" t="s">
        <v>411</v>
      </c>
      <c r="BC94" s="120" t="s">
        <v>182</v>
      </c>
      <c r="BD94" s="76"/>
      <c r="BE94" s="121"/>
      <c r="BF94" s="101" t="s">
        <v>710</v>
      </c>
      <c r="BG94" s="123"/>
      <c r="BH94" s="117"/>
      <c r="BI94" s="125" t="s">
        <v>709</v>
      </c>
    </row>
    <row r="95" spans="1:61" ht="24" hidden="1" x14ac:dyDescent="0.3">
      <c r="A95" s="128">
        <v>90</v>
      </c>
      <c r="B95" s="116" t="s">
        <v>183</v>
      </c>
      <c r="C95" s="116" t="s">
        <v>185</v>
      </c>
      <c r="D95" s="116" t="s">
        <v>202</v>
      </c>
      <c r="E95" s="116" t="s">
        <v>201</v>
      </c>
      <c r="F95" s="116" t="s">
        <v>201</v>
      </c>
      <c r="G95" s="116" t="s">
        <v>199</v>
      </c>
      <c r="H95" s="116" t="s">
        <v>200</v>
      </c>
      <c r="I95" s="116">
        <v>16522</v>
      </c>
      <c r="J95" s="116" t="s">
        <v>269</v>
      </c>
      <c r="K95" s="116">
        <v>16522</v>
      </c>
      <c r="L95" s="116" t="s">
        <v>245</v>
      </c>
      <c r="M95" s="116" t="s">
        <v>246</v>
      </c>
      <c r="N95" s="116">
        <v>23592</v>
      </c>
      <c r="O95" s="116" t="s">
        <v>270</v>
      </c>
      <c r="P95" s="116">
        <v>38646</v>
      </c>
      <c r="Q95" s="116" t="s">
        <v>431</v>
      </c>
      <c r="R95" s="116" t="s">
        <v>213</v>
      </c>
      <c r="S95" s="116" t="s">
        <v>586</v>
      </c>
      <c r="T95" s="116" t="s">
        <v>197</v>
      </c>
      <c r="U95" s="116">
        <v>352468763</v>
      </c>
      <c r="V95" s="116" t="s">
        <v>668</v>
      </c>
      <c r="W95" s="116" t="s">
        <v>663</v>
      </c>
      <c r="X95" s="117">
        <v>73000</v>
      </c>
      <c r="Y95" s="116" t="s">
        <v>351</v>
      </c>
      <c r="Z95" s="116">
        <v>24</v>
      </c>
      <c r="AA95" s="116" t="s">
        <v>633</v>
      </c>
      <c r="AB95" s="116" t="s">
        <v>704</v>
      </c>
      <c r="AC95" s="117">
        <v>3900</v>
      </c>
      <c r="AD95" s="117">
        <v>3900</v>
      </c>
      <c r="AE95" s="116" t="s">
        <v>693</v>
      </c>
      <c r="AF95" s="117">
        <v>53880.41</v>
      </c>
      <c r="AG95" s="117">
        <v>20219.59</v>
      </c>
      <c r="AH95" s="117">
        <v>74100</v>
      </c>
      <c r="AI95" s="117">
        <v>19119.59</v>
      </c>
      <c r="AJ95" s="117">
        <v>1244.4100000000001</v>
      </c>
      <c r="AK95" s="117">
        <v>20364</v>
      </c>
      <c r="AL95" s="117">
        <v>0</v>
      </c>
      <c r="AM95" s="117">
        <v>0</v>
      </c>
      <c r="AN95" s="117">
        <v>0</v>
      </c>
      <c r="AO95" s="116">
        <v>19</v>
      </c>
      <c r="AP95" s="116"/>
      <c r="AQ95" s="116"/>
      <c r="AR95" s="116"/>
      <c r="AS95" s="116"/>
      <c r="AT95" s="116"/>
      <c r="AU95" s="116" t="s">
        <v>184</v>
      </c>
      <c r="AV95" s="116" t="s">
        <v>524</v>
      </c>
      <c r="AW95" s="116"/>
      <c r="AX95" s="117">
        <v>0</v>
      </c>
      <c r="AY95" s="122">
        <v>45784</v>
      </c>
      <c r="AZ95" s="4" t="s">
        <v>195</v>
      </c>
      <c r="BA95" s="101" t="s">
        <v>196</v>
      </c>
      <c r="BB95" s="34" t="s">
        <v>411</v>
      </c>
      <c r="BC95" s="120" t="s">
        <v>182</v>
      </c>
      <c r="BD95" s="76"/>
      <c r="BE95" s="121"/>
      <c r="BF95" s="101" t="s">
        <v>710</v>
      </c>
      <c r="BG95" s="123"/>
      <c r="BH95" s="117"/>
      <c r="BI95" s="125" t="s">
        <v>709</v>
      </c>
    </row>
    <row r="96" spans="1:61" ht="36" hidden="1" x14ac:dyDescent="0.3">
      <c r="A96" s="101">
        <v>91</v>
      </c>
      <c r="B96" s="116" t="s">
        <v>183</v>
      </c>
      <c r="C96" s="116" t="s">
        <v>185</v>
      </c>
      <c r="D96" s="116" t="s">
        <v>202</v>
      </c>
      <c r="E96" s="116" t="s">
        <v>201</v>
      </c>
      <c r="F96" s="116" t="s">
        <v>201</v>
      </c>
      <c r="G96" s="116" t="s">
        <v>199</v>
      </c>
      <c r="H96" s="116" t="s">
        <v>200</v>
      </c>
      <c r="I96" s="116">
        <v>173460</v>
      </c>
      <c r="J96" s="116" t="s">
        <v>208</v>
      </c>
      <c r="K96" s="116">
        <v>173460</v>
      </c>
      <c r="L96" s="116" t="s">
        <v>245</v>
      </c>
      <c r="M96" s="116" t="s">
        <v>246</v>
      </c>
      <c r="N96" s="116">
        <v>326855</v>
      </c>
      <c r="O96" s="116" t="s">
        <v>587</v>
      </c>
      <c r="P96" s="116">
        <v>655760</v>
      </c>
      <c r="Q96" s="116" t="s">
        <v>588</v>
      </c>
      <c r="R96" s="116" t="s">
        <v>213</v>
      </c>
      <c r="S96" s="116" t="s">
        <v>589</v>
      </c>
      <c r="T96" s="116" t="s">
        <v>197</v>
      </c>
      <c r="U96" s="116">
        <v>352472838</v>
      </c>
      <c r="V96" s="116" t="s">
        <v>669</v>
      </c>
      <c r="W96" s="116" t="s">
        <v>666</v>
      </c>
      <c r="X96" s="117">
        <v>42000</v>
      </c>
      <c r="Y96" s="116" t="s">
        <v>623</v>
      </c>
      <c r="Z96" s="116">
        <v>24</v>
      </c>
      <c r="AA96" s="116" t="s">
        <v>194</v>
      </c>
      <c r="AB96" s="116" t="s">
        <v>701</v>
      </c>
      <c r="AC96" s="117">
        <v>2240</v>
      </c>
      <c r="AD96" s="117">
        <v>2240</v>
      </c>
      <c r="AE96" s="116" t="s">
        <v>695</v>
      </c>
      <c r="AF96" s="117">
        <v>35836.14</v>
      </c>
      <c r="AG96" s="117">
        <v>11203.86</v>
      </c>
      <c r="AH96" s="117">
        <v>47040</v>
      </c>
      <c r="AI96" s="117">
        <v>6163.86</v>
      </c>
      <c r="AJ96" s="117">
        <v>263.14</v>
      </c>
      <c r="AK96" s="117">
        <v>6427</v>
      </c>
      <c r="AL96" s="117">
        <v>0</v>
      </c>
      <c r="AM96" s="117">
        <v>0</v>
      </c>
      <c r="AN96" s="117">
        <v>0</v>
      </c>
      <c r="AO96" s="116">
        <v>21</v>
      </c>
      <c r="AP96" s="116"/>
      <c r="AQ96" s="116"/>
      <c r="AR96" s="116"/>
      <c r="AS96" s="116"/>
      <c r="AT96" s="116"/>
      <c r="AU96" s="116" t="s">
        <v>184</v>
      </c>
      <c r="AV96" s="116" t="s">
        <v>524</v>
      </c>
      <c r="AW96" s="116"/>
      <c r="AX96" s="117">
        <v>0</v>
      </c>
      <c r="AY96" s="122">
        <v>45784</v>
      </c>
      <c r="AZ96" s="4" t="s">
        <v>195</v>
      </c>
      <c r="BA96" s="101" t="s">
        <v>196</v>
      </c>
      <c r="BB96" s="34" t="s">
        <v>411</v>
      </c>
      <c r="BC96" s="120" t="s">
        <v>182</v>
      </c>
      <c r="BD96" s="76"/>
      <c r="BE96" s="121"/>
      <c r="BF96" s="101" t="s">
        <v>710</v>
      </c>
      <c r="BG96" s="123"/>
      <c r="BH96" s="117"/>
      <c r="BI96" s="125" t="s">
        <v>709</v>
      </c>
    </row>
    <row r="97" spans="1:61" ht="36" hidden="1" x14ac:dyDescent="0.3">
      <c r="A97" s="128">
        <v>92</v>
      </c>
      <c r="B97" s="116" t="s">
        <v>183</v>
      </c>
      <c r="C97" s="116" t="s">
        <v>185</v>
      </c>
      <c r="D97" s="116" t="s">
        <v>202</v>
      </c>
      <c r="E97" s="116" t="s">
        <v>201</v>
      </c>
      <c r="F97" s="116" t="s">
        <v>201</v>
      </c>
      <c r="G97" s="116" t="s">
        <v>199</v>
      </c>
      <c r="H97" s="116" t="s">
        <v>200</v>
      </c>
      <c r="I97" s="116">
        <v>173460</v>
      </c>
      <c r="J97" s="116" t="s">
        <v>208</v>
      </c>
      <c r="K97" s="116">
        <v>173460</v>
      </c>
      <c r="L97" s="116" t="s">
        <v>245</v>
      </c>
      <c r="M97" s="116" t="s">
        <v>246</v>
      </c>
      <c r="N97" s="116">
        <v>326855</v>
      </c>
      <c r="O97" s="116" t="s">
        <v>587</v>
      </c>
      <c r="P97" s="116">
        <v>655760</v>
      </c>
      <c r="Q97" s="116" t="s">
        <v>588</v>
      </c>
      <c r="R97" s="116" t="s">
        <v>213</v>
      </c>
      <c r="S97" s="116" t="s">
        <v>590</v>
      </c>
      <c r="T97" s="116" t="s">
        <v>197</v>
      </c>
      <c r="U97" s="116">
        <v>352472979</v>
      </c>
      <c r="V97" s="116" t="s">
        <v>670</v>
      </c>
      <c r="W97" s="116" t="s">
        <v>666</v>
      </c>
      <c r="X97" s="117">
        <v>42000</v>
      </c>
      <c r="Y97" s="116" t="s">
        <v>623</v>
      </c>
      <c r="Z97" s="116">
        <v>24</v>
      </c>
      <c r="AA97" s="116" t="s">
        <v>194</v>
      </c>
      <c r="AB97" s="116" t="s">
        <v>701</v>
      </c>
      <c r="AC97" s="117">
        <v>2240</v>
      </c>
      <c r="AD97" s="117">
        <v>2240</v>
      </c>
      <c r="AE97" s="116" t="s">
        <v>695</v>
      </c>
      <c r="AF97" s="117">
        <v>35836.14</v>
      </c>
      <c r="AG97" s="117">
        <v>11203.86</v>
      </c>
      <c r="AH97" s="117">
        <v>47040</v>
      </c>
      <c r="AI97" s="117">
        <v>6163.86</v>
      </c>
      <c r="AJ97" s="117">
        <v>263.14</v>
      </c>
      <c r="AK97" s="117">
        <v>6427</v>
      </c>
      <c r="AL97" s="117">
        <v>0</v>
      </c>
      <c r="AM97" s="117">
        <v>0</v>
      </c>
      <c r="AN97" s="117">
        <v>0</v>
      </c>
      <c r="AO97" s="116">
        <v>21</v>
      </c>
      <c r="AP97" s="116"/>
      <c r="AQ97" s="116"/>
      <c r="AR97" s="116"/>
      <c r="AS97" s="116"/>
      <c r="AT97" s="116"/>
      <c r="AU97" s="116" t="s">
        <v>184</v>
      </c>
      <c r="AV97" s="116" t="s">
        <v>524</v>
      </c>
      <c r="AW97" s="116"/>
      <c r="AX97" s="117">
        <v>0</v>
      </c>
      <c r="AY97" s="122">
        <v>45784</v>
      </c>
      <c r="AZ97" s="4" t="s">
        <v>195</v>
      </c>
      <c r="BA97" s="101" t="s">
        <v>196</v>
      </c>
      <c r="BB97" s="34" t="s">
        <v>411</v>
      </c>
      <c r="BC97" s="120" t="s">
        <v>182</v>
      </c>
      <c r="BD97" s="76"/>
      <c r="BE97" s="121"/>
      <c r="BF97" s="101" t="s">
        <v>710</v>
      </c>
      <c r="BG97" s="123"/>
      <c r="BH97" s="117"/>
      <c r="BI97" s="125" t="s">
        <v>709</v>
      </c>
    </row>
    <row r="98" spans="1:61" ht="36" hidden="1" x14ac:dyDescent="0.3">
      <c r="A98" s="101">
        <v>93</v>
      </c>
      <c r="B98" s="116" t="s">
        <v>183</v>
      </c>
      <c r="C98" s="116" t="s">
        <v>185</v>
      </c>
      <c r="D98" s="116" t="s">
        <v>202</v>
      </c>
      <c r="E98" s="116" t="s">
        <v>201</v>
      </c>
      <c r="F98" s="116" t="s">
        <v>201</v>
      </c>
      <c r="G98" s="116" t="s">
        <v>199</v>
      </c>
      <c r="H98" s="116" t="s">
        <v>200</v>
      </c>
      <c r="I98" s="116">
        <v>173460</v>
      </c>
      <c r="J98" s="116" t="s">
        <v>208</v>
      </c>
      <c r="K98" s="116">
        <v>173460</v>
      </c>
      <c r="L98" s="116" t="s">
        <v>245</v>
      </c>
      <c r="M98" s="116" t="s">
        <v>246</v>
      </c>
      <c r="N98" s="116">
        <v>326855</v>
      </c>
      <c r="O98" s="116" t="s">
        <v>587</v>
      </c>
      <c r="P98" s="116">
        <v>655760</v>
      </c>
      <c r="Q98" s="116" t="s">
        <v>588</v>
      </c>
      <c r="R98" s="116" t="s">
        <v>213</v>
      </c>
      <c r="S98" s="116" t="s">
        <v>591</v>
      </c>
      <c r="T98" s="116" t="s">
        <v>197</v>
      </c>
      <c r="U98" s="116">
        <v>352482651</v>
      </c>
      <c r="V98" s="116" t="s">
        <v>625</v>
      </c>
      <c r="W98" s="116" t="s">
        <v>666</v>
      </c>
      <c r="X98" s="117">
        <v>42000</v>
      </c>
      <c r="Y98" s="116" t="s">
        <v>623</v>
      </c>
      <c r="Z98" s="116">
        <v>24</v>
      </c>
      <c r="AA98" s="116" t="s">
        <v>194</v>
      </c>
      <c r="AB98" s="116" t="s">
        <v>701</v>
      </c>
      <c r="AC98" s="117">
        <v>2240</v>
      </c>
      <c r="AD98" s="117">
        <v>2240</v>
      </c>
      <c r="AE98" s="116" t="s">
        <v>697</v>
      </c>
      <c r="AF98" s="117">
        <v>35836.14</v>
      </c>
      <c r="AG98" s="117">
        <v>11203.86</v>
      </c>
      <c r="AH98" s="117">
        <v>47040</v>
      </c>
      <c r="AI98" s="117">
        <v>6163.86</v>
      </c>
      <c r="AJ98" s="117">
        <v>263.14</v>
      </c>
      <c r="AK98" s="117">
        <v>6427</v>
      </c>
      <c r="AL98" s="117">
        <v>0</v>
      </c>
      <c r="AM98" s="117">
        <v>0</v>
      </c>
      <c r="AN98" s="117">
        <v>0</v>
      </c>
      <c r="AO98" s="116">
        <v>21</v>
      </c>
      <c r="AP98" s="116"/>
      <c r="AQ98" s="116"/>
      <c r="AR98" s="116"/>
      <c r="AS98" s="116"/>
      <c r="AT98" s="116"/>
      <c r="AU98" s="116" t="s">
        <v>184</v>
      </c>
      <c r="AV98" s="116" t="s">
        <v>524</v>
      </c>
      <c r="AW98" s="116"/>
      <c r="AX98" s="117">
        <v>0</v>
      </c>
      <c r="AY98" s="122">
        <v>45784</v>
      </c>
      <c r="AZ98" s="4" t="s">
        <v>195</v>
      </c>
      <c r="BA98" s="101" t="s">
        <v>196</v>
      </c>
      <c r="BB98" s="34" t="s">
        <v>411</v>
      </c>
      <c r="BC98" s="120" t="s">
        <v>182</v>
      </c>
      <c r="BD98" s="76"/>
      <c r="BE98" s="121"/>
      <c r="BF98" s="101" t="s">
        <v>710</v>
      </c>
      <c r="BG98" s="123"/>
      <c r="BH98" s="117"/>
      <c r="BI98" s="125" t="s">
        <v>709</v>
      </c>
    </row>
    <row r="99" spans="1:61" ht="24" hidden="1" x14ac:dyDescent="0.3">
      <c r="A99" s="128">
        <v>94</v>
      </c>
      <c r="B99" s="116" t="s">
        <v>183</v>
      </c>
      <c r="C99" s="116" t="s">
        <v>185</v>
      </c>
      <c r="D99" s="116" t="s">
        <v>202</v>
      </c>
      <c r="E99" s="116" t="s">
        <v>201</v>
      </c>
      <c r="F99" s="116" t="s">
        <v>201</v>
      </c>
      <c r="G99" s="116" t="s">
        <v>199</v>
      </c>
      <c r="H99" s="116" t="s">
        <v>200</v>
      </c>
      <c r="I99" s="116">
        <v>16665</v>
      </c>
      <c r="J99" s="116" t="s">
        <v>201</v>
      </c>
      <c r="K99" s="116">
        <v>16665</v>
      </c>
      <c r="L99" s="116" t="s">
        <v>245</v>
      </c>
      <c r="M99" s="116" t="s">
        <v>246</v>
      </c>
      <c r="N99" s="116">
        <v>424689</v>
      </c>
      <c r="O99" s="116" t="s">
        <v>592</v>
      </c>
      <c r="P99" s="116">
        <v>657478</v>
      </c>
      <c r="Q99" s="116" t="s">
        <v>593</v>
      </c>
      <c r="R99" s="116" t="s">
        <v>213</v>
      </c>
      <c r="S99" s="116" t="s">
        <v>594</v>
      </c>
      <c r="T99" s="116" t="s">
        <v>197</v>
      </c>
      <c r="U99" s="116">
        <v>352513986</v>
      </c>
      <c r="V99" s="116" t="s">
        <v>671</v>
      </c>
      <c r="W99" s="116" t="s">
        <v>661</v>
      </c>
      <c r="X99" s="117">
        <v>42000</v>
      </c>
      <c r="Y99" s="116" t="s">
        <v>672</v>
      </c>
      <c r="Z99" s="116">
        <v>24</v>
      </c>
      <c r="AA99" s="116" t="s">
        <v>194</v>
      </c>
      <c r="AB99" s="116" t="s">
        <v>705</v>
      </c>
      <c r="AC99" s="117">
        <v>2240</v>
      </c>
      <c r="AD99" s="117">
        <v>2240</v>
      </c>
      <c r="AE99" s="116" t="s">
        <v>368</v>
      </c>
      <c r="AF99" s="117">
        <v>30410.09</v>
      </c>
      <c r="AG99" s="117">
        <v>12149.91</v>
      </c>
      <c r="AH99" s="117">
        <v>42560</v>
      </c>
      <c r="AI99" s="117">
        <v>11589.91</v>
      </c>
      <c r="AJ99" s="117">
        <v>783.96</v>
      </c>
      <c r="AK99" s="117">
        <v>12373.87</v>
      </c>
      <c r="AL99" s="117">
        <v>0</v>
      </c>
      <c r="AM99" s="117">
        <v>0</v>
      </c>
      <c r="AN99" s="117">
        <v>0</v>
      </c>
      <c r="AO99" s="116">
        <v>19</v>
      </c>
      <c r="AP99" s="116"/>
      <c r="AQ99" s="116"/>
      <c r="AR99" s="116"/>
      <c r="AS99" s="116"/>
      <c r="AT99" s="116"/>
      <c r="AU99" s="116" t="s">
        <v>184</v>
      </c>
      <c r="AV99" s="116" t="s">
        <v>524</v>
      </c>
      <c r="AW99" s="116"/>
      <c r="AX99" s="117">
        <v>0</v>
      </c>
      <c r="AY99" s="122">
        <v>45784</v>
      </c>
      <c r="AZ99" s="4" t="s">
        <v>195</v>
      </c>
      <c r="BA99" s="101" t="s">
        <v>196</v>
      </c>
      <c r="BB99" s="34" t="s">
        <v>411</v>
      </c>
      <c r="BC99" s="120" t="s">
        <v>182</v>
      </c>
      <c r="BD99" s="76"/>
      <c r="BE99" s="121"/>
      <c r="BF99" s="101" t="s">
        <v>710</v>
      </c>
      <c r="BG99" s="123"/>
      <c r="BH99" s="117"/>
      <c r="BI99" s="125" t="s">
        <v>709</v>
      </c>
    </row>
    <row r="100" spans="1:61" ht="24" hidden="1" x14ac:dyDescent="0.3">
      <c r="A100" s="101">
        <v>95</v>
      </c>
      <c r="B100" s="116" t="s">
        <v>183</v>
      </c>
      <c r="C100" s="116" t="s">
        <v>185</v>
      </c>
      <c r="D100" s="116" t="s">
        <v>202</v>
      </c>
      <c r="E100" s="116" t="s">
        <v>201</v>
      </c>
      <c r="F100" s="116" t="s">
        <v>201</v>
      </c>
      <c r="G100" s="116" t="s">
        <v>199</v>
      </c>
      <c r="H100" s="116" t="s">
        <v>200</v>
      </c>
      <c r="I100" s="116">
        <v>16665</v>
      </c>
      <c r="J100" s="116" t="s">
        <v>201</v>
      </c>
      <c r="K100" s="116">
        <v>16665</v>
      </c>
      <c r="L100" s="116" t="s">
        <v>245</v>
      </c>
      <c r="M100" s="116" t="s">
        <v>246</v>
      </c>
      <c r="N100" s="116">
        <v>424689</v>
      </c>
      <c r="O100" s="116" t="s">
        <v>592</v>
      </c>
      <c r="P100" s="116">
        <v>657478</v>
      </c>
      <c r="Q100" s="116" t="s">
        <v>593</v>
      </c>
      <c r="R100" s="116" t="s">
        <v>213</v>
      </c>
      <c r="S100" s="116" t="s">
        <v>595</v>
      </c>
      <c r="T100" s="116" t="s">
        <v>197</v>
      </c>
      <c r="U100" s="116">
        <v>352514117</v>
      </c>
      <c r="V100" s="116" t="s">
        <v>673</v>
      </c>
      <c r="W100" s="116" t="s">
        <v>661</v>
      </c>
      <c r="X100" s="117">
        <v>42000</v>
      </c>
      <c r="Y100" s="116" t="s">
        <v>672</v>
      </c>
      <c r="Z100" s="116">
        <v>24</v>
      </c>
      <c r="AA100" s="116" t="s">
        <v>194</v>
      </c>
      <c r="AB100" s="116" t="s">
        <v>705</v>
      </c>
      <c r="AC100" s="117">
        <v>2240</v>
      </c>
      <c r="AD100" s="117">
        <v>2240</v>
      </c>
      <c r="AE100" s="116" t="s">
        <v>509</v>
      </c>
      <c r="AF100" s="117">
        <v>30410.09</v>
      </c>
      <c r="AG100" s="117">
        <v>12149.91</v>
      </c>
      <c r="AH100" s="117">
        <v>42560</v>
      </c>
      <c r="AI100" s="117">
        <v>11589.91</v>
      </c>
      <c r="AJ100" s="117">
        <v>783.96</v>
      </c>
      <c r="AK100" s="117">
        <v>12373.87</v>
      </c>
      <c r="AL100" s="117">
        <v>0</v>
      </c>
      <c r="AM100" s="117">
        <v>0</v>
      </c>
      <c r="AN100" s="117">
        <v>0</v>
      </c>
      <c r="AO100" s="116">
        <v>19</v>
      </c>
      <c r="AP100" s="116"/>
      <c r="AQ100" s="116"/>
      <c r="AR100" s="116"/>
      <c r="AS100" s="116"/>
      <c r="AT100" s="116"/>
      <c r="AU100" s="116" t="s">
        <v>184</v>
      </c>
      <c r="AV100" s="116" t="s">
        <v>524</v>
      </c>
      <c r="AW100" s="116"/>
      <c r="AX100" s="117">
        <v>0</v>
      </c>
      <c r="AY100" s="122">
        <v>45784</v>
      </c>
      <c r="AZ100" s="4" t="s">
        <v>195</v>
      </c>
      <c r="BA100" s="101" t="s">
        <v>196</v>
      </c>
      <c r="BB100" s="34" t="s">
        <v>411</v>
      </c>
      <c r="BC100" s="120" t="s">
        <v>182</v>
      </c>
      <c r="BD100" s="76"/>
      <c r="BE100" s="121"/>
      <c r="BF100" s="101" t="s">
        <v>710</v>
      </c>
      <c r="BG100" s="123"/>
      <c r="BH100" s="117"/>
      <c r="BI100" s="125" t="s">
        <v>709</v>
      </c>
    </row>
    <row r="101" spans="1:61" ht="24" hidden="1" x14ac:dyDescent="0.3">
      <c r="A101" s="128">
        <v>96</v>
      </c>
      <c r="B101" s="116" t="s">
        <v>183</v>
      </c>
      <c r="C101" s="116" t="s">
        <v>185</v>
      </c>
      <c r="D101" s="116" t="s">
        <v>202</v>
      </c>
      <c r="E101" s="116" t="s">
        <v>201</v>
      </c>
      <c r="F101" s="116" t="s">
        <v>201</v>
      </c>
      <c r="G101" s="116" t="s">
        <v>199</v>
      </c>
      <c r="H101" s="116" t="s">
        <v>200</v>
      </c>
      <c r="I101" s="116">
        <v>16665</v>
      </c>
      <c r="J101" s="116" t="s">
        <v>201</v>
      </c>
      <c r="K101" s="116">
        <v>16665</v>
      </c>
      <c r="L101" s="116" t="s">
        <v>245</v>
      </c>
      <c r="M101" s="116" t="s">
        <v>246</v>
      </c>
      <c r="N101" s="116">
        <v>424689</v>
      </c>
      <c r="O101" s="116" t="s">
        <v>592</v>
      </c>
      <c r="P101" s="116">
        <v>657478</v>
      </c>
      <c r="Q101" s="116" t="s">
        <v>593</v>
      </c>
      <c r="R101" s="116" t="s">
        <v>213</v>
      </c>
      <c r="S101" s="116" t="s">
        <v>596</v>
      </c>
      <c r="T101" s="116" t="s">
        <v>197</v>
      </c>
      <c r="U101" s="116">
        <v>352514119</v>
      </c>
      <c r="V101" s="116" t="s">
        <v>674</v>
      </c>
      <c r="W101" s="116" t="s">
        <v>661</v>
      </c>
      <c r="X101" s="117">
        <v>41000</v>
      </c>
      <c r="Y101" s="116" t="s">
        <v>672</v>
      </c>
      <c r="Z101" s="116">
        <v>24</v>
      </c>
      <c r="AA101" s="116" t="s">
        <v>194</v>
      </c>
      <c r="AB101" s="116" t="s">
        <v>705</v>
      </c>
      <c r="AC101" s="117">
        <v>2190</v>
      </c>
      <c r="AD101" s="117">
        <v>2190</v>
      </c>
      <c r="AE101" s="116" t="s">
        <v>509</v>
      </c>
      <c r="AF101" s="117">
        <v>29762.75</v>
      </c>
      <c r="AG101" s="117">
        <v>11847.25</v>
      </c>
      <c r="AH101" s="117">
        <v>41610</v>
      </c>
      <c r="AI101" s="117">
        <v>11237.25</v>
      </c>
      <c r="AJ101" s="117">
        <v>756.18</v>
      </c>
      <c r="AK101" s="117">
        <v>11993.43</v>
      </c>
      <c r="AL101" s="117">
        <v>0</v>
      </c>
      <c r="AM101" s="117">
        <v>0</v>
      </c>
      <c r="AN101" s="117">
        <v>0</v>
      </c>
      <c r="AO101" s="116">
        <v>19</v>
      </c>
      <c r="AP101" s="116"/>
      <c r="AQ101" s="116"/>
      <c r="AR101" s="116"/>
      <c r="AS101" s="116"/>
      <c r="AT101" s="116"/>
      <c r="AU101" s="116" t="s">
        <v>184</v>
      </c>
      <c r="AV101" s="116" t="s">
        <v>524</v>
      </c>
      <c r="AW101" s="116"/>
      <c r="AX101" s="117">
        <v>0</v>
      </c>
      <c r="AY101" s="122">
        <v>45784</v>
      </c>
      <c r="AZ101" s="4" t="s">
        <v>195</v>
      </c>
      <c r="BA101" s="101" t="s">
        <v>196</v>
      </c>
      <c r="BB101" s="34" t="s">
        <v>411</v>
      </c>
      <c r="BC101" s="120" t="s">
        <v>182</v>
      </c>
      <c r="BD101" s="76"/>
      <c r="BE101" s="121"/>
      <c r="BF101" s="101" t="s">
        <v>710</v>
      </c>
      <c r="BG101" s="123"/>
      <c r="BH101" s="117"/>
      <c r="BI101" s="125" t="s">
        <v>709</v>
      </c>
    </row>
    <row r="102" spans="1:61" ht="60" hidden="1" x14ac:dyDescent="0.3">
      <c r="A102" s="101">
        <v>97</v>
      </c>
      <c r="B102" s="116" t="s">
        <v>183</v>
      </c>
      <c r="C102" s="116" t="s">
        <v>185</v>
      </c>
      <c r="D102" s="116" t="s">
        <v>202</v>
      </c>
      <c r="E102" s="116" t="s">
        <v>201</v>
      </c>
      <c r="F102" s="116" t="s">
        <v>201</v>
      </c>
      <c r="G102" s="116" t="s">
        <v>199</v>
      </c>
      <c r="H102" s="116" t="s">
        <v>200</v>
      </c>
      <c r="I102" s="116">
        <v>16634</v>
      </c>
      <c r="J102" s="116" t="s">
        <v>226</v>
      </c>
      <c r="K102" s="116">
        <v>16634</v>
      </c>
      <c r="L102" s="116" t="s">
        <v>245</v>
      </c>
      <c r="M102" s="116" t="s">
        <v>246</v>
      </c>
      <c r="N102" s="116">
        <v>311894</v>
      </c>
      <c r="O102" s="116" t="s">
        <v>597</v>
      </c>
      <c r="P102" s="116">
        <v>428817</v>
      </c>
      <c r="Q102" s="116" t="s">
        <v>598</v>
      </c>
      <c r="R102" s="116" t="s">
        <v>213</v>
      </c>
      <c r="S102" s="116" t="s">
        <v>599</v>
      </c>
      <c r="T102" s="116" t="s">
        <v>628</v>
      </c>
      <c r="U102" s="116">
        <v>352563192</v>
      </c>
      <c r="V102" s="116" t="s">
        <v>675</v>
      </c>
      <c r="W102" s="116" t="s">
        <v>481</v>
      </c>
      <c r="X102" s="117">
        <v>52000</v>
      </c>
      <c r="Y102" s="116" t="s">
        <v>351</v>
      </c>
      <c r="Z102" s="116">
        <v>24</v>
      </c>
      <c r="AA102" s="116" t="s">
        <v>356</v>
      </c>
      <c r="AB102" s="116" t="s">
        <v>483</v>
      </c>
      <c r="AC102" s="117">
        <v>2780</v>
      </c>
      <c r="AD102" s="117">
        <v>2780</v>
      </c>
      <c r="AE102" s="116" t="s">
        <v>517</v>
      </c>
      <c r="AF102" s="117">
        <v>40611.01</v>
      </c>
      <c r="AG102" s="117">
        <v>14988.99</v>
      </c>
      <c r="AH102" s="117">
        <v>55600</v>
      </c>
      <c r="AI102" s="117">
        <v>11388.99</v>
      </c>
      <c r="AJ102" s="117">
        <v>619.1</v>
      </c>
      <c r="AK102" s="117">
        <v>12008.09</v>
      </c>
      <c r="AL102" s="117">
        <v>0</v>
      </c>
      <c r="AM102" s="117">
        <v>0</v>
      </c>
      <c r="AN102" s="117">
        <v>0</v>
      </c>
      <c r="AO102" s="116">
        <v>20</v>
      </c>
      <c r="AP102" s="116"/>
      <c r="AQ102" s="116"/>
      <c r="AR102" s="116"/>
      <c r="AS102" s="116"/>
      <c r="AT102" s="116"/>
      <c r="AU102" s="116" t="s">
        <v>184</v>
      </c>
      <c r="AV102" s="116" t="s">
        <v>524</v>
      </c>
      <c r="AW102" s="116"/>
      <c r="AX102" s="117">
        <v>0</v>
      </c>
      <c r="AY102" s="122">
        <v>45784</v>
      </c>
      <c r="AZ102" s="4" t="s">
        <v>195</v>
      </c>
      <c r="BA102" s="101" t="s">
        <v>196</v>
      </c>
      <c r="BB102" s="34" t="s">
        <v>411</v>
      </c>
      <c r="BC102" s="120" t="s">
        <v>182</v>
      </c>
      <c r="BD102" s="76"/>
      <c r="BE102" s="121"/>
      <c r="BF102" s="101" t="s">
        <v>710</v>
      </c>
      <c r="BG102" s="123"/>
      <c r="BH102" s="117"/>
      <c r="BI102" s="125" t="s">
        <v>709</v>
      </c>
    </row>
    <row r="103" spans="1:61" ht="36" hidden="1" x14ac:dyDescent="0.3">
      <c r="A103" s="128">
        <v>98</v>
      </c>
      <c r="B103" s="116" t="s">
        <v>183</v>
      </c>
      <c r="C103" s="116" t="s">
        <v>185</v>
      </c>
      <c r="D103" s="116" t="s">
        <v>202</v>
      </c>
      <c r="E103" s="116" t="s">
        <v>201</v>
      </c>
      <c r="F103" s="116" t="s">
        <v>201</v>
      </c>
      <c r="G103" s="116" t="s">
        <v>199</v>
      </c>
      <c r="H103" s="116" t="s">
        <v>200</v>
      </c>
      <c r="I103" s="116">
        <v>16611</v>
      </c>
      <c r="J103" s="116" t="s">
        <v>290</v>
      </c>
      <c r="K103" s="116">
        <v>16611</v>
      </c>
      <c r="L103" s="116" t="s">
        <v>245</v>
      </c>
      <c r="M103" s="116" t="s">
        <v>246</v>
      </c>
      <c r="N103" s="116">
        <v>319062</v>
      </c>
      <c r="O103" s="116" t="s">
        <v>543</v>
      </c>
      <c r="P103" s="116">
        <v>441385</v>
      </c>
      <c r="Q103" s="116" t="s">
        <v>600</v>
      </c>
      <c r="R103" s="116" t="s">
        <v>213</v>
      </c>
      <c r="S103" s="116" t="s">
        <v>601</v>
      </c>
      <c r="T103" s="116" t="s">
        <v>197</v>
      </c>
      <c r="U103" s="116">
        <v>352567115</v>
      </c>
      <c r="V103" s="116" t="s">
        <v>676</v>
      </c>
      <c r="W103" s="116" t="s">
        <v>481</v>
      </c>
      <c r="X103" s="117">
        <v>42000</v>
      </c>
      <c r="Y103" s="116" t="s">
        <v>198</v>
      </c>
      <c r="Z103" s="116">
        <v>24</v>
      </c>
      <c r="AA103" s="116" t="s">
        <v>194</v>
      </c>
      <c r="AB103" s="116" t="s">
        <v>704</v>
      </c>
      <c r="AC103" s="117">
        <v>2240</v>
      </c>
      <c r="AD103" s="117">
        <v>2240</v>
      </c>
      <c r="AE103" s="116" t="s">
        <v>368</v>
      </c>
      <c r="AF103" s="117">
        <v>30661.48</v>
      </c>
      <c r="AG103" s="117">
        <v>11898.52</v>
      </c>
      <c r="AH103" s="117">
        <v>42560</v>
      </c>
      <c r="AI103" s="117">
        <v>11338.52</v>
      </c>
      <c r="AJ103" s="117">
        <v>753.81</v>
      </c>
      <c r="AK103" s="117">
        <v>12092.33</v>
      </c>
      <c r="AL103" s="117">
        <v>0</v>
      </c>
      <c r="AM103" s="117">
        <v>0</v>
      </c>
      <c r="AN103" s="117">
        <v>0</v>
      </c>
      <c r="AO103" s="116">
        <v>19</v>
      </c>
      <c r="AP103" s="116"/>
      <c r="AQ103" s="116"/>
      <c r="AR103" s="116"/>
      <c r="AS103" s="116"/>
      <c r="AT103" s="116"/>
      <c r="AU103" s="116" t="s">
        <v>184</v>
      </c>
      <c r="AV103" s="116" t="s">
        <v>524</v>
      </c>
      <c r="AW103" s="116"/>
      <c r="AX103" s="117">
        <v>0</v>
      </c>
      <c r="AY103" s="122">
        <v>45784</v>
      </c>
      <c r="AZ103" s="4" t="s">
        <v>195</v>
      </c>
      <c r="BA103" s="101" t="s">
        <v>196</v>
      </c>
      <c r="BB103" s="34" t="s">
        <v>411</v>
      </c>
      <c r="BC103" s="120" t="s">
        <v>407</v>
      </c>
      <c r="BD103" s="76"/>
      <c r="BE103" s="121"/>
      <c r="BF103" s="101" t="s">
        <v>710</v>
      </c>
      <c r="BG103" s="123"/>
      <c r="BH103" s="117"/>
      <c r="BI103" s="125" t="s">
        <v>709</v>
      </c>
    </row>
    <row r="104" spans="1:61" ht="24" hidden="1" x14ac:dyDescent="0.3">
      <c r="A104" s="101">
        <v>99</v>
      </c>
      <c r="B104" s="116" t="s">
        <v>183</v>
      </c>
      <c r="C104" s="116" t="s">
        <v>185</v>
      </c>
      <c r="D104" s="116" t="s">
        <v>202</v>
      </c>
      <c r="E104" s="116" t="s">
        <v>201</v>
      </c>
      <c r="F104" s="116" t="s">
        <v>201</v>
      </c>
      <c r="G104" s="116" t="s">
        <v>199</v>
      </c>
      <c r="H104" s="116" t="s">
        <v>200</v>
      </c>
      <c r="I104" s="116">
        <v>16535</v>
      </c>
      <c r="J104" s="116" t="s">
        <v>419</v>
      </c>
      <c r="K104" s="116">
        <v>16535</v>
      </c>
      <c r="L104" s="116" t="s">
        <v>245</v>
      </c>
      <c r="M104" s="116" t="s">
        <v>246</v>
      </c>
      <c r="N104" s="116">
        <v>365650</v>
      </c>
      <c r="O104" s="116" t="s">
        <v>427</v>
      </c>
      <c r="P104" s="116">
        <v>625676</v>
      </c>
      <c r="Q104" s="116" t="s">
        <v>428</v>
      </c>
      <c r="R104" s="116" t="s">
        <v>213</v>
      </c>
      <c r="S104" s="116" t="s">
        <v>602</v>
      </c>
      <c r="T104" s="116" t="s">
        <v>197</v>
      </c>
      <c r="U104" s="116">
        <v>352580244</v>
      </c>
      <c r="V104" s="116" t="s">
        <v>677</v>
      </c>
      <c r="W104" s="116" t="s">
        <v>678</v>
      </c>
      <c r="X104" s="117">
        <v>42000</v>
      </c>
      <c r="Y104" s="116" t="s">
        <v>350</v>
      </c>
      <c r="Z104" s="116">
        <v>24</v>
      </c>
      <c r="AA104" s="116" t="s">
        <v>194</v>
      </c>
      <c r="AB104" s="116" t="s">
        <v>704</v>
      </c>
      <c r="AC104" s="117">
        <v>2240</v>
      </c>
      <c r="AD104" s="117">
        <v>2240</v>
      </c>
      <c r="AE104" s="116" t="s">
        <v>706</v>
      </c>
      <c r="AF104" s="117">
        <v>30703.15</v>
      </c>
      <c r="AG104" s="117">
        <v>11856.85</v>
      </c>
      <c r="AH104" s="117">
        <v>42560</v>
      </c>
      <c r="AI104" s="117">
        <v>11296.85</v>
      </c>
      <c r="AJ104" s="117">
        <v>749.22</v>
      </c>
      <c r="AK104" s="117">
        <v>12046.07</v>
      </c>
      <c r="AL104" s="117">
        <v>0</v>
      </c>
      <c r="AM104" s="117">
        <v>0</v>
      </c>
      <c r="AN104" s="117">
        <v>0</v>
      </c>
      <c r="AO104" s="116">
        <v>19</v>
      </c>
      <c r="AP104" s="116"/>
      <c r="AQ104" s="116"/>
      <c r="AR104" s="116"/>
      <c r="AS104" s="116"/>
      <c r="AT104" s="116"/>
      <c r="AU104" s="116" t="s">
        <v>184</v>
      </c>
      <c r="AV104" s="116" t="s">
        <v>524</v>
      </c>
      <c r="AW104" s="116"/>
      <c r="AX104" s="117">
        <v>0</v>
      </c>
      <c r="AY104" s="122">
        <v>45784</v>
      </c>
      <c r="AZ104" s="4" t="s">
        <v>195</v>
      </c>
      <c r="BA104" s="101" t="s">
        <v>196</v>
      </c>
      <c r="BB104" s="34" t="s">
        <v>411</v>
      </c>
      <c r="BC104" s="120" t="s">
        <v>407</v>
      </c>
      <c r="BD104" s="76"/>
      <c r="BE104" s="121"/>
      <c r="BF104" s="101" t="s">
        <v>710</v>
      </c>
      <c r="BG104" s="123"/>
      <c r="BH104" s="117"/>
      <c r="BI104" s="125" t="s">
        <v>709</v>
      </c>
    </row>
    <row r="105" spans="1:61" ht="36" hidden="1" x14ac:dyDescent="0.3">
      <c r="A105" s="128">
        <v>100</v>
      </c>
      <c r="B105" s="116" t="s">
        <v>183</v>
      </c>
      <c r="C105" s="116" t="s">
        <v>185</v>
      </c>
      <c r="D105" s="116" t="s">
        <v>202</v>
      </c>
      <c r="E105" s="116" t="s">
        <v>201</v>
      </c>
      <c r="F105" s="116" t="s">
        <v>201</v>
      </c>
      <c r="G105" s="116" t="s">
        <v>199</v>
      </c>
      <c r="H105" s="116" t="s">
        <v>200</v>
      </c>
      <c r="I105" s="116">
        <v>16634</v>
      </c>
      <c r="J105" s="116" t="s">
        <v>226</v>
      </c>
      <c r="K105" s="116">
        <v>16634</v>
      </c>
      <c r="L105" s="116" t="s">
        <v>245</v>
      </c>
      <c r="M105" s="116" t="s">
        <v>246</v>
      </c>
      <c r="N105" s="116">
        <v>311894</v>
      </c>
      <c r="O105" s="116" t="s">
        <v>597</v>
      </c>
      <c r="P105" s="116">
        <v>516952</v>
      </c>
      <c r="Q105" s="116" t="s">
        <v>603</v>
      </c>
      <c r="R105" s="116" t="s">
        <v>213</v>
      </c>
      <c r="S105" s="116" t="s">
        <v>604</v>
      </c>
      <c r="T105" s="116" t="s">
        <v>628</v>
      </c>
      <c r="U105" s="116">
        <v>352654332</v>
      </c>
      <c r="V105" s="116" t="s">
        <v>660</v>
      </c>
      <c r="W105" s="116" t="s">
        <v>679</v>
      </c>
      <c r="X105" s="117">
        <v>36000</v>
      </c>
      <c r="Y105" s="116" t="s">
        <v>351</v>
      </c>
      <c r="Z105" s="116">
        <v>24</v>
      </c>
      <c r="AA105" s="116" t="s">
        <v>194</v>
      </c>
      <c r="AB105" s="116" t="s">
        <v>483</v>
      </c>
      <c r="AC105" s="117">
        <v>1920</v>
      </c>
      <c r="AD105" s="117">
        <v>1920</v>
      </c>
      <c r="AE105" s="116" t="s">
        <v>517</v>
      </c>
      <c r="AF105" s="117">
        <v>28258.12</v>
      </c>
      <c r="AG105" s="117">
        <v>10141.879999999999</v>
      </c>
      <c r="AH105" s="117">
        <v>38400</v>
      </c>
      <c r="AI105" s="117">
        <v>7741.88</v>
      </c>
      <c r="AJ105" s="117">
        <v>418.12</v>
      </c>
      <c r="AK105" s="117">
        <v>8160</v>
      </c>
      <c r="AL105" s="117">
        <v>0</v>
      </c>
      <c r="AM105" s="117">
        <v>0</v>
      </c>
      <c r="AN105" s="117">
        <v>0</v>
      </c>
      <c r="AO105" s="116">
        <v>20</v>
      </c>
      <c r="AP105" s="116"/>
      <c r="AQ105" s="116"/>
      <c r="AR105" s="116"/>
      <c r="AS105" s="116"/>
      <c r="AT105" s="116"/>
      <c r="AU105" s="116" t="s">
        <v>184</v>
      </c>
      <c r="AV105" s="116" t="s">
        <v>524</v>
      </c>
      <c r="AW105" s="116"/>
      <c r="AX105" s="117">
        <v>0</v>
      </c>
      <c r="AY105" s="122">
        <v>45784</v>
      </c>
      <c r="AZ105" s="4" t="s">
        <v>195</v>
      </c>
      <c r="BA105" s="101" t="s">
        <v>196</v>
      </c>
      <c r="BB105" s="34" t="s">
        <v>411</v>
      </c>
      <c r="BC105" s="120" t="s">
        <v>407</v>
      </c>
      <c r="BD105" s="76"/>
      <c r="BE105" s="121"/>
      <c r="BF105" s="101" t="s">
        <v>710</v>
      </c>
      <c r="BG105" s="123"/>
      <c r="BH105" s="117"/>
      <c r="BI105" s="125" t="s">
        <v>709</v>
      </c>
    </row>
    <row r="106" spans="1:61" ht="36" hidden="1" x14ac:dyDescent="0.3">
      <c r="A106" s="101">
        <v>101</v>
      </c>
      <c r="B106" s="116" t="s">
        <v>183</v>
      </c>
      <c r="C106" s="116" t="s">
        <v>185</v>
      </c>
      <c r="D106" s="116" t="s">
        <v>202</v>
      </c>
      <c r="E106" s="116" t="s">
        <v>201</v>
      </c>
      <c r="F106" s="116" t="s">
        <v>201</v>
      </c>
      <c r="G106" s="116" t="s">
        <v>199</v>
      </c>
      <c r="H106" s="116" t="s">
        <v>200</v>
      </c>
      <c r="I106" s="116">
        <v>16634</v>
      </c>
      <c r="J106" s="116" t="s">
        <v>226</v>
      </c>
      <c r="K106" s="116">
        <v>16634</v>
      </c>
      <c r="L106" s="116" t="s">
        <v>245</v>
      </c>
      <c r="M106" s="116" t="s">
        <v>246</v>
      </c>
      <c r="N106" s="116">
        <v>311894</v>
      </c>
      <c r="O106" s="116" t="s">
        <v>597</v>
      </c>
      <c r="P106" s="116">
        <v>516952</v>
      </c>
      <c r="Q106" s="116" t="s">
        <v>603</v>
      </c>
      <c r="R106" s="116" t="s">
        <v>213</v>
      </c>
      <c r="S106" s="116" t="s">
        <v>605</v>
      </c>
      <c r="T106" s="116" t="s">
        <v>197</v>
      </c>
      <c r="U106" s="116">
        <v>352654375</v>
      </c>
      <c r="V106" s="116" t="s">
        <v>680</v>
      </c>
      <c r="W106" s="116" t="s">
        <v>679</v>
      </c>
      <c r="X106" s="117">
        <v>36000</v>
      </c>
      <c r="Y106" s="116" t="s">
        <v>351</v>
      </c>
      <c r="Z106" s="116">
        <v>24</v>
      </c>
      <c r="AA106" s="116" t="s">
        <v>194</v>
      </c>
      <c r="AB106" s="116" t="s">
        <v>483</v>
      </c>
      <c r="AC106" s="117">
        <v>1920</v>
      </c>
      <c r="AD106" s="117">
        <v>1920</v>
      </c>
      <c r="AE106" s="116" t="s">
        <v>517</v>
      </c>
      <c r="AF106" s="117">
        <v>28258.12</v>
      </c>
      <c r="AG106" s="117">
        <v>10141.879999999999</v>
      </c>
      <c r="AH106" s="117">
        <v>38400</v>
      </c>
      <c r="AI106" s="117">
        <v>7741.88</v>
      </c>
      <c r="AJ106" s="117">
        <v>418.12</v>
      </c>
      <c r="AK106" s="117">
        <v>8160</v>
      </c>
      <c r="AL106" s="117">
        <v>0</v>
      </c>
      <c r="AM106" s="117">
        <v>0</v>
      </c>
      <c r="AN106" s="117">
        <v>0</v>
      </c>
      <c r="AO106" s="116">
        <v>20</v>
      </c>
      <c r="AP106" s="116"/>
      <c r="AQ106" s="116"/>
      <c r="AR106" s="116"/>
      <c r="AS106" s="116"/>
      <c r="AT106" s="116"/>
      <c r="AU106" s="116" t="s">
        <v>184</v>
      </c>
      <c r="AV106" s="116" t="s">
        <v>524</v>
      </c>
      <c r="AW106" s="116"/>
      <c r="AX106" s="117">
        <v>0</v>
      </c>
      <c r="AY106" s="122">
        <v>45784</v>
      </c>
      <c r="AZ106" s="4" t="s">
        <v>195</v>
      </c>
      <c r="BA106" s="101" t="s">
        <v>196</v>
      </c>
      <c r="BB106" s="34" t="s">
        <v>411</v>
      </c>
      <c r="BC106" s="120" t="s">
        <v>407</v>
      </c>
      <c r="BD106" s="76"/>
      <c r="BE106" s="121"/>
      <c r="BF106" s="101" t="s">
        <v>710</v>
      </c>
      <c r="BG106" s="123"/>
      <c r="BH106" s="117"/>
      <c r="BI106" s="125" t="s">
        <v>709</v>
      </c>
    </row>
    <row r="107" spans="1:61" ht="36" hidden="1" x14ac:dyDescent="0.3">
      <c r="A107" s="128">
        <v>102</v>
      </c>
      <c r="B107" s="116" t="s">
        <v>183</v>
      </c>
      <c r="C107" s="116" t="s">
        <v>185</v>
      </c>
      <c r="D107" s="116" t="s">
        <v>202</v>
      </c>
      <c r="E107" s="116" t="s">
        <v>201</v>
      </c>
      <c r="F107" s="116" t="s">
        <v>201</v>
      </c>
      <c r="G107" s="116" t="s">
        <v>199</v>
      </c>
      <c r="H107" s="116" t="s">
        <v>200</v>
      </c>
      <c r="I107" s="116">
        <v>16634</v>
      </c>
      <c r="J107" s="116" t="s">
        <v>226</v>
      </c>
      <c r="K107" s="116">
        <v>16634</v>
      </c>
      <c r="L107" s="116" t="s">
        <v>245</v>
      </c>
      <c r="M107" s="116" t="s">
        <v>246</v>
      </c>
      <c r="N107" s="116">
        <v>311894</v>
      </c>
      <c r="O107" s="116" t="s">
        <v>597</v>
      </c>
      <c r="P107" s="116">
        <v>516952</v>
      </c>
      <c r="Q107" s="116" t="s">
        <v>603</v>
      </c>
      <c r="R107" s="116" t="s">
        <v>213</v>
      </c>
      <c r="S107" s="116" t="s">
        <v>606</v>
      </c>
      <c r="T107" s="116" t="s">
        <v>197</v>
      </c>
      <c r="U107" s="116">
        <v>352654430</v>
      </c>
      <c r="V107" s="116" t="s">
        <v>681</v>
      </c>
      <c r="W107" s="116" t="s">
        <v>682</v>
      </c>
      <c r="X107" s="117">
        <v>42000</v>
      </c>
      <c r="Y107" s="116" t="s">
        <v>351</v>
      </c>
      <c r="Z107" s="116">
        <v>24</v>
      </c>
      <c r="AA107" s="116" t="s">
        <v>194</v>
      </c>
      <c r="AB107" s="116" t="s">
        <v>483</v>
      </c>
      <c r="AC107" s="117">
        <v>2240</v>
      </c>
      <c r="AD107" s="117">
        <v>2240</v>
      </c>
      <c r="AE107" s="116" t="s">
        <v>517</v>
      </c>
      <c r="AF107" s="117">
        <v>33010.44</v>
      </c>
      <c r="AG107" s="117">
        <v>11789.56</v>
      </c>
      <c r="AH107" s="117">
        <v>44800</v>
      </c>
      <c r="AI107" s="117">
        <v>8989.56</v>
      </c>
      <c r="AJ107" s="117">
        <v>483.44</v>
      </c>
      <c r="AK107" s="117">
        <v>9473</v>
      </c>
      <c r="AL107" s="117">
        <v>0</v>
      </c>
      <c r="AM107" s="117">
        <v>0</v>
      </c>
      <c r="AN107" s="117">
        <v>0</v>
      </c>
      <c r="AO107" s="116">
        <v>20</v>
      </c>
      <c r="AP107" s="116"/>
      <c r="AQ107" s="116"/>
      <c r="AR107" s="116"/>
      <c r="AS107" s="116"/>
      <c r="AT107" s="116"/>
      <c r="AU107" s="116" t="s">
        <v>184</v>
      </c>
      <c r="AV107" s="116" t="s">
        <v>524</v>
      </c>
      <c r="AW107" s="116"/>
      <c r="AX107" s="117">
        <v>0</v>
      </c>
      <c r="AY107" s="122">
        <v>45784</v>
      </c>
      <c r="AZ107" s="4" t="s">
        <v>195</v>
      </c>
      <c r="BA107" s="101" t="s">
        <v>196</v>
      </c>
      <c r="BB107" s="34" t="s">
        <v>411</v>
      </c>
      <c r="BC107" s="120" t="s">
        <v>407</v>
      </c>
      <c r="BD107" s="76"/>
      <c r="BE107" s="121"/>
      <c r="BF107" s="101" t="s">
        <v>710</v>
      </c>
      <c r="BG107" s="123"/>
      <c r="BH107" s="117"/>
      <c r="BI107" s="125" t="s">
        <v>709</v>
      </c>
    </row>
    <row r="108" spans="1:61" ht="36" hidden="1" x14ac:dyDescent="0.3">
      <c r="A108" s="101">
        <v>103</v>
      </c>
      <c r="B108" s="116" t="s">
        <v>183</v>
      </c>
      <c r="C108" s="116" t="s">
        <v>185</v>
      </c>
      <c r="D108" s="116" t="s">
        <v>202</v>
      </c>
      <c r="E108" s="116" t="s">
        <v>201</v>
      </c>
      <c r="F108" s="116" t="s">
        <v>201</v>
      </c>
      <c r="G108" s="116" t="s">
        <v>199</v>
      </c>
      <c r="H108" s="116" t="s">
        <v>200</v>
      </c>
      <c r="I108" s="116">
        <v>16634</v>
      </c>
      <c r="J108" s="116" t="s">
        <v>226</v>
      </c>
      <c r="K108" s="116">
        <v>16634</v>
      </c>
      <c r="L108" s="116" t="s">
        <v>245</v>
      </c>
      <c r="M108" s="116" t="s">
        <v>246</v>
      </c>
      <c r="N108" s="116">
        <v>311894</v>
      </c>
      <c r="O108" s="116" t="s">
        <v>597</v>
      </c>
      <c r="P108" s="116">
        <v>516952</v>
      </c>
      <c r="Q108" s="116" t="s">
        <v>603</v>
      </c>
      <c r="R108" s="116" t="s">
        <v>213</v>
      </c>
      <c r="S108" s="116" t="s">
        <v>607</v>
      </c>
      <c r="T108" s="116" t="s">
        <v>197</v>
      </c>
      <c r="U108" s="116">
        <v>352654478</v>
      </c>
      <c r="V108" s="116" t="s">
        <v>337</v>
      </c>
      <c r="W108" s="116" t="s">
        <v>682</v>
      </c>
      <c r="X108" s="117">
        <v>42000</v>
      </c>
      <c r="Y108" s="116" t="s">
        <v>351</v>
      </c>
      <c r="Z108" s="116">
        <v>24</v>
      </c>
      <c r="AA108" s="116" t="s">
        <v>194</v>
      </c>
      <c r="AB108" s="116" t="s">
        <v>483</v>
      </c>
      <c r="AC108" s="117">
        <v>2240</v>
      </c>
      <c r="AD108" s="117">
        <v>2240</v>
      </c>
      <c r="AE108" s="116" t="s">
        <v>517</v>
      </c>
      <c r="AF108" s="117">
        <v>33010.44</v>
      </c>
      <c r="AG108" s="117">
        <v>11789.56</v>
      </c>
      <c r="AH108" s="117">
        <v>44800</v>
      </c>
      <c r="AI108" s="117">
        <v>8989.56</v>
      </c>
      <c r="AJ108" s="117">
        <v>483.44</v>
      </c>
      <c r="AK108" s="117">
        <v>9473</v>
      </c>
      <c r="AL108" s="117">
        <v>0</v>
      </c>
      <c r="AM108" s="117">
        <v>0</v>
      </c>
      <c r="AN108" s="117">
        <v>0</v>
      </c>
      <c r="AO108" s="116">
        <v>20</v>
      </c>
      <c r="AP108" s="116"/>
      <c r="AQ108" s="116"/>
      <c r="AR108" s="116"/>
      <c r="AS108" s="116"/>
      <c r="AT108" s="116"/>
      <c r="AU108" s="116" t="s">
        <v>184</v>
      </c>
      <c r="AV108" s="116" t="s">
        <v>524</v>
      </c>
      <c r="AW108" s="116"/>
      <c r="AX108" s="117">
        <v>0</v>
      </c>
      <c r="AY108" s="122">
        <v>45784</v>
      </c>
      <c r="AZ108" s="4" t="s">
        <v>195</v>
      </c>
      <c r="BA108" s="101" t="s">
        <v>196</v>
      </c>
      <c r="BB108" s="34" t="s">
        <v>411</v>
      </c>
      <c r="BC108" s="120" t="s">
        <v>407</v>
      </c>
      <c r="BD108" s="76"/>
      <c r="BE108" s="121"/>
      <c r="BF108" s="101" t="s">
        <v>710</v>
      </c>
      <c r="BG108" s="123"/>
      <c r="BH108" s="117"/>
      <c r="BI108" s="125" t="s">
        <v>709</v>
      </c>
    </row>
    <row r="109" spans="1:61" ht="24" hidden="1" x14ac:dyDescent="0.3">
      <c r="A109" s="128">
        <v>104</v>
      </c>
      <c r="B109" s="116" t="s">
        <v>183</v>
      </c>
      <c r="C109" s="116" t="s">
        <v>185</v>
      </c>
      <c r="D109" s="116" t="s">
        <v>202</v>
      </c>
      <c r="E109" s="116" t="s">
        <v>201</v>
      </c>
      <c r="F109" s="116" t="s">
        <v>201</v>
      </c>
      <c r="G109" s="116" t="s">
        <v>199</v>
      </c>
      <c r="H109" s="116" t="s">
        <v>200</v>
      </c>
      <c r="I109" s="116">
        <v>16634</v>
      </c>
      <c r="J109" s="116" t="s">
        <v>226</v>
      </c>
      <c r="K109" s="116">
        <v>16634</v>
      </c>
      <c r="L109" s="116" t="s">
        <v>245</v>
      </c>
      <c r="M109" s="116" t="s">
        <v>246</v>
      </c>
      <c r="N109" s="116">
        <v>23769</v>
      </c>
      <c r="O109" s="116" t="s">
        <v>608</v>
      </c>
      <c r="P109" s="116">
        <v>548872</v>
      </c>
      <c r="Q109" s="116" t="s">
        <v>609</v>
      </c>
      <c r="R109" s="116" t="s">
        <v>213</v>
      </c>
      <c r="S109" s="116" t="s">
        <v>610</v>
      </c>
      <c r="T109" s="116" t="s">
        <v>197</v>
      </c>
      <c r="U109" s="116">
        <v>352693756</v>
      </c>
      <c r="V109" s="116" t="s">
        <v>683</v>
      </c>
      <c r="W109" s="116" t="s">
        <v>684</v>
      </c>
      <c r="X109" s="117">
        <v>42000</v>
      </c>
      <c r="Y109" s="116" t="s">
        <v>350</v>
      </c>
      <c r="Z109" s="116">
        <v>24</v>
      </c>
      <c r="AA109" s="116" t="s">
        <v>194</v>
      </c>
      <c r="AB109" s="116" t="s">
        <v>707</v>
      </c>
      <c r="AC109" s="117">
        <v>2240</v>
      </c>
      <c r="AD109" s="117">
        <v>2240</v>
      </c>
      <c r="AE109" s="116" t="s">
        <v>699</v>
      </c>
      <c r="AF109" s="117">
        <v>31055.7</v>
      </c>
      <c r="AG109" s="117">
        <v>11504.3</v>
      </c>
      <c r="AH109" s="117">
        <v>42560</v>
      </c>
      <c r="AI109" s="117">
        <v>10944.3</v>
      </c>
      <c r="AJ109" s="117">
        <v>732.7</v>
      </c>
      <c r="AK109" s="117">
        <v>11677</v>
      </c>
      <c r="AL109" s="117">
        <v>0</v>
      </c>
      <c r="AM109" s="117">
        <v>0</v>
      </c>
      <c r="AN109" s="117">
        <v>0</v>
      </c>
      <c r="AO109" s="116">
        <v>19</v>
      </c>
      <c r="AP109" s="116"/>
      <c r="AQ109" s="116"/>
      <c r="AR109" s="116"/>
      <c r="AS109" s="116"/>
      <c r="AT109" s="116"/>
      <c r="AU109" s="116" t="s">
        <v>184</v>
      </c>
      <c r="AV109" s="116" t="s">
        <v>524</v>
      </c>
      <c r="AW109" s="116"/>
      <c r="AX109" s="117">
        <v>0</v>
      </c>
      <c r="AY109" s="122">
        <v>45784</v>
      </c>
      <c r="AZ109" s="4" t="s">
        <v>195</v>
      </c>
      <c r="BA109" s="101" t="s">
        <v>196</v>
      </c>
      <c r="BB109" s="34" t="s">
        <v>411</v>
      </c>
      <c r="BC109" s="120" t="s">
        <v>407</v>
      </c>
      <c r="BD109" s="76"/>
      <c r="BE109" s="121"/>
      <c r="BF109" s="101" t="s">
        <v>710</v>
      </c>
      <c r="BG109" s="123"/>
      <c r="BH109" s="117"/>
      <c r="BI109" s="125" t="s">
        <v>709</v>
      </c>
    </row>
    <row r="110" spans="1:61" ht="36" hidden="1" x14ac:dyDescent="0.3">
      <c r="A110" s="101">
        <v>105</v>
      </c>
      <c r="B110" s="116" t="s">
        <v>183</v>
      </c>
      <c r="C110" s="116" t="s">
        <v>185</v>
      </c>
      <c r="D110" s="116" t="s">
        <v>202</v>
      </c>
      <c r="E110" s="116" t="s">
        <v>201</v>
      </c>
      <c r="F110" s="116" t="s">
        <v>201</v>
      </c>
      <c r="G110" s="116" t="s">
        <v>199</v>
      </c>
      <c r="H110" s="116" t="s">
        <v>200</v>
      </c>
      <c r="I110" s="116">
        <v>16611</v>
      </c>
      <c r="J110" s="116" t="s">
        <v>290</v>
      </c>
      <c r="K110" s="116">
        <v>16611</v>
      </c>
      <c r="L110" s="116" t="s">
        <v>245</v>
      </c>
      <c r="M110" s="116" t="s">
        <v>246</v>
      </c>
      <c r="N110" s="116">
        <v>319062</v>
      </c>
      <c r="O110" s="116" t="s">
        <v>543</v>
      </c>
      <c r="P110" s="116">
        <v>441385</v>
      </c>
      <c r="Q110" s="116" t="s">
        <v>600</v>
      </c>
      <c r="R110" s="116" t="s">
        <v>213</v>
      </c>
      <c r="S110" s="116" t="s">
        <v>611</v>
      </c>
      <c r="T110" s="116" t="s">
        <v>197</v>
      </c>
      <c r="U110" s="116">
        <v>352741878</v>
      </c>
      <c r="V110" s="116" t="s">
        <v>685</v>
      </c>
      <c r="W110" s="116" t="s">
        <v>312</v>
      </c>
      <c r="X110" s="117">
        <v>42000</v>
      </c>
      <c r="Y110" s="116" t="s">
        <v>198</v>
      </c>
      <c r="Z110" s="116">
        <v>24</v>
      </c>
      <c r="AA110" s="116" t="s">
        <v>194</v>
      </c>
      <c r="AB110" s="116" t="s">
        <v>704</v>
      </c>
      <c r="AC110" s="117">
        <v>2240</v>
      </c>
      <c r="AD110" s="117">
        <v>2240</v>
      </c>
      <c r="AE110" s="116" t="s">
        <v>370</v>
      </c>
      <c r="AF110" s="117">
        <v>31161.34</v>
      </c>
      <c r="AG110" s="117">
        <v>11398.66</v>
      </c>
      <c r="AH110" s="117">
        <v>42560</v>
      </c>
      <c r="AI110" s="117">
        <v>10838.66</v>
      </c>
      <c r="AJ110" s="117">
        <v>699.34</v>
      </c>
      <c r="AK110" s="117">
        <v>11538</v>
      </c>
      <c r="AL110" s="117">
        <v>0</v>
      </c>
      <c r="AM110" s="117">
        <v>0</v>
      </c>
      <c r="AN110" s="117">
        <v>0</v>
      </c>
      <c r="AO110" s="116">
        <v>19</v>
      </c>
      <c r="AP110" s="116"/>
      <c r="AQ110" s="116"/>
      <c r="AR110" s="116"/>
      <c r="AS110" s="116"/>
      <c r="AT110" s="116"/>
      <c r="AU110" s="116" t="s">
        <v>184</v>
      </c>
      <c r="AV110" s="116" t="s">
        <v>524</v>
      </c>
      <c r="AW110" s="116"/>
      <c r="AX110" s="117">
        <v>0</v>
      </c>
      <c r="AY110" s="122">
        <v>45784</v>
      </c>
      <c r="AZ110" s="4" t="s">
        <v>195</v>
      </c>
      <c r="BA110" s="101" t="s">
        <v>196</v>
      </c>
      <c r="BB110" s="34" t="s">
        <v>411</v>
      </c>
      <c r="BC110" s="120" t="s">
        <v>407</v>
      </c>
      <c r="BD110" s="76"/>
      <c r="BE110" s="121"/>
      <c r="BF110" s="101" t="s">
        <v>710</v>
      </c>
      <c r="BG110" s="123"/>
      <c r="BH110" s="117"/>
      <c r="BI110" s="125" t="s">
        <v>709</v>
      </c>
    </row>
    <row r="111" spans="1:61" ht="36" hidden="1" x14ac:dyDescent="0.3">
      <c r="A111" s="128">
        <v>106</v>
      </c>
      <c r="B111" s="116" t="s">
        <v>183</v>
      </c>
      <c r="C111" s="116" t="s">
        <v>185</v>
      </c>
      <c r="D111" s="116" t="s">
        <v>202</v>
      </c>
      <c r="E111" s="116" t="s">
        <v>201</v>
      </c>
      <c r="F111" s="116" t="s">
        <v>201</v>
      </c>
      <c r="G111" s="116" t="s">
        <v>199</v>
      </c>
      <c r="H111" s="116" t="s">
        <v>200</v>
      </c>
      <c r="I111" s="116">
        <v>16611</v>
      </c>
      <c r="J111" s="116" t="s">
        <v>290</v>
      </c>
      <c r="K111" s="116">
        <v>16611</v>
      </c>
      <c r="L111" s="116" t="s">
        <v>245</v>
      </c>
      <c r="M111" s="116" t="s">
        <v>246</v>
      </c>
      <c r="N111" s="116">
        <v>319062</v>
      </c>
      <c r="O111" s="116" t="s">
        <v>543</v>
      </c>
      <c r="P111" s="116">
        <v>441385</v>
      </c>
      <c r="Q111" s="116" t="s">
        <v>600</v>
      </c>
      <c r="R111" s="116" t="s">
        <v>213</v>
      </c>
      <c r="S111" s="116" t="s">
        <v>612</v>
      </c>
      <c r="T111" s="116" t="s">
        <v>197</v>
      </c>
      <c r="U111" s="116">
        <v>352741890</v>
      </c>
      <c r="V111" s="116" t="s">
        <v>686</v>
      </c>
      <c r="W111" s="116" t="s">
        <v>312</v>
      </c>
      <c r="X111" s="117">
        <v>42000</v>
      </c>
      <c r="Y111" s="116" t="s">
        <v>198</v>
      </c>
      <c r="Z111" s="116">
        <v>24</v>
      </c>
      <c r="AA111" s="116" t="s">
        <v>194</v>
      </c>
      <c r="AB111" s="116" t="s">
        <v>704</v>
      </c>
      <c r="AC111" s="117">
        <v>2240</v>
      </c>
      <c r="AD111" s="117">
        <v>2240</v>
      </c>
      <c r="AE111" s="116" t="s">
        <v>370</v>
      </c>
      <c r="AF111" s="117">
        <v>31161.34</v>
      </c>
      <c r="AG111" s="117">
        <v>11398.66</v>
      </c>
      <c r="AH111" s="117">
        <v>42560</v>
      </c>
      <c r="AI111" s="117">
        <v>10838.66</v>
      </c>
      <c r="AJ111" s="117">
        <v>699.34</v>
      </c>
      <c r="AK111" s="117">
        <v>11538</v>
      </c>
      <c r="AL111" s="117">
        <v>0</v>
      </c>
      <c r="AM111" s="117">
        <v>0</v>
      </c>
      <c r="AN111" s="117">
        <v>0</v>
      </c>
      <c r="AO111" s="116">
        <v>19</v>
      </c>
      <c r="AP111" s="116"/>
      <c r="AQ111" s="116"/>
      <c r="AR111" s="116"/>
      <c r="AS111" s="116"/>
      <c r="AT111" s="116"/>
      <c r="AU111" s="116" t="s">
        <v>184</v>
      </c>
      <c r="AV111" s="116" t="s">
        <v>524</v>
      </c>
      <c r="AW111" s="116"/>
      <c r="AX111" s="117">
        <v>0</v>
      </c>
      <c r="AY111" s="122">
        <v>45784</v>
      </c>
      <c r="AZ111" s="4" t="s">
        <v>195</v>
      </c>
      <c r="BA111" s="101" t="s">
        <v>196</v>
      </c>
      <c r="BB111" s="34" t="s">
        <v>411</v>
      </c>
      <c r="BC111" s="120" t="s">
        <v>407</v>
      </c>
      <c r="BD111" s="76"/>
      <c r="BE111" s="121"/>
      <c r="BF111" s="101" t="s">
        <v>710</v>
      </c>
      <c r="BG111" s="123"/>
      <c r="BH111" s="117"/>
      <c r="BI111" s="125" t="s">
        <v>709</v>
      </c>
    </row>
    <row r="112" spans="1:61" ht="36" hidden="1" x14ac:dyDescent="0.3">
      <c r="A112" s="101">
        <v>107</v>
      </c>
      <c r="B112" s="116" t="s">
        <v>183</v>
      </c>
      <c r="C112" s="116" t="s">
        <v>185</v>
      </c>
      <c r="D112" s="116" t="s">
        <v>202</v>
      </c>
      <c r="E112" s="116" t="s">
        <v>201</v>
      </c>
      <c r="F112" s="116" t="s">
        <v>201</v>
      </c>
      <c r="G112" s="116" t="s">
        <v>199</v>
      </c>
      <c r="H112" s="116" t="s">
        <v>200</v>
      </c>
      <c r="I112" s="116">
        <v>16611</v>
      </c>
      <c r="J112" s="116" t="s">
        <v>290</v>
      </c>
      <c r="K112" s="116">
        <v>16611</v>
      </c>
      <c r="L112" s="116" t="s">
        <v>245</v>
      </c>
      <c r="M112" s="116" t="s">
        <v>246</v>
      </c>
      <c r="N112" s="116">
        <v>319062</v>
      </c>
      <c r="O112" s="116" t="s">
        <v>543</v>
      </c>
      <c r="P112" s="116">
        <v>441385</v>
      </c>
      <c r="Q112" s="116" t="s">
        <v>600</v>
      </c>
      <c r="R112" s="116" t="s">
        <v>213</v>
      </c>
      <c r="S112" s="116" t="s">
        <v>613</v>
      </c>
      <c r="T112" s="116" t="s">
        <v>197</v>
      </c>
      <c r="U112" s="116">
        <v>352742332</v>
      </c>
      <c r="V112" s="116" t="s">
        <v>687</v>
      </c>
      <c r="W112" s="116" t="s">
        <v>312</v>
      </c>
      <c r="X112" s="117">
        <v>42000</v>
      </c>
      <c r="Y112" s="116" t="s">
        <v>198</v>
      </c>
      <c r="Z112" s="116">
        <v>24</v>
      </c>
      <c r="AA112" s="116" t="s">
        <v>194</v>
      </c>
      <c r="AB112" s="116" t="s">
        <v>704</v>
      </c>
      <c r="AC112" s="117">
        <v>2240</v>
      </c>
      <c r="AD112" s="117">
        <v>2240</v>
      </c>
      <c r="AE112" s="116" t="s">
        <v>370</v>
      </c>
      <c r="AF112" s="117">
        <v>31161.34</v>
      </c>
      <c r="AG112" s="117">
        <v>11398.66</v>
      </c>
      <c r="AH112" s="117">
        <v>42560</v>
      </c>
      <c r="AI112" s="117">
        <v>10838.66</v>
      </c>
      <c r="AJ112" s="117">
        <v>699.34</v>
      </c>
      <c r="AK112" s="117">
        <v>11538</v>
      </c>
      <c r="AL112" s="117">
        <v>0</v>
      </c>
      <c r="AM112" s="117">
        <v>0</v>
      </c>
      <c r="AN112" s="117">
        <v>0</v>
      </c>
      <c r="AO112" s="116">
        <v>19</v>
      </c>
      <c r="AP112" s="116"/>
      <c r="AQ112" s="116"/>
      <c r="AR112" s="116"/>
      <c r="AS112" s="116"/>
      <c r="AT112" s="116"/>
      <c r="AU112" s="116" t="s">
        <v>184</v>
      </c>
      <c r="AV112" s="116" t="s">
        <v>524</v>
      </c>
      <c r="AW112" s="116"/>
      <c r="AX112" s="117">
        <v>0</v>
      </c>
      <c r="AY112" s="122">
        <v>45784</v>
      </c>
      <c r="AZ112" s="4" t="s">
        <v>195</v>
      </c>
      <c r="BA112" s="101" t="s">
        <v>196</v>
      </c>
      <c r="BB112" s="34" t="s">
        <v>411</v>
      </c>
      <c r="BC112" s="120" t="s">
        <v>407</v>
      </c>
      <c r="BD112" s="76"/>
      <c r="BE112" s="121"/>
      <c r="BF112" s="101" t="s">
        <v>710</v>
      </c>
      <c r="BG112" s="123"/>
      <c r="BH112" s="117"/>
      <c r="BI112" s="125" t="s">
        <v>709</v>
      </c>
    </row>
    <row r="113" spans="1:61" ht="36" hidden="1" x14ac:dyDescent="0.3">
      <c r="A113" s="128">
        <v>108</v>
      </c>
      <c r="B113" s="116" t="s">
        <v>183</v>
      </c>
      <c r="C113" s="116" t="s">
        <v>185</v>
      </c>
      <c r="D113" s="116" t="s">
        <v>202</v>
      </c>
      <c r="E113" s="116" t="s">
        <v>201</v>
      </c>
      <c r="F113" s="116" t="s">
        <v>201</v>
      </c>
      <c r="G113" s="116" t="s">
        <v>199</v>
      </c>
      <c r="H113" s="116" t="s">
        <v>200</v>
      </c>
      <c r="I113" s="116">
        <v>16611</v>
      </c>
      <c r="J113" s="116" t="s">
        <v>290</v>
      </c>
      <c r="K113" s="116">
        <v>16611</v>
      </c>
      <c r="L113" s="116" t="s">
        <v>245</v>
      </c>
      <c r="M113" s="116" t="s">
        <v>246</v>
      </c>
      <c r="N113" s="116">
        <v>319062</v>
      </c>
      <c r="O113" s="116" t="s">
        <v>543</v>
      </c>
      <c r="P113" s="116">
        <v>441385</v>
      </c>
      <c r="Q113" s="116" t="s">
        <v>600</v>
      </c>
      <c r="R113" s="116" t="s">
        <v>213</v>
      </c>
      <c r="S113" s="116" t="s">
        <v>614</v>
      </c>
      <c r="T113" s="116" t="s">
        <v>197</v>
      </c>
      <c r="U113" s="116">
        <v>352743972</v>
      </c>
      <c r="V113" s="116" t="s">
        <v>688</v>
      </c>
      <c r="W113" s="116" t="s">
        <v>312</v>
      </c>
      <c r="X113" s="117">
        <v>52000</v>
      </c>
      <c r="Y113" s="116" t="s">
        <v>198</v>
      </c>
      <c r="Z113" s="116">
        <v>24</v>
      </c>
      <c r="AA113" s="116" t="s">
        <v>356</v>
      </c>
      <c r="AB113" s="116" t="s">
        <v>704</v>
      </c>
      <c r="AC113" s="117">
        <v>2780</v>
      </c>
      <c r="AD113" s="117">
        <v>2780</v>
      </c>
      <c r="AE113" s="116" t="s">
        <v>370</v>
      </c>
      <c r="AF113" s="117">
        <v>38734.129999999997</v>
      </c>
      <c r="AG113" s="117">
        <v>14085.87</v>
      </c>
      <c r="AH113" s="117">
        <v>52820</v>
      </c>
      <c r="AI113" s="117">
        <v>13265.87</v>
      </c>
      <c r="AJ113" s="117">
        <v>847.13</v>
      </c>
      <c r="AK113" s="117">
        <v>14113</v>
      </c>
      <c r="AL113" s="117">
        <v>0</v>
      </c>
      <c r="AM113" s="117">
        <v>0</v>
      </c>
      <c r="AN113" s="117">
        <v>0</v>
      </c>
      <c r="AO113" s="116">
        <v>19</v>
      </c>
      <c r="AP113" s="116"/>
      <c r="AQ113" s="116"/>
      <c r="AR113" s="116"/>
      <c r="AS113" s="116"/>
      <c r="AT113" s="116"/>
      <c r="AU113" s="116" t="s">
        <v>184</v>
      </c>
      <c r="AV113" s="116" t="s">
        <v>524</v>
      </c>
      <c r="AW113" s="116"/>
      <c r="AX113" s="117">
        <v>0</v>
      </c>
      <c r="AY113" s="122">
        <v>45784</v>
      </c>
      <c r="AZ113" s="4" t="s">
        <v>195</v>
      </c>
      <c r="BA113" s="101" t="s">
        <v>196</v>
      </c>
      <c r="BB113" s="34" t="s">
        <v>411</v>
      </c>
      <c r="BC113" s="120" t="s">
        <v>407</v>
      </c>
      <c r="BD113" s="76"/>
      <c r="BE113" s="121"/>
      <c r="BF113" s="101" t="s">
        <v>710</v>
      </c>
      <c r="BG113" s="123"/>
      <c r="BH113" s="117"/>
      <c r="BI113" s="125" t="s">
        <v>709</v>
      </c>
    </row>
    <row r="114" spans="1:61" ht="36" hidden="1" x14ac:dyDescent="0.3">
      <c r="A114" s="101">
        <v>109</v>
      </c>
      <c r="B114" s="116" t="s">
        <v>183</v>
      </c>
      <c r="C114" s="116" t="s">
        <v>185</v>
      </c>
      <c r="D114" s="116" t="s">
        <v>202</v>
      </c>
      <c r="E114" s="116" t="s">
        <v>201</v>
      </c>
      <c r="F114" s="116" t="s">
        <v>201</v>
      </c>
      <c r="G114" s="116" t="s">
        <v>199</v>
      </c>
      <c r="H114" s="116" t="s">
        <v>200</v>
      </c>
      <c r="I114" s="116">
        <v>16535</v>
      </c>
      <c r="J114" s="116" t="s">
        <v>419</v>
      </c>
      <c r="K114" s="116">
        <v>16535</v>
      </c>
      <c r="L114" s="116" t="s">
        <v>245</v>
      </c>
      <c r="M114" s="116" t="s">
        <v>246</v>
      </c>
      <c r="N114" s="116">
        <v>368694</v>
      </c>
      <c r="O114" s="116" t="s">
        <v>420</v>
      </c>
      <c r="P114" s="116">
        <v>590880</v>
      </c>
      <c r="Q114" s="116" t="s">
        <v>421</v>
      </c>
      <c r="R114" s="116" t="s">
        <v>213</v>
      </c>
      <c r="S114" s="116" t="s">
        <v>615</v>
      </c>
      <c r="T114" s="116" t="s">
        <v>197</v>
      </c>
      <c r="U114" s="116">
        <v>352748659</v>
      </c>
      <c r="V114" s="116" t="s">
        <v>674</v>
      </c>
      <c r="W114" s="116" t="s">
        <v>312</v>
      </c>
      <c r="X114" s="117">
        <v>42000</v>
      </c>
      <c r="Y114" s="116" t="s">
        <v>198</v>
      </c>
      <c r="Z114" s="116">
        <v>24</v>
      </c>
      <c r="AA114" s="116" t="s">
        <v>194</v>
      </c>
      <c r="AB114" s="116" t="s">
        <v>704</v>
      </c>
      <c r="AC114" s="117">
        <v>2240</v>
      </c>
      <c r="AD114" s="117">
        <v>2240</v>
      </c>
      <c r="AE114" s="116" t="s">
        <v>370</v>
      </c>
      <c r="AF114" s="117">
        <v>31161.34</v>
      </c>
      <c r="AG114" s="117">
        <v>11398.66</v>
      </c>
      <c r="AH114" s="117">
        <v>42560</v>
      </c>
      <c r="AI114" s="117">
        <v>10838.66</v>
      </c>
      <c r="AJ114" s="117">
        <v>699.34</v>
      </c>
      <c r="AK114" s="117">
        <v>11538</v>
      </c>
      <c r="AL114" s="117">
        <v>0</v>
      </c>
      <c r="AM114" s="117">
        <v>0</v>
      </c>
      <c r="AN114" s="117">
        <v>0</v>
      </c>
      <c r="AO114" s="116">
        <v>19</v>
      </c>
      <c r="AP114" s="116"/>
      <c r="AQ114" s="116"/>
      <c r="AR114" s="116"/>
      <c r="AS114" s="116"/>
      <c r="AT114" s="116"/>
      <c r="AU114" s="116" t="s">
        <v>184</v>
      </c>
      <c r="AV114" s="116" t="s">
        <v>524</v>
      </c>
      <c r="AW114" s="116"/>
      <c r="AX114" s="117">
        <v>0</v>
      </c>
      <c r="AY114" s="122">
        <v>45784</v>
      </c>
      <c r="AZ114" s="4" t="s">
        <v>195</v>
      </c>
      <c r="BA114" s="101" t="s">
        <v>196</v>
      </c>
      <c r="BB114" s="34" t="s">
        <v>411</v>
      </c>
      <c r="BC114" s="120" t="s">
        <v>407</v>
      </c>
      <c r="BD114" s="76"/>
      <c r="BE114" s="121"/>
      <c r="BF114" s="101" t="s">
        <v>710</v>
      </c>
      <c r="BG114" s="123"/>
      <c r="BH114" s="117"/>
      <c r="BI114" s="125" t="s">
        <v>709</v>
      </c>
    </row>
    <row r="115" spans="1:61" ht="24" hidden="1" x14ac:dyDescent="0.3">
      <c r="A115" s="128">
        <v>110</v>
      </c>
      <c r="B115" s="116" t="s">
        <v>183</v>
      </c>
      <c r="C115" s="116" t="s">
        <v>185</v>
      </c>
      <c r="D115" s="116" t="s">
        <v>202</v>
      </c>
      <c r="E115" s="116" t="s">
        <v>201</v>
      </c>
      <c r="F115" s="116" t="s">
        <v>201</v>
      </c>
      <c r="G115" s="116" t="s">
        <v>199</v>
      </c>
      <c r="H115" s="116" t="s">
        <v>200</v>
      </c>
      <c r="I115" s="116">
        <v>16535</v>
      </c>
      <c r="J115" s="116" t="s">
        <v>419</v>
      </c>
      <c r="K115" s="116">
        <v>16535</v>
      </c>
      <c r="L115" s="116" t="s">
        <v>245</v>
      </c>
      <c r="M115" s="116" t="s">
        <v>246</v>
      </c>
      <c r="N115" s="116">
        <v>368694</v>
      </c>
      <c r="O115" s="116" t="s">
        <v>420</v>
      </c>
      <c r="P115" s="116">
        <v>535273</v>
      </c>
      <c r="Q115" s="116" t="s">
        <v>461</v>
      </c>
      <c r="R115" s="116" t="s">
        <v>213</v>
      </c>
      <c r="S115" s="116" t="s">
        <v>616</v>
      </c>
      <c r="T115" s="116" t="s">
        <v>197</v>
      </c>
      <c r="U115" s="116">
        <v>352749316</v>
      </c>
      <c r="V115" s="116" t="s">
        <v>689</v>
      </c>
      <c r="W115" s="116" t="s">
        <v>312</v>
      </c>
      <c r="X115" s="117">
        <v>42000</v>
      </c>
      <c r="Y115" s="116" t="s">
        <v>198</v>
      </c>
      <c r="Z115" s="116">
        <v>24</v>
      </c>
      <c r="AA115" s="116" t="s">
        <v>194</v>
      </c>
      <c r="AB115" s="116" t="s">
        <v>704</v>
      </c>
      <c r="AC115" s="117">
        <v>2240</v>
      </c>
      <c r="AD115" s="117">
        <v>2240</v>
      </c>
      <c r="AE115" s="116" t="s">
        <v>370</v>
      </c>
      <c r="AF115" s="117">
        <v>31161.34</v>
      </c>
      <c r="AG115" s="117">
        <v>11398.66</v>
      </c>
      <c r="AH115" s="117">
        <v>42560</v>
      </c>
      <c r="AI115" s="117">
        <v>10838.66</v>
      </c>
      <c r="AJ115" s="117">
        <v>699.34</v>
      </c>
      <c r="AK115" s="117">
        <v>11538</v>
      </c>
      <c r="AL115" s="117">
        <v>0</v>
      </c>
      <c r="AM115" s="117">
        <v>0</v>
      </c>
      <c r="AN115" s="117">
        <v>0</v>
      </c>
      <c r="AO115" s="116">
        <v>19</v>
      </c>
      <c r="AP115" s="116"/>
      <c r="AQ115" s="116"/>
      <c r="AR115" s="116"/>
      <c r="AS115" s="116"/>
      <c r="AT115" s="116"/>
      <c r="AU115" s="116" t="s">
        <v>184</v>
      </c>
      <c r="AV115" s="116" t="s">
        <v>524</v>
      </c>
      <c r="AW115" s="116"/>
      <c r="AX115" s="117">
        <v>0</v>
      </c>
      <c r="AY115" s="122">
        <v>45784</v>
      </c>
      <c r="AZ115" s="4" t="s">
        <v>195</v>
      </c>
      <c r="BA115" s="101" t="s">
        <v>196</v>
      </c>
      <c r="BB115" s="34" t="s">
        <v>411</v>
      </c>
      <c r="BC115" s="120" t="s">
        <v>182</v>
      </c>
      <c r="BD115" s="76"/>
      <c r="BE115" s="121"/>
      <c r="BF115" s="101" t="s">
        <v>710</v>
      </c>
      <c r="BG115" s="123"/>
      <c r="BH115" s="117"/>
      <c r="BI115" s="125" t="s">
        <v>709</v>
      </c>
    </row>
    <row r="116" spans="1:61" ht="36" hidden="1" x14ac:dyDescent="0.3">
      <c r="A116" s="101">
        <v>111</v>
      </c>
      <c r="B116" s="116" t="s">
        <v>183</v>
      </c>
      <c r="C116" s="116" t="s">
        <v>185</v>
      </c>
      <c r="D116" s="116" t="s">
        <v>202</v>
      </c>
      <c r="E116" s="116" t="s">
        <v>201</v>
      </c>
      <c r="F116" s="116" t="s">
        <v>201</v>
      </c>
      <c r="G116" s="116" t="s">
        <v>199</v>
      </c>
      <c r="H116" s="116" t="s">
        <v>200</v>
      </c>
      <c r="I116" s="116">
        <v>16611</v>
      </c>
      <c r="J116" s="116" t="s">
        <v>290</v>
      </c>
      <c r="K116" s="116">
        <v>16611</v>
      </c>
      <c r="L116" s="116" t="s">
        <v>245</v>
      </c>
      <c r="M116" s="116" t="s">
        <v>246</v>
      </c>
      <c r="N116" s="116">
        <v>319062</v>
      </c>
      <c r="O116" s="116" t="s">
        <v>543</v>
      </c>
      <c r="P116" s="116">
        <v>441385</v>
      </c>
      <c r="Q116" s="116" t="s">
        <v>600</v>
      </c>
      <c r="R116" s="116" t="s">
        <v>213</v>
      </c>
      <c r="S116" s="116" t="s">
        <v>617</v>
      </c>
      <c r="T116" s="116" t="s">
        <v>197</v>
      </c>
      <c r="U116" s="116">
        <v>352885694</v>
      </c>
      <c r="V116" s="116" t="s">
        <v>690</v>
      </c>
      <c r="W116" s="116" t="s">
        <v>691</v>
      </c>
      <c r="X116" s="117">
        <v>42000</v>
      </c>
      <c r="Y116" s="116" t="s">
        <v>198</v>
      </c>
      <c r="Z116" s="116">
        <v>24</v>
      </c>
      <c r="AA116" s="116" t="s">
        <v>194</v>
      </c>
      <c r="AB116" s="116" t="s">
        <v>708</v>
      </c>
      <c r="AC116" s="117">
        <v>2240</v>
      </c>
      <c r="AD116" s="117">
        <v>2240</v>
      </c>
      <c r="AE116" s="116" t="s">
        <v>370</v>
      </c>
      <c r="AF116" s="117">
        <v>28438.25</v>
      </c>
      <c r="AG116" s="117">
        <v>11881.75</v>
      </c>
      <c r="AH116" s="117">
        <v>40320</v>
      </c>
      <c r="AI116" s="117">
        <v>13561.75</v>
      </c>
      <c r="AJ116" s="117">
        <v>1062.83</v>
      </c>
      <c r="AK116" s="117">
        <v>14624.58</v>
      </c>
      <c r="AL116" s="117">
        <v>0</v>
      </c>
      <c r="AM116" s="117">
        <v>0</v>
      </c>
      <c r="AN116" s="117">
        <v>0</v>
      </c>
      <c r="AO116" s="116">
        <v>18</v>
      </c>
      <c r="AP116" s="116"/>
      <c r="AQ116" s="116"/>
      <c r="AR116" s="116"/>
      <c r="AS116" s="116"/>
      <c r="AT116" s="116"/>
      <c r="AU116" s="116" t="s">
        <v>184</v>
      </c>
      <c r="AV116" s="116" t="s">
        <v>524</v>
      </c>
      <c r="AW116" s="116"/>
      <c r="AX116" s="117">
        <v>0</v>
      </c>
      <c r="AY116" s="122">
        <v>45784</v>
      </c>
      <c r="AZ116" s="4" t="s">
        <v>195</v>
      </c>
      <c r="BA116" s="101" t="s">
        <v>196</v>
      </c>
      <c r="BB116" s="34" t="s">
        <v>411</v>
      </c>
      <c r="BC116" s="120" t="s">
        <v>182</v>
      </c>
      <c r="BD116" s="76"/>
      <c r="BE116" s="121"/>
      <c r="BF116" s="101" t="s">
        <v>710</v>
      </c>
      <c r="BG116" s="123"/>
      <c r="BH116" s="117"/>
      <c r="BI116" s="125" t="s">
        <v>709</v>
      </c>
    </row>
    <row r="117" spans="1:61" ht="24" hidden="1" x14ac:dyDescent="0.3">
      <c r="A117" s="128">
        <v>112</v>
      </c>
      <c r="B117" s="116" t="s">
        <v>183</v>
      </c>
      <c r="C117" s="116" t="s">
        <v>185</v>
      </c>
      <c r="D117" s="116" t="s">
        <v>202</v>
      </c>
      <c r="E117" s="116" t="s">
        <v>201</v>
      </c>
      <c r="F117" s="116" t="s">
        <v>201</v>
      </c>
      <c r="G117" s="116" t="s">
        <v>199</v>
      </c>
      <c r="H117" s="116" t="s">
        <v>200</v>
      </c>
      <c r="I117" s="116">
        <v>16522</v>
      </c>
      <c r="J117" s="116" t="s">
        <v>269</v>
      </c>
      <c r="K117" s="116">
        <v>16522</v>
      </c>
      <c r="L117" s="116" t="s">
        <v>245</v>
      </c>
      <c r="M117" s="116" t="s">
        <v>246</v>
      </c>
      <c r="N117" s="116">
        <v>23592</v>
      </c>
      <c r="O117" s="116" t="s">
        <v>270</v>
      </c>
      <c r="P117" s="116">
        <v>38646</v>
      </c>
      <c r="Q117" s="116" t="s">
        <v>431</v>
      </c>
      <c r="R117" s="116" t="s">
        <v>213</v>
      </c>
      <c r="S117" s="116" t="s">
        <v>711</v>
      </c>
      <c r="T117" s="116" t="s">
        <v>628</v>
      </c>
      <c r="U117" s="116">
        <v>351574546</v>
      </c>
      <c r="V117" s="116" t="s">
        <v>712</v>
      </c>
      <c r="W117" s="116" t="s">
        <v>620</v>
      </c>
      <c r="X117" s="117">
        <v>65000</v>
      </c>
      <c r="Y117" s="116" t="s">
        <v>351</v>
      </c>
      <c r="Z117" s="116">
        <v>24</v>
      </c>
      <c r="AA117" s="116" t="s">
        <v>633</v>
      </c>
      <c r="AB117" s="116" t="s">
        <v>694</v>
      </c>
      <c r="AC117" s="117">
        <v>3500</v>
      </c>
      <c r="AD117" s="117">
        <v>3500</v>
      </c>
      <c r="AE117" s="116" t="s">
        <v>387</v>
      </c>
      <c r="AF117" s="117">
        <v>50911.519999999997</v>
      </c>
      <c r="AG117" s="117">
        <v>19088.48</v>
      </c>
      <c r="AH117" s="117">
        <v>70000</v>
      </c>
      <c r="AI117" s="117">
        <v>14088.48</v>
      </c>
      <c r="AJ117" s="117">
        <v>747.52</v>
      </c>
      <c r="AK117" s="117">
        <v>14836</v>
      </c>
      <c r="AL117" s="117">
        <v>6499.25</v>
      </c>
      <c r="AM117" s="117">
        <v>500.75</v>
      </c>
      <c r="AN117" s="117">
        <v>7000</v>
      </c>
      <c r="AO117" s="116">
        <v>22</v>
      </c>
      <c r="AP117" s="116"/>
      <c r="AQ117" s="116"/>
      <c r="AR117" s="116"/>
      <c r="AS117" s="116"/>
      <c r="AT117" s="116"/>
      <c r="AU117" s="116" t="s">
        <v>184</v>
      </c>
      <c r="AV117" s="116" t="s">
        <v>524</v>
      </c>
      <c r="AW117" s="116"/>
      <c r="AX117" s="117">
        <v>0</v>
      </c>
      <c r="AY117" s="122">
        <v>45786</v>
      </c>
      <c r="AZ117" s="4" t="s">
        <v>195</v>
      </c>
      <c r="BA117" s="101" t="s">
        <v>196</v>
      </c>
      <c r="BB117" s="34"/>
      <c r="BC117" s="120"/>
      <c r="BD117" s="76"/>
      <c r="BE117" s="121"/>
      <c r="BF117" s="101"/>
      <c r="BG117" s="123"/>
      <c r="BH117" s="117"/>
      <c r="BI117" s="125" t="s">
        <v>988</v>
      </c>
    </row>
    <row r="118" spans="1:61" ht="24" hidden="1" x14ac:dyDescent="0.3">
      <c r="A118" s="101">
        <v>113</v>
      </c>
      <c r="B118" s="116" t="s">
        <v>183</v>
      </c>
      <c r="C118" s="116" t="s">
        <v>185</v>
      </c>
      <c r="D118" s="116" t="s">
        <v>202</v>
      </c>
      <c r="E118" s="116" t="s">
        <v>201</v>
      </c>
      <c r="F118" s="116" t="s">
        <v>201</v>
      </c>
      <c r="G118" s="116" t="s">
        <v>199</v>
      </c>
      <c r="H118" s="116" t="s">
        <v>200</v>
      </c>
      <c r="I118" s="116">
        <v>16522</v>
      </c>
      <c r="J118" s="116" t="s">
        <v>269</v>
      </c>
      <c r="K118" s="116">
        <v>16522</v>
      </c>
      <c r="L118" s="116" t="s">
        <v>245</v>
      </c>
      <c r="M118" s="116" t="s">
        <v>246</v>
      </c>
      <c r="N118" s="116">
        <v>23592</v>
      </c>
      <c r="O118" s="116" t="s">
        <v>270</v>
      </c>
      <c r="P118" s="116">
        <v>38646</v>
      </c>
      <c r="Q118" s="116" t="s">
        <v>431</v>
      </c>
      <c r="R118" s="116" t="s">
        <v>213</v>
      </c>
      <c r="S118" s="116" t="s">
        <v>713</v>
      </c>
      <c r="T118" s="116" t="s">
        <v>197</v>
      </c>
      <c r="U118" s="116">
        <v>351637617</v>
      </c>
      <c r="V118" s="116" t="s">
        <v>714</v>
      </c>
      <c r="W118" s="116" t="s">
        <v>715</v>
      </c>
      <c r="X118" s="117">
        <v>50000</v>
      </c>
      <c r="Y118" s="116" t="s">
        <v>351</v>
      </c>
      <c r="Z118" s="116">
        <v>24</v>
      </c>
      <c r="AA118" s="116" t="s">
        <v>633</v>
      </c>
      <c r="AB118" s="116" t="s">
        <v>694</v>
      </c>
      <c r="AC118" s="117">
        <v>2700</v>
      </c>
      <c r="AD118" s="117">
        <v>2700</v>
      </c>
      <c r="AE118" s="116" t="s">
        <v>387</v>
      </c>
      <c r="AF118" s="117">
        <v>37326.67</v>
      </c>
      <c r="AG118" s="117">
        <v>13973.33</v>
      </c>
      <c r="AH118" s="117">
        <v>51300</v>
      </c>
      <c r="AI118" s="117">
        <v>12673.33</v>
      </c>
      <c r="AJ118" s="117">
        <v>792.67</v>
      </c>
      <c r="AK118" s="117">
        <v>13466</v>
      </c>
      <c r="AL118" s="117">
        <v>7470.16</v>
      </c>
      <c r="AM118" s="117">
        <v>629.84</v>
      </c>
      <c r="AN118" s="117">
        <v>8100</v>
      </c>
      <c r="AO118" s="116">
        <v>22</v>
      </c>
      <c r="AP118" s="116"/>
      <c r="AQ118" s="116"/>
      <c r="AR118" s="116"/>
      <c r="AS118" s="116"/>
      <c r="AT118" s="116"/>
      <c r="AU118" s="116" t="s">
        <v>184</v>
      </c>
      <c r="AV118" s="116" t="s">
        <v>524</v>
      </c>
      <c r="AW118" s="116"/>
      <c r="AX118" s="117">
        <v>0</v>
      </c>
      <c r="AY118" s="122">
        <v>45786</v>
      </c>
      <c r="AZ118" s="4" t="s">
        <v>195</v>
      </c>
      <c r="BA118" s="101" t="s">
        <v>196</v>
      </c>
      <c r="BB118" s="34"/>
      <c r="BC118" s="120"/>
      <c r="BD118" s="76"/>
      <c r="BE118" s="121"/>
      <c r="BF118" s="101"/>
      <c r="BG118" s="123"/>
      <c r="BH118" s="117"/>
      <c r="BI118" s="125" t="s">
        <v>988</v>
      </c>
    </row>
    <row r="119" spans="1:61" ht="24" hidden="1" x14ac:dyDescent="0.3">
      <c r="A119" s="128">
        <v>114</v>
      </c>
      <c r="B119" s="116" t="s">
        <v>183</v>
      </c>
      <c r="C119" s="116" t="s">
        <v>185</v>
      </c>
      <c r="D119" s="116" t="s">
        <v>202</v>
      </c>
      <c r="E119" s="116" t="s">
        <v>201</v>
      </c>
      <c r="F119" s="116" t="s">
        <v>201</v>
      </c>
      <c r="G119" s="116" t="s">
        <v>199</v>
      </c>
      <c r="H119" s="116" t="s">
        <v>200</v>
      </c>
      <c r="I119" s="116">
        <v>16522</v>
      </c>
      <c r="J119" s="116" t="s">
        <v>269</v>
      </c>
      <c r="K119" s="116">
        <v>16522</v>
      </c>
      <c r="L119" s="116" t="s">
        <v>245</v>
      </c>
      <c r="M119" s="116" t="s">
        <v>246</v>
      </c>
      <c r="N119" s="116">
        <v>23592</v>
      </c>
      <c r="O119" s="116" t="s">
        <v>270</v>
      </c>
      <c r="P119" s="116">
        <v>38399</v>
      </c>
      <c r="Q119" s="116" t="s">
        <v>267</v>
      </c>
      <c r="R119" s="116" t="s">
        <v>213</v>
      </c>
      <c r="S119" s="116" t="s">
        <v>716</v>
      </c>
      <c r="T119" s="116" t="s">
        <v>197</v>
      </c>
      <c r="U119" s="116">
        <v>355498478</v>
      </c>
      <c r="V119" s="116" t="s">
        <v>646</v>
      </c>
      <c r="W119" s="116" t="s">
        <v>717</v>
      </c>
      <c r="X119" s="117">
        <v>65000</v>
      </c>
      <c r="Y119" s="116" t="s">
        <v>351</v>
      </c>
      <c r="Z119" s="116">
        <v>24</v>
      </c>
      <c r="AA119" s="116" t="s">
        <v>356</v>
      </c>
      <c r="AB119" s="116" t="s">
        <v>919</v>
      </c>
      <c r="AC119" s="117">
        <v>3470</v>
      </c>
      <c r="AD119" s="117">
        <v>3470</v>
      </c>
      <c r="AE119" s="116" t="s">
        <v>387</v>
      </c>
      <c r="AF119" s="117">
        <v>25252.47</v>
      </c>
      <c r="AG119" s="117">
        <v>12917.53</v>
      </c>
      <c r="AH119" s="117">
        <v>38170</v>
      </c>
      <c r="AI119" s="117">
        <v>39747.53</v>
      </c>
      <c r="AJ119" s="117">
        <v>6098.47</v>
      </c>
      <c r="AK119" s="117">
        <v>45846</v>
      </c>
      <c r="AL119" s="117">
        <v>5289.78</v>
      </c>
      <c r="AM119" s="117">
        <v>1650.22</v>
      </c>
      <c r="AN119" s="117">
        <v>6940</v>
      </c>
      <c r="AO119" s="116">
        <v>13</v>
      </c>
      <c r="AP119" s="116"/>
      <c r="AQ119" s="116"/>
      <c r="AR119" s="116"/>
      <c r="AS119" s="116"/>
      <c r="AT119" s="116"/>
      <c r="AU119" s="116" t="s">
        <v>184</v>
      </c>
      <c r="AV119" s="116" t="s">
        <v>524</v>
      </c>
      <c r="AW119" s="116"/>
      <c r="AX119" s="117">
        <v>0</v>
      </c>
      <c r="AY119" s="122">
        <v>45786</v>
      </c>
      <c r="AZ119" s="4" t="s">
        <v>195</v>
      </c>
      <c r="BA119" s="101" t="s">
        <v>196</v>
      </c>
      <c r="BB119" s="34"/>
      <c r="BC119" s="120"/>
      <c r="BD119" s="76"/>
      <c r="BE119" s="121"/>
      <c r="BF119" s="101"/>
      <c r="BG119" s="123"/>
      <c r="BH119" s="117"/>
      <c r="BI119" s="125" t="s">
        <v>988</v>
      </c>
    </row>
    <row r="120" spans="1:61" ht="36" hidden="1" x14ac:dyDescent="0.3">
      <c r="A120" s="101">
        <v>115</v>
      </c>
      <c r="B120" s="116" t="s">
        <v>183</v>
      </c>
      <c r="C120" s="116" t="s">
        <v>185</v>
      </c>
      <c r="D120" s="116" t="s">
        <v>202</v>
      </c>
      <c r="E120" s="116" t="s">
        <v>201</v>
      </c>
      <c r="F120" s="116" t="s">
        <v>201</v>
      </c>
      <c r="G120" s="116" t="s">
        <v>199</v>
      </c>
      <c r="H120" s="116" t="s">
        <v>200</v>
      </c>
      <c r="I120" s="116">
        <v>16611</v>
      </c>
      <c r="J120" s="116" t="s">
        <v>290</v>
      </c>
      <c r="K120" s="116">
        <v>16611</v>
      </c>
      <c r="L120" s="116" t="s">
        <v>245</v>
      </c>
      <c r="M120" s="116" t="s">
        <v>246</v>
      </c>
      <c r="N120" s="116">
        <v>23701</v>
      </c>
      <c r="O120" s="116" t="s">
        <v>718</v>
      </c>
      <c r="P120" s="116">
        <v>379735</v>
      </c>
      <c r="Q120" s="116" t="s">
        <v>719</v>
      </c>
      <c r="R120" s="116" t="s">
        <v>213</v>
      </c>
      <c r="S120" s="116" t="s">
        <v>720</v>
      </c>
      <c r="T120" s="116" t="s">
        <v>294</v>
      </c>
      <c r="U120" s="116">
        <v>351838428</v>
      </c>
      <c r="V120" s="116" t="s">
        <v>721</v>
      </c>
      <c r="W120" s="116" t="s">
        <v>722</v>
      </c>
      <c r="X120" s="117">
        <v>52000</v>
      </c>
      <c r="Y120" s="116" t="s">
        <v>198</v>
      </c>
      <c r="Z120" s="116">
        <v>24</v>
      </c>
      <c r="AA120" s="116" t="s">
        <v>356</v>
      </c>
      <c r="AB120" s="116" t="s">
        <v>405</v>
      </c>
      <c r="AC120" s="117">
        <v>2780</v>
      </c>
      <c r="AD120" s="117">
        <v>2780</v>
      </c>
      <c r="AE120" s="116" t="s">
        <v>509</v>
      </c>
      <c r="AF120" s="117">
        <v>37934.26</v>
      </c>
      <c r="AG120" s="117">
        <v>14885.74</v>
      </c>
      <c r="AH120" s="117">
        <v>52820</v>
      </c>
      <c r="AI120" s="117">
        <v>14065.74</v>
      </c>
      <c r="AJ120" s="117">
        <v>915.26</v>
      </c>
      <c r="AK120" s="117">
        <v>14981</v>
      </c>
      <c r="AL120" s="117">
        <v>5044.8900000000003</v>
      </c>
      <c r="AM120" s="117">
        <v>515.11</v>
      </c>
      <c r="AN120" s="117">
        <v>5560</v>
      </c>
      <c r="AO120" s="116">
        <v>21</v>
      </c>
      <c r="AP120" s="116"/>
      <c r="AQ120" s="116"/>
      <c r="AR120" s="116"/>
      <c r="AS120" s="116"/>
      <c r="AT120" s="116"/>
      <c r="AU120" s="116" t="s">
        <v>184</v>
      </c>
      <c r="AV120" s="116" t="s">
        <v>524</v>
      </c>
      <c r="AW120" s="116"/>
      <c r="AX120" s="117">
        <v>0</v>
      </c>
      <c r="AY120" s="122">
        <v>45786</v>
      </c>
      <c r="AZ120" s="4" t="s">
        <v>195</v>
      </c>
      <c r="BA120" s="101" t="s">
        <v>196</v>
      </c>
      <c r="BB120" s="34"/>
      <c r="BC120" s="120"/>
      <c r="BD120" s="76"/>
      <c r="BE120" s="121"/>
      <c r="BF120" s="101"/>
      <c r="BG120" s="123"/>
      <c r="BH120" s="117"/>
      <c r="BI120" s="125" t="s">
        <v>988</v>
      </c>
    </row>
    <row r="121" spans="1:61" ht="36" hidden="1" x14ac:dyDescent="0.3">
      <c r="A121" s="128">
        <v>116</v>
      </c>
      <c r="B121" s="116" t="s">
        <v>183</v>
      </c>
      <c r="C121" s="116" t="s">
        <v>185</v>
      </c>
      <c r="D121" s="116" t="s">
        <v>202</v>
      </c>
      <c r="E121" s="116" t="s">
        <v>201</v>
      </c>
      <c r="F121" s="116" t="s">
        <v>201</v>
      </c>
      <c r="G121" s="116" t="s">
        <v>199</v>
      </c>
      <c r="H121" s="116" t="s">
        <v>200</v>
      </c>
      <c r="I121" s="116">
        <v>16629</v>
      </c>
      <c r="J121" s="116" t="s">
        <v>444</v>
      </c>
      <c r="K121" s="116">
        <v>16629</v>
      </c>
      <c r="L121" s="116" t="s">
        <v>245</v>
      </c>
      <c r="M121" s="116" t="s">
        <v>246</v>
      </c>
      <c r="N121" s="116">
        <v>362574</v>
      </c>
      <c r="O121" s="116" t="s">
        <v>723</v>
      </c>
      <c r="P121" s="116">
        <v>526894</v>
      </c>
      <c r="Q121" s="116" t="s">
        <v>724</v>
      </c>
      <c r="R121" s="116" t="s">
        <v>241</v>
      </c>
      <c r="S121" s="116" t="s">
        <v>725</v>
      </c>
      <c r="T121" s="116" t="s">
        <v>197</v>
      </c>
      <c r="U121" s="116">
        <v>352178552</v>
      </c>
      <c r="V121" s="116" t="s">
        <v>726</v>
      </c>
      <c r="W121" s="116" t="s">
        <v>727</v>
      </c>
      <c r="X121" s="117">
        <v>30000</v>
      </c>
      <c r="Y121" s="116" t="s">
        <v>351</v>
      </c>
      <c r="Z121" s="116">
        <v>18</v>
      </c>
      <c r="AA121" s="116" t="s">
        <v>354</v>
      </c>
      <c r="AB121" s="116" t="s">
        <v>701</v>
      </c>
      <c r="AC121" s="117">
        <v>2020</v>
      </c>
      <c r="AD121" s="117">
        <v>2020</v>
      </c>
      <c r="AE121" s="116" t="s">
        <v>920</v>
      </c>
      <c r="AF121" s="117">
        <v>29575</v>
      </c>
      <c r="AG121" s="117">
        <v>6785</v>
      </c>
      <c r="AH121" s="117">
        <v>36360</v>
      </c>
      <c r="AI121" s="117">
        <v>425</v>
      </c>
      <c r="AJ121" s="117">
        <v>0</v>
      </c>
      <c r="AK121" s="117">
        <v>425</v>
      </c>
      <c r="AL121" s="117">
        <v>425</v>
      </c>
      <c r="AM121" s="117">
        <v>0</v>
      </c>
      <c r="AN121" s="117">
        <v>425</v>
      </c>
      <c r="AO121" s="116">
        <v>21</v>
      </c>
      <c r="AP121" s="116"/>
      <c r="AQ121" s="116"/>
      <c r="AR121" s="116"/>
      <c r="AS121" s="116"/>
      <c r="AT121" s="116"/>
      <c r="AU121" s="116" t="s">
        <v>184</v>
      </c>
      <c r="AV121" s="116" t="s">
        <v>524</v>
      </c>
      <c r="AW121" s="116"/>
      <c r="AX121" s="117">
        <v>0</v>
      </c>
      <c r="AY121" s="122">
        <v>45786</v>
      </c>
      <c r="AZ121" s="4" t="s">
        <v>195</v>
      </c>
      <c r="BA121" s="101" t="s">
        <v>196</v>
      </c>
      <c r="BB121" s="34"/>
      <c r="BC121" s="120"/>
      <c r="BD121" s="76"/>
      <c r="BE121" s="121"/>
      <c r="BF121" s="101"/>
      <c r="BG121" s="123"/>
      <c r="BH121" s="117"/>
      <c r="BI121" s="125" t="s">
        <v>970</v>
      </c>
    </row>
    <row r="122" spans="1:61" ht="48" hidden="1" x14ac:dyDescent="0.3">
      <c r="A122" s="101">
        <v>117</v>
      </c>
      <c r="B122" s="116" t="s">
        <v>183</v>
      </c>
      <c r="C122" s="116" t="s">
        <v>185</v>
      </c>
      <c r="D122" s="116" t="s">
        <v>202</v>
      </c>
      <c r="E122" s="116" t="s">
        <v>201</v>
      </c>
      <c r="F122" s="116" t="s">
        <v>201</v>
      </c>
      <c r="G122" s="116" t="s">
        <v>199</v>
      </c>
      <c r="H122" s="116" t="s">
        <v>200</v>
      </c>
      <c r="I122" s="116">
        <v>16629</v>
      </c>
      <c r="J122" s="116" t="s">
        <v>444</v>
      </c>
      <c r="K122" s="116">
        <v>16629</v>
      </c>
      <c r="L122" s="116" t="s">
        <v>245</v>
      </c>
      <c r="M122" s="116" t="s">
        <v>246</v>
      </c>
      <c r="N122" s="116">
        <v>362574</v>
      </c>
      <c r="O122" s="116" t="s">
        <v>723</v>
      </c>
      <c r="P122" s="116">
        <v>522807</v>
      </c>
      <c r="Q122" s="116" t="s">
        <v>728</v>
      </c>
      <c r="R122" s="116" t="s">
        <v>213</v>
      </c>
      <c r="S122" s="116" t="s">
        <v>729</v>
      </c>
      <c r="T122" s="116" t="s">
        <v>197</v>
      </c>
      <c r="U122" s="116">
        <v>352336792</v>
      </c>
      <c r="V122" s="116" t="s">
        <v>730</v>
      </c>
      <c r="W122" s="116" t="s">
        <v>659</v>
      </c>
      <c r="X122" s="117">
        <v>42000</v>
      </c>
      <c r="Y122" s="116" t="s">
        <v>351</v>
      </c>
      <c r="Z122" s="116">
        <v>24</v>
      </c>
      <c r="AA122" s="116" t="s">
        <v>194</v>
      </c>
      <c r="AB122" s="116" t="s">
        <v>704</v>
      </c>
      <c r="AC122" s="117">
        <v>2240</v>
      </c>
      <c r="AD122" s="117">
        <v>2240</v>
      </c>
      <c r="AE122" s="116" t="s">
        <v>368</v>
      </c>
      <c r="AF122" s="117">
        <v>28145.75</v>
      </c>
      <c r="AG122" s="117">
        <v>12174.25</v>
      </c>
      <c r="AH122" s="117">
        <v>40320</v>
      </c>
      <c r="AI122" s="117">
        <v>13854.25</v>
      </c>
      <c r="AJ122" s="117">
        <v>1079.75</v>
      </c>
      <c r="AK122" s="117">
        <v>14934</v>
      </c>
      <c r="AL122" s="117">
        <v>1974.3</v>
      </c>
      <c r="AM122" s="117">
        <v>265.7</v>
      </c>
      <c r="AN122" s="117">
        <v>2240</v>
      </c>
      <c r="AO122" s="116">
        <v>19</v>
      </c>
      <c r="AP122" s="116"/>
      <c r="AQ122" s="116"/>
      <c r="AR122" s="116"/>
      <c r="AS122" s="116"/>
      <c r="AT122" s="116"/>
      <c r="AU122" s="116" t="s">
        <v>184</v>
      </c>
      <c r="AV122" s="116" t="s">
        <v>524</v>
      </c>
      <c r="AW122" s="116"/>
      <c r="AX122" s="117">
        <v>0</v>
      </c>
      <c r="AY122" s="122">
        <v>45786</v>
      </c>
      <c r="AZ122" s="4" t="s">
        <v>195</v>
      </c>
      <c r="BA122" s="101" t="s">
        <v>196</v>
      </c>
      <c r="BB122" s="34"/>
      <c r="BC122" s="120"/>
      <c r="BD122" s="76"/>
      <c r="BE122" s="121"/>
      <c r="BF122" s="101"/>
      <c r="BG122" s="123"/>
      <c r="BH122" s="117"/>
      <c r="BI122" s="125" t="s">
        <v>988</v>
      </c>
    </row>
    <row r="123" spans="1:61" ht="36" hidden="1" x14ac:dyDescent="0.3">
      <c r="A123" s="128">
        <v>118</v>
      </c>
      <c r="B123" s="116" t="s">
        <v>183</v>
      </c>
      <c r="C123" s="116" t="s">
        <v>185</v>
      </c>
      <c r="D123" s="116" t="s">
        <v>202</v>
      </c>
      <c r="E123" s="116" t="s">
        <v>201</v>
      </c>
      <c r="F123" s="116" t="s">
        <v>201</v>
      </c>
      <c r="G123" s="116" t="s">
        <v>199</v>
      </c>
      <c r="H123" s="116" t="s">
        <v>200</v>
      </c>
      <c r="I123" s="116">
        <v>16629</v>
      </c>
      <c r="J123" s="116" t="s">
        <v>444</v>
      </c>
      <c r="K123" s="116">
        <v>16629</v>
      </c>
      <c r="L123" s="116" t="s">
        <v>245</v>
      </c>
      <c r="M123" s="116" t="s">
        <v>246</v>
      </c>
      <c r="N123" s="116">
        <v>362574</v>
      </c>
      <c r="O123" s="116" t="s">
        <v>723</v>
      </c>
      <c r="P123" s="116">
        <v>526894</v>
      </c>
      <c r="Q123" s="116" t="s">
        <v>724</v>
      </c>
      <c r="R123" s="116" t="s">
        <v>213</v>
      </c>
      <c r="S123" s="116" t="s">
        <v>731</v>
      </c>
      <c r="T123" s="116" t="s">
        <v>197</v>
      </c>
      <c r="U123" s="116">
        <v>354335230</v>
      </c>
      <c r="V123" s="116" t="s">
        <v>732</v>
      </c>
      <c r="W123" s="116" t="s">
        <v>733</v>
      </c>
      <c r="X123" s="117">
        <v>42000</v>
      </c>
      <c r="Y123" s="116" t="s">
        <v>351</v>
      </c>
      <c r="Z123" s="116">
        <v>24</v>
      </c>
      <c r="AA123" s="116" t="s">
        <v>194</v>
      </c>
      <c r="AB123" s="116" t="s">
        <v>827</v>
      </c>
      <c r="AC123" s="117">
        <v>2240</v>
      </c>
      <c r="AD123" s="117">
        <v>2240</v>
      </c>
      <c r="AE123" s="116" t="s">
        <v>364</v>
      </c>
      <c r="AF123" s="117">
        <v>19546.12</v>
      </c>
      <c r="AG123" s="117">
        <v>9573.8799999999992</v>
      </c>
      <c r="AH123" s="117">
        <v>29120</v>
      </c>
      <c r="AI123" s="117">
        <v>22453.88</v>
      </c>
      <c r="AJ123" s="117">
        <v>2974.12</v>
      </c>
      <c r="AK123" s="117">
        <v>25428</v>
      </c>
      <c r="AL123" s="117">
        <v>3554.48</v>
      </c>
      <c r="AM123" s="117">
        <v>925.52</v>
      </c>
      <c r="AN123" s="117">
        <v>4480</v>
      </c>
      <c r="AO123" s="116">
        <v>15</v>
      </c>
      <c r="AP123" s="116"/>
      <c r="AQ123" s="116"/>
      <c r="AR123" s="116"/>
      <c r="AS123" s="116"/>
      <c r="AT123" s="116"/>
      <c r="AU123" s="116" t="s">
        <v>184</v>
      </c>
      <c r="AV123" s="116" t="s">
        <v>524</v>
      </c>
      <c r="AW123" s="116"/>
      <c r="AX123" s="117">
        <v>0</v>
      </c>
      <c r="AY123" s="122">
        <v>45786</v>
      </c>
      <c r="AZ123" s="4" t="s">
        <v>195</v>
      </c>
      <c r="BA123" s="101" t="s">
        <v>196</v>
      </c>
      <c r="BB123" s="34"/>
      <c r="BC123" s="120"/>
      <c r="BD123" s="76"/>
      <c r="BE123" s="121"/>
      <c r="BF123" s="101"/>
      <c r="BG123" s="123"/>
      <c r="BH123" s="117"/>
      <c r="BI123" s="125" t="s">
        <v>988</v>
      </c>
    </row>
    <row r="124" spans="1:61" ht="36" hidden="1" x14ac:dyDescent="0.3">
      <c r="A124" s="101">
        <v>119</v>
      </c>
      <c r="B124" s="116" t="s">
        <v>183</v>
      </c>
      <c r="C124" s="116" t="s">
        <v>185</v>
      </c>
      <c r="D124" s="116" t="s">
        <v>202</v>
      </c>
      <c r="E124" s="116" t="s">
        <v>201</v>
      </c>
      <c r="F124" s="116" t="s">
        <v>201</v>
      </c>
      <c r="G124" s="116" t="s">
        <v>199</v>
      </c>
      <c r="H124" s="116" t="s">
        <v>200</v>
      </c>
      <c r="I124" s="116">
        <v>16629</v>
      </c>
      <c r="J124" s="116" t="s">
        <v>444</v>
      </c>
      <c r="K124" s="116">
        <v>16629</v>
      </c>
      <c r="L124" s="116" t="s">
        <v>245</v>
      </c>
      <c r="M124" s="116" t="s">
        <v>246</v>
      </c>
      <c r="N124" s="116">
        <v>362574</v>
      </c>
      <c r="O124" s="116" t="s">
        <v>723</v>
      </c>
      <c r="P124" s="116">
        <v>526894</v>
      </c>
      <c r="Q124" s="116" t="s">
        <v>724</v>
      </c>
      <c r="R124" s="116" t="s">
        <v>213</v>
      </c>
      <c r="S124" s="116" t="s">
        <v>734</v>
      </c>
      <c r="T124" s="116" t="s">
        <v>197</v>
      </c>
      <c r="U124" s="116">
        <v>358587034</v>
      </c>
      <c r="V124" s="116" t="s">
        <v>735</v>
      </c>
      <c r="W124" s="116" t="s">
        <v>736</v>
      </c>
      <c r="X124" s="117">
        <v>37000</v>
      </c>
      <c r="Y124" s="116" t="s">
        <v>351</v>
      </c>
      <c r="Z124" s="116">
        <v>24</v>
      </c>
      <c r="AA124" s="116" t="s">
        <v>356</v>
      </c>
      <c r="AB124" s="116" t="s">
        <v>921</v>
      </c>
      <c r="AC124" s="117">
        <v>1960</v>
      </c>
      <c r="AD124" s="117">
        <v>1960</v>
      </c>
      <c r="AE124" s="116" t="s">
        <v>372</v>
      </c>
      <c r="AF124" s="117">
        <v>2300.2800000000002</v>
      </c>
      <c r="AG124" s="117">
        <v>1619.72</v>
      </c>
      <c r="AH124" s="117">
        <v>3920</v>
      </c>
      <c r="AI124" s="117">
        <v>34699.72</v>
      </c>
      <c r="AJ124" s="117">
        <v>8572.2800000000007</v>
      </c>
      <c r="AK124" s="117">
        <v>43272</v>
      </c>
      <c r="AL124" s="117">
        <v>3868.24</v>
      </c>
      <c r="AM124" s="117">
        <v>2011.76</v>
      </c>
      <c r="AN124" s="117">
        <v>5880</v>
      </c>
      <c r="AO124" s="116">
        <v>5</v>
      </c>
      <c r="AP124" s="116"/>
      <c r="AQ124" s="116"/>
      <c r="AR124" s="116"/>
      <c r="AS124" s="116"/>
      <c r="AT124" s="116"/>
      <c r="AU124" s="116" t="s">
        <v>184</v>
      </c>
      <c r="AV124" s="116" t="s">
        <v>524</v>
      </c>
      <c r="AW124" s="116"/>
      <c r="AX124" s="117">
        <v>0</v>
      </c>
      <c r="AY124" s="122">
        <v>45786</v>
      </c>
      <c r="AZ124" s="4" t="s">
        <v>195</v>
      </c>
      <c r="BA124" s="101" t="s">
        <v>196</v>
      </c>
      <c r="BB124" s="34"/>
      <c r="BC124" s="120"/>
      <c r="BD124" s="76"/>
      <c r="BE124" s="121"/>
      <c r="BF124" s="101"/>
      <c r="BG124" s="123"/>
      <c r="BH124" s="117"/>
      <c r="BI124" s="125" t="s">
        <v>988</v>
      </c>
    </row>
    <row r="125" spans="1:61" ht="48" hidden="1" x14ac:dyDescent="0.3">
      <c r="A125" s="128">
        <v>120</v>
      </c>
      <c r="B125" s="116" t="s">
        <v>183</v>
      </c>
      <c r="C125" s="116" t="s">
        <v>185</v>
      </c>
      <c r="D125" s="116" t="s">
        <v>202</v>
      </c>
      <c r="E125" s="116" t="s">
        <v>201</v>
      </c>
      <c r="F125" s="116" t="s">
        <v>201</v>
      </c>
      <c r="G125" s="116" t="s">
        <v>199</v>
      </c>
      <c r="H125" s="116" t="s">
        <v>200</v>
      </c>
      <c r="I125" s="116">
        <v>16588</v>
      </c>
      <c r="J125" s="116" t="s">
        <v>208</v>
      </c>
      <c r="K125" s="116">
        <v>16588</v>
      </c>
      <c r="L125" s="116" t="s">
        <v>245</v>
      </c>
      <c r="M125" s="116" t="s">
        <v>246</v>
      </c>
      <c r="N125" s="116">
        <v>381573</v>
      </c>
      <c r="O125" s="116" t="s">
        <v>737</v>
      </c>
      <c r="P125" s="116">
        <v>560523</v>
      </c>
      <c r="Q125" s="116" t="s">
        <v>738</v>
      </c>
      <c r="R125" s="116" t="s">
        <v>213</v>
      </c>
      <c r="S125" s="116" t="s">
        <v>739</v>
      </c>
      <c r="T125" s="116" t="s">
        <v>197</v>
      </c>
      <c r="U125" s="116">
        <v>350646293</v>
      </c>
      <c r="V125" s="116" t="s">
        <v>740</v>
      </c>
      <c r="W125" s="116" t="s">
        <v>741</v>
      </c>
      <c r="X125" s="117">
        <v>44040</v>
      </c>
      <c r="Y125" s="116" t="s">
        <v>349</v>
      </c>
      <c r="Z125" s="116">
        <v>24</v>
      </c>
      <c r="AA125" s="116" t="s">
        <v>194</v>
      </c>
      <c r="AB125" s="116" t="s">
        <v>363</v>
      </c>
      <c r="AC125" s="117">
        <v>1981</v>
      </c>
      <c r="AD125" s="117">
        <v>2400</v>
      </c>
      <c r="AE125" s="116" t="s">
        <v>922</v>
      </c>
      <c r="AF125" s="117">
        <v>41685.160000000003</v>
      </c>
      <c r="AG125" s="117">
        <v>13095.84</v>
      </c>
      <c r="AH125" s="117">
        <v>54781</v>
      </c>
      <c r="AI125" s="117">
        <v>2354.84</v>
      </c>
      <c r="AJ125" s="117">
        <v>45.16</v>
      </c>
      <c r="AK125" s="117">
        <v>2400</v>
      </c>
      <c r="AL125" s="117">
        <v>2354.84</v>
      </c>
      <c r="AM125" s="117">
        <v>45.16</v>
      </c>
      <c r="AN125" s="117">
        <v>2400</v>
      </c>
      <c r="AO125" s="116">
        <v>26</v>
      </c>
      <c r="AP125" s="116"/>
      <c r="AQ125" s="116"/>
      <c r="AR125" s="116"/>
      <c r="AS125" s="116"/>
      <c r="AT125" s="116"/>
      <c r="AU125" s="116" t="s">
        <v>184</v>
      </c>
      <c r="AV125" s="116" t="s">
        <v>524</v>
      </c>
      <c r="AW125" s="116"/>
      <c r="AX125" s="117">
        <v>0</v>
      </c>
      <c r="AY125" s="122">
        <v>45786</v>
      </c>
      <c r="AZ125" s="4" t="s">
        <v>195</v>
      </c>
      <c r="BA125" s="101" t="s">
        <v>196</v>
      </c>
      <c r="BB125" s="34"/>
      <c r="BC125" s="120"/>
      <c r="BD125" s="76"/>
      <c r="BE125" s="121"/>
      <c r="BF125" s="101"/>
      <c r="BG125" s="123"/>
      <c r="BH125" s="117"/>
      <c r="BI125" s="125" t="s">
        <v>988</v>
      </c>
    </row>
    <row r="126" spans="1:61" ht="48" hidden="1" x14ac:dyDescent="0.3">
      <c r="A126" s="101">
        <v>121</v>
      </c>
      <c r="B126" s="116" t="s">
        <v>183</v>
      </c>
      <c r="C126" s="116" t="s">
        <v>185</v>
      </c>
      <c r="D126" s="116" t="s">
        <v>202</v>
      </c>
      <c r="E126" s="116" t="s">
        <v>201</v>
      </c>
      <c r="F126" s="116" t="s">
        <v>201</v>
      </c>
      <c r="G126" s="116" t="s">
        <v>199</v>
      </c>
      <c r="H126" s="116" t="s">
        <v>200</v>
      </c>
      <c r="I126" s="116">
        <v>16588</v>
      </c>
      <c r="J126" s="116" t="s">
        <v>208</v>
      </c>
      <c r="K126" s="116">
        <v>16588</v>
      </c>
      <c r="L126" s="116" t="s">
        <v>245</v>
      </c>
      <c r="M126" s="116" t="s">
        <v>246</v>
      </c>
      <c r="N126" s="116">
        <v>381573</v>
      </c>
      <c r="O126" s="116" t="s">
        <v>737</v>
      </c>
      <c r="P126" s="116">
        <v>560523</v>
      </c>
      <c r="Q126" s="116" t="s">
        <v>738</v>
      </c>
      <c r="R126" s="116" t="s">
        <v>213</v>
      </c>
      <c r="S126" s="116" t="s">
        <v>742</v>
      </c>
      <c r="T126" s="116" t="s">
        <v>197</v>
      </c>
      <c r="U126" s="116">
        <v>350658854</v>
      </c>
      <c r="V126" s="116" t="s">
        <v>743</v>
      </c>
      <c r="W126" s="116" t="s">
        <v>741</v>
      </c>
      <c r="X126" s="117">
        <v>44040</v>
      </c>
      <c r="Y126" s="116" t="s">
        <v>349</v>
      </c>
      <c r="Z126" s="116">
        <v>24</v>
      </c>
      <c r="AA126" s="116" t="s">
        <v>194</v>
      </c>
      <c r="AB126" s="116" t="s">
        <v>363</v>
      </c>
      <c r="AC126" s="117">
        <v>1981</v>
      </c>
      <c r="AD126" s="117">
        <v>2400</v>
      </c>
      <c r="AE126" s="116" t="s">
        <v>364</v>
      </c>
      <c r="AF126" s="117">
        <v>41685.160000000003</v>
      </c>
      <c r="AG126" s="117">
        <v>13095.84</v>
      </c>
      <c r="AH126" s="117">
        <v>54781</v>
      </c>
      <c r="AI126" s="117">
        <v>2354.84</v>
      </c>
      <c r="AJ126" s="117">
        <v>45.16</v>
      </c>
      <c r="AK126" s="117">
        <v>2400</v>
      </c>
      <c r="AL126" s="117">
        <v>2354.84</v>
      </c>
      <c r="AM126" s="117">
        <v>45.16</v>
      </c>
      <c r="AN126" s="117">
        <v>2400</v>
      </c>
      <c r="AO126" s="116">
        <v>26</v>
      </c>
      <c r="AP126" s="116"/>
      <c r="AQ126" s="116"/>
      <c r="AR126" s="116"/>
      <c r="AS126" s="116"/>
      <c r="AT126" s="116"/>
      <c r="AU126" s="116" t="s">
        <v>184</v>
      </c>
      <c r="AV126" s="116" t="s">
        <v>524</v>
      </c>
      <c r="AW126" s="116"/>
      <c r="AX126" s="117">
        <v>0</v>
      </c>
      <c r="AY126" s="122">
        <v>45786</v>
      </c>
      <c r="AZ126" s="4" t="s">
        <v>195</v>
      </c>
      <c r="BA126" s="101" t="s">
        <v>196</v>
      </c>
      <c r="BB126" s="34"/>
      <c r="BC126" s="120"/>
      <c r="BD126" s="76"/>
      <c r="BE126" s="121"/>
      <c r="BF126" s="101"/>
      <c r="BG126" s="123"/>
      <c r="BH126" s="117"/>
      <c r="BI126" s="125" t="s">
        <v>988</v>
      </c>
    </row>
    <row r="127" spans="1:61" ht="48" hidden="1" x14ac:dyDescent="0.3">
      <c r="A127" s="128">
        <v>122</v>
      </c>
      <c r="B127" s="116" t="s">
        <v>183</v>
      </c>
      <c r="C127" s="116" t="s">
        <v>185</v>
      </c>
      <c r="D127" s="116" t="s">
        <v>202</v>
      </c>
      <c r="E127" s="116" t="s">
        <v>201</v>
      </c>
      <c r="F127" s="116" t="s">
        <v>201</v>
      </c>
      <c r="G127" s="116" t="s">
        <v>199</v>
      </c>
      <c r="H127" s="116" t="s">
        <v>200</v>
      </c>
      <c r="I127" s="116">
        <v>16588</v>
      </c>
      <c r="J127" s="116" t="s">
        <v>208</v>
      </c>
      <c r="K127" s="116">
        <v>16588</v>
      </c>
      <c r="L127" s="116" t="s">
        <v>245</v>
      </c>
      <c r="M127" s="116" t="s">
        <v>246</v>
      </c>
      <c r="N127" s="116">
        <v>381573</v>
      </c>
      <c r="O127" s="116" t="s">
        <v>737</v>
      </c>
      <c r="P127" s="116">
        <v>560523</v>
      </c>
      <c r="Q127" s="116" t="s">
        <v>738</v>
      </c>
      <c r="R127" s="116" t="s">
        <v>241</v>
      </c>
      <c r="S127" s="116" t="s">
        <v>742</v>
      </c>
      <c r="T127" s="116" t="s">
        <v>197</v>
      </c>
      <c r="U127" s="116">
        <v>358649973</v>
      </c>
      <c r="V127" s="116" t="s">
        <v>743</v>
      </c>
      <c r="W127" s="116" t="s">
        <v>507</v>
      </c>
      <c r="X127" s="117">
        <v>40000</v>
      </c>
      <c r="Y127" s="116" t="s">
        <v>349</v>
      </c>
      <c r="Z127" s="116">
        <v>18</v>
      </c>
      <c r="AA127" s="116" t="s">
        <v>357</v>
      </c>
      <c r="AB127" s="116" t="s">
        <v>362</v>
      </c>
      <c r="AC127" s="117">
        <v>2680</v>
      </c>
      <c r="AD127" s="117">
        <v>2680</v>
      </c>
      <c r="AE127" s="116" t="s">
        <v>519</v>
      </c>
      <c r="AF127" s="117">
        <v>7065.92</v>
      </c>
      <c r="AG127" s="117">
        <v>3654.08</v>
      </c>
      <c r="AH127" s="117">
        <v>10720</v>
      </c>
      <c r="AI127" s="117">
        <v>32934.080000000002</v>
      </c>
      <c r="AJ127" s="117">
        <v>5422.92</v>
      </c>
      <c r="AK127" s="117">
        <v>38357</v>
      </c>
      <c r="AL127" s="117">
        <v>2054.6999999999998</v>
      </c>
      <c r="AM127" s="117">
        <v>625.29999999999995</v>
      </c>
      <c r="AN127" s="117">
        <v>2680</v>
      </c>
      <c r="AO127" s="116">
        <v>5</v>
      </c>
      <c r="AP127" s="116"/>
      <c r="AQ127" s="116"/>
      <c r="AR127" s="116"/>
      <c r="AS127" s="116"/>
      <c r="AT127" s="116"/>
      <c r="AU127" s="116" t="s">
        <v>184</v>
      </c>
      <c r="AV127" s="116" t="s">
        <v>524</v>
      </c>
      <c r="AW127" s="116"/>
      <c r="AX127" s="117">
        <v>0</v>
      </c>
      <c r="AY127" s="122">
        <v>45786</v>
      </c>
      <c r="AZ127" s="4" t="s">
        <v>195</v>
      </c>
      <c r="BA127" s="101" t="s">
        <v>196</v>
      </c>
      <c r="BB127" s="34"/>
      <c r="BC127" s="120"/>
      <c r="BD127" s="76"/>
      <c r="BE127" s="121"/>
      <c r="BF127" s="101"/>
      <c r="BG127" s="123"/>
      <c r="BH127" s="117"/>
      <c r="BI127" s="125" t="s">
        <v>988</v>
      </c>
    </row>
    <row r="128" spans="1:61" ht="60" hidden="1" x14ac:dyDescent="0.3">
      <c r="A128" s="101">
        <v>123</v>
      </c>
      <c r="B128" s="116" t="s">
        <v>183</v>
      </c>
      <c r="C128" s="116" t="s">
        <v>185</v>
      </c>
      <c r="D128" s="116" t="s">
        <v>202</v>
      </c>
      <c r="E128" s="116" t="s">
        <v>201</v>
      </c>
      <c r="F128" s="116" t="s">
        <v>201</v>
      </c>
      <c r="G128" s="116" t="s">
        <v>199</v>
      </c>
      <c r="H128" s="116" t="s">
        <v>200</v>
      </c>
      <c r="I128" s="116">
        <v>16588</v>
      </c>
      <c r="J128" s="116" t="s">
        <v>208</v>
      </c>
      <c r="K128" s="116">
        <v>16588</v>
      </c>
      <c r="L128" s="116" t="s">
        <v>245</v>
      </c>
      <c r="M128" s="116" t="s">
        <v>246</v>
      </c>
      <c r="N128" s="116">
        <v>382668</v>
      </c>
      <c r="O128" s="116" t="s">
        <v>744</v>
      </c>
      <c r="P128" s="116">
        <v>562716</v>
      </c>
      <c r="Q128" s="116" t="s">
        <v>745</v>
      </c>
      <c r="R128" s="116" t="s">
        <v>213</v>
      </c>
      <c r="S128" s="116" t="s">
        <v>746</v>
      </c>
      <c r="T128" s="116" t="s">
        <v>197</v>
      </c>
      <c r="U128" s="116">
        <v>350658856</v>
      </c>
      <c r="V128" s="116" t="s">
        <v>747</v>
      </c>
      <c r="W128" s="116" t="s">
        <v>741</v>
      </c>
      <c r="X128" s="117">
        <v>44040</v>
      </c>
      <c r="Y128" s="116" t="s">
        <v>349</v>
      </c>
      <c r="Z128" s="116">
        <v>24</v>
      </c>
      <c r="AA128" s="116" t="s">
        <v>194</v>
      </c>
      <c r="AB128" s="116" t="s">
        <v>363</v>
      </c>
      <c r="AC128" s="117">
        <v>1981</v>
      </c>
      <c r="AD128" s="117">
        <v>2400</v>
      </c>
      <c r="AE128" s="116" t="s">
        <v>364</v>
      </c>
      <c r="AF128" s="117">
        <v>41685.160000000003</v>
      </c>
      <c r="AG128" s="117">
        <v>13095.84</v>
      </c>
      <c r="AH128" s="117">
        <v>54781</v>
      </c>
      <c r="AI128" s="117">
        <v>2354.84</v>
      </c>
      <c r="AJ128" s="117">
        <v>45.16</v>
      </c>
      <c r="AK128" s="117">
        <v>2400</v>
      </c>
      <c r="AL128" s="117">
        <v>2354.84</v>
      </c>
      <c r="AM128" s="117">
        <v>45.16</v>
      </c>
      <c r="AN128" s="117">
        <v>2400</v>
      </c>
      <c r="AO128" s="116">
        <v>26</v>
      </c>
      <c r="AP128" s="116"/>
      <c r="AQ128" s="116"/>
      <c r="AR128" s="116"/>
      <c r="AS128" s="116"/>
      <c r="AT128" s="116"/>
      <c r="AU128" s="116" t="s">
        <v>184</v>
      </c>
      <c r="AV128" s="116" t="s">
        <v>524</v>
      </c>
      <c r="AW128" s="116"/>
      <c r="AX128" s="117">
        <v>0</v>
      </c>
      <c r="AY128" s="122">
        <v>45786</v>
      </c>
      <c r="AZ128" s="4" t="s">
        <v>195</v>
      </c>
      <c r="BA128" s="101" t="s">
        <v>196</v>
      </c>
      <c r="BB128" s="34"/>
      <c r="BC128" s="120"/>
      <c r="BD128" s="76"/>
      <c r="BE128" s="121"/>
      <c r="BF128" s="101"/>
      <c r="BG128" s="123"/>
      <c r="BH128" s="117"/>
      <c r="BI128" s="125" t="s">
        <v>988</v>
      </c>
    </row>
    <row r="129" spans="1:61" ht="48" hidden="1" x14ac:dyDescent="0.3">
      <c r="A129" s="128">
        <v>124</v>
      </c>
      <c r="B129" s="116" t="s">
        <v>183</v>
      </c>
      <c r="C129" s="116" t="s">
        <v>185</v>
      </c>
      <c r="D129" s="116" t="s">
        <v>202</v>
      </c>
      <c r="E129" s="116" t="s">
        <v>201</v>
      </c>
      <c r="F129" s="116" t="s">
        <v>201</v>
      </c>
      <c r="G129" s="116" t="s">
        <v>199</v>
      </c>
      <c r="H129" s="116" t="s">
        <v>200</v>
      </c>
      <c r="I129" s="116">
        <v>173460</v>
      </c>
      <c r="J129" s="116" t="s">
        <v>208</v>
      </c>
      <c r="K129" s="116">
        <v>173460</v>
      </c>
      <c r="L129" s="116" t="s">
        <v>245</v>
      </c>
      <c r="M129" s="116" t="s">
        <v>246</v>
      </c>
      <c r="N129" s="116">
        <v>326715</v>
      </c>
      <c r="O129" s="116" t="s">
        <v>264</v>
      </c>
      <c r="P129" s="116">
        <v>523041</v>
      </c>
      <c r="Q129" s="116" t="s">
        <v>265</v>
      </c>
      <c r="R129" s="116" t="s">
        <v>213</v>
      </c>
      <c r="S129" s="116" t="s">
        <v>748</v>
      </c>
      <c r="T129" s="116" t="s">
        <v>628</v>
      </c>
      <c r="U129" s="116">
        <v>351060279</v>
      </c>
      <c r="V129" s="116" t="s">
        <v>749</v>
      </c>
      <c r="W129" s="116" t="s">
        <v>750</v>
      </c>
      <c r="X129" s="117">
        <v>44040</v>
      </c>
      <c r="Y129" s="116" t="s">
        <v>350</v>
      </c>
      <c r="Z129" s="116">
        <v>24</v>
      </c>
      <c r="AA129" s="116" t="s">
        <v>194</v>
      </c>
      <c r="AB129" s="116" t="s">
        <v>365</v>
      </c>
      <c r="AC129" s="117">
        <v>2086</v>
      </c>
      <c r="AD129" s="117">
        <v>2400</v>
      </c>
      <c r="AE129" s="116" t="s">
        <v>380</v>
      </c>
      <c r="AF129" s="117">
        <v>41689.9</v>
      </c>
      <c r="AG129" s="117">
        <v>13196.1</v>
      </c>
      <c r="AH129" s="117">
        <v>54886</v>
      </c>
      <c r="AI129" s="117">
        <v>2350.1</v>
      </c>
      <c r="AJ129" s="117">
        <v>49.9</v>
      </c>
      <c r="AK129" s="117">
        <v>2400</v>
      </c>
      <c r="AL129" s="117">
        <v>2350.1</v>
      </c>
      <c r="AM129" s="117">
        <v>49.9</v>
      </c>
      <c r="AN129" s="117">
        <v>2400</v>
      </c>
      <c r="AO129" s="116">
        <v>24</v>
      </c>
      <c r="AP129" s="116"/>
      <c r="AQ129" s="116"/>
      <c r="AR129" s="116"/>
      <c r="AS129" s="116"/>
      <c r="AT129" s="116"/>
      <c r="AU129" s="116" t="s">
        <v>184</v>
      </c>
      <c r="AV129" s="116" t="s">
        <v>524</v>
      </c>
      <c r="AW129" s="116"/>
      <c r="AX129" s="117">
        <v>0</v>
      </c>
      <c r="AY129" s="122">
        <v>45786</v>
      </c>
      <c r="AZ129" s="4" t="s">
        <v>195</v>
      </c>
      <c r="BA129" s="101" t="s">
        <v>196</v>
      </c>
      <c r="BB129" s="34"/>
      <c r="BC129" s="120"/>
      <c r="BD129" s="76"/>
      <c r="BE129" s="121"/>
      <c r="BF129" s="101"/>
      <c r="BG129" s="123"/>
      <c r="BH129" s="117"/>
      <c r="BI129" s="125" t="s">
        <v>988</v>
      </c>
    </row>
    <row r="130" spans="1:61" ht="36" hidden="1" x14ac:dyDescent="0.3">
      <c r="A130" s="101">
        <v>125</v>
      </c>
      <c r="B130" s="116" t="s">
        <v>183</v>
      </c>
      <c r="C130" s="116" t="s">
        <v>185</v>
      </c>
      <c r="D130" s="116" t="s">
        <v>202</v>
      </c>
      <c r="E130" s="116" t="s">
        <v>201</v>
      </c>
      <c r="F130" s="116" t="s">
        <v>201</v>
      </c>
      <c r="G130" s="116" t="s">
        <v>199</v>
      </c>
      <c r="H130" s="116" t="s">
        <v>200</v>
      </c>
      <c r="I130" s="116">
        <v>173460</v>
      </c>
      <c r="J130" s="116" t="s">
        <v>208</v>
      </c>
      <c r="K130" s="116">
        <v>173460</v>
      </c>
      <c r="L130" s="116" t="s">
        <v>245</v>
      </c>
      <c r="M130" s="116" t="s">
        <v>246</v>
      </c>
      <c r="N130" s="116">
        <v>326855</v>
      </c>
      <c r="O130" s="116" t="s">
        <v>587</v>
      </c>
      <c r="P130" s="116">
        <v>655760</v>
      </c>
      <c r="Q130" s="116" t="s">
        <v>588</v>
      </c>
      <c r="R130" s="116" t="s">
        <v>213</v>
      </c>
      <c r="S130" s="116" t="s">
        <v>751</v>
      </c>
      <c r="T130" s="116" t="s">
        <v>197</v>
      </c>
      <c r="U130" s="116">
        <v>352472871</v>
      </c>
      <c r="V130" s="116" t="s">
        <v>752</v>
      </c>
      <c r="W130" s="116" t="s">
        <v>666</v>
      </c>
      <c r="X130" s="117">
        <v>42000</v>
      </c>
      <c r="Y130" s="116" t="s">
        <v>623</v>
      </c>
      <c r="Z130" s="116">
        <v>24</v>
      </c>
      <c r="AA130" s="116" t="s">
        <v>194</v>
      </c>
      <c r="AB130" s="116" t="s">
        <v>701</v>
      </c>
      <c r="AC130" s="117">
        <v>2240</v>
      </c>
      <c r="AD130" s="117">
        <v>2240</v>
      </c>
      <c r="AE130" s="116" t="s">
        <v>923</v>
      </c>
      <c r="AF130" s="117">
        <v>33754.28</v>
      </c>
      <c r="AG130" s="117">
        <v>11045.72</v>
      </c>
      <c r="AH130" s="117">
        <v>44800</v>
      </c>
      <c r="AI130" s="117">
        <v>8245.7199999999993</v>
      </c>
      <c r="AJ130" s="117">
        <v>421.28</v>
      </c>
      <c r="AK130" s="117">
        <v>8667</v>
      </c>
      <c r="AL130" s="117">
        <v>2081.86</v>
      </c>
      <c r="AM130" s="117">
        <v>158.13999999999999</v>
      </c>
      <c r="AN130" s="117">
        <v>2240</v>
      </c>
      <c r="AO130" s="116">
        <v>21</v>
      </c>
      <c r="AP130" s="116"/>
      <c r="AQ130" s="116"/>
      <c r="AR130" s="116"/>
      <c r="AS130" s="116"/>
      <c r="AT130" s="116"/>
      <c r="AU130" s="116" t="s">
        <v>184</v>
      </c>
      <c r="AV130" s="116" t="s">
        <v>524</v>
      </c>
      <c r="AW130" s="116"/>
      <c r="AX130" s="117">
        <v>0</v>
      </c>
      <c r="AY130" s="122">
        <v>45786</v>
      </c>
      <c r="AZ130" s="4" t="s">
        <v>195</v>
      </c>
      <c r="BA130" s="101" t="s">
        <v>196</v>
      </c>
      <c r="BB130" s="34"/>
      <c r="BC130" s="120"/>
      <c r="BD130" s="76"/>
      <c r="BE130" s="121"/>
      <c r="BF130" s="101"/>
      <c r="BG130" s="123"/>
      <c r="BH130" s="117"/>
      <c r="BI130" s="125" t="s">
        <v>988</v>
      </c>
    </row>
    <row r="131" spans="1:61" ht="36" hidden="1" x14ac:dyDescent="0.3">
      <c r="A131" s="128">
        <v>126</v>
      </c>
      <c r="B131" s="116" t="s">
        <v>183</v>
      </c>
      <c r="C131" s="116" t="s">
        <v>185</v>
      </c>
      <c r="D131" s="116" t="s">
        <v>202</v>
      </c>
      <c r="E131" s="116" t="s">
        <v>201</v>
      </c>
      <c r="F131" s="116" t="s">
        <v>201</v>
      </c>
      <c r="G131" s="116" t="s">
        <v>199</v>
      </c>
      <c r="H131" s="116" t="s">
        <v>200</v>
      </c>
      <c r="I131" s="116">
        <v>173460</v>
      </c>
      <c r="J131" s="116" t="s">
        <v>208</v>
      </c>
      <c r="K131" s="116">
        <v>173460</v>
      </c>
      <c r="L131" s="116" t="s">
        <v>245</v>
      </c>
      <c r="M131" s="116" t="s">
        <v>246</v>
      </c>
      <c r="N131" s="116">
        <v>326855</v>
      </c>
      <c r="O131" s="116" t="s">
        <v>587</v>
      </c>
      <c r="P131" s="116">
        <v>655760</v>
      </c>
      <c r="Q131" s="116" t="s">
        <v>588</v>
      </c>
      <c r="R131" s="116" t="s">
        <v>213</v>
      </c>
      <c r="S131" s="116" t="s">
        <v>753</v>
      </c>
      <c r="T131" s="116" t="s">
        <v>197</v>
      </c>
      <c r="U131" s="116">
        <v>355006007</v>
      </c>
      <c r="V131" s="116" t="s">
        <v>754</v>
      </c>
      <c r="W131" s="116" t="s">
        <v>755</v>
      </c>
      <c r="X131" s="117">
        <v>42000</v>
      </c>
      <c r="Y131" s="116" t="s">
        <v>623</v>
      </c>
      <c r="Z131" s="116">
        <v>24</v>
      </c>
      <c r="AA131" s="116" t="s">
        <v>194</v>
      </c>
      <c r="AB131" s="116" t="s">
        <v>717</v>
      </c>
      <c r="AC131" s="117">
        <v>2240</v>
      </c>
      <c r="AD131" s="117">
        <v>2240</v>
      </c>
      <c r="AE131" s="116" t="s">
        <v>924</v>
      </c>
      <c r="AF131" s="117">
        <v>18591.48</v>
      </c>
      <c r="AG131" s="117">
        <v>8288.52</v>
      </c>
      <c r="AH131" s="117">
        <v>26880</v>
      </c>
      <c r="AI131" s="117">
        <v>23408.52</v>
      </c>
      <c r="AJ131" s="117">
        <v>3184.48</v>
      </c>
      <c r="AK131" s="117">
        <v>26593</v>
      </c>
      <c r="AL131" s="117">
        <v>5476.92</v>
      </c>
      <c r="AM131" s="117">
        <v>1243.08</v>
      </c>
      <c r="AN131" s="117">
        <v>6720</v>
      </c>
      <c r="AO131" s="116">
        <v>15</v>
      </c>
      <c r="AP131" s="116"/>
      <c r="AQ131" s="116"/>
      <c r="AR131" s="116"/>
      <c r="AS131" s="116"/>
      <c r="AT131" s="116"/>
      <c r="AU131" s="116" t="s">
        <v>184</v>
      </c>
      <c r="AV131" s="116" t="s">
        <v>524</v>
      </c>
      <c r="AW131" s="116"/>
      <c r="AX131" s="117">
        <v>0</v>
      </c>
      <c r="AY131" s="122">
        <v>45786</v>
      </c>
      <c r="AZ131" s="4" t="s">
        <v>195</v>
      </c>
      <c r="BA131" s="101" t="s">
        <v>196</v>
      </c>
      <c r="BB131" s="34"/>
      <c r="BC131" s="120"/>
      <c r="BD131" s="76"/>
      <c r="BE131" s="121"/>
      <c r="BF131" s="101"/>
      <c r="BG131" s="123"/>
      <c r="BH131" s="117"/>
      <c r="BI131" s="125" t="s">
        <v>988</v>
      </c>
    </row>
    <row r="132" spans="1:61" ht="36" hidden="1" x14ac:dyDescent="0.3">
      <c r="A132" s="101">
        <v>127</v>
      </c>
      <c r="B132" s="116" t="s">
        <v>183</v>
      </c>
      <c r="C132" s="116" t="s">
        <v>185</v>
      </c>
      <c r="D132" s="116" t="s">
        <v>202</v>
      </c>
      <c r="E132" s="116" t="s">
        <v>201</v>
      </c>
      <c r="F132" s="116" t="s">
        <v>201</v>
      </c>
      <c r="G132" s="116" t="s">
        <v>199</v>
      </c>
      <c r="H132" s="116" t="s">
        <v>200</v>
      </c>
      <c r="I132" s="116">
        <v>173460</v>
      </c>
      <c r="J132" s="116" t="s">
        <v>208</v>
      </c>
      <c r="K132" s="116">
        <v>173460</v>
      </c>
      <c r="L132" s="116" t="s">
        <v>245</v>
      </c>
      <c r="M132" s="116" t="s">
        <v>246</v>
      </c>
      <c r="N132" s="116">
        <v>326855</v>
      </c>
      <c r="O132" s="116" t="s">
        <v>587</v>
      </c>
      <c r="P132" s="116">
        <v>455992</v>
      </c>
      <c r="Q132" s="116" t="s">
        <v>756</v>
      </c>
      <c r="R132" s="116" t="s">
        <v>213</v>
      </c>
      <c r="S132" s="116" t="s">
        <v>757</v>
      </c>
      <c r="T132" s="116" t="s">
        <v>197</v>
      </c>
      <c r="U132" s="116">
        <v>358300096</v>
      </c>
      <c r="V132" s="116" t="s">
        <v>758</v>
      </c>
      <c r="W132" s="116" t="s">
        <v>759</v>
      </c>
      <c r="X132" s="117">
        <v>42000</v>
      </c>
      <c r="Y132" s="116" t="s">
        <v>623</v>
      </c>
      <c r="Z132" s="116">
        <v>24</v>
      </c>
      <c r="AA132" s="116" t="s">
        <v>358</v>
      </c>
      <c r="AB132" s="116" t="s">
        <v>925</v>
      </c>
      <c r="AC132" s="117">
        <v>2240</v>
      </c>
      <c r="AD132" s="117">
        <v>2240</v>
      </c>
      <c r="AE132" s="116" t="s">
        <v>376</v>
      </c>
      <c r="AF132" s="117">
        <v>8367.26</v>
      </c>
      <c r="AG132" s="117">
        <v>5072.74</v>
      </c>
      <c r="AH132" s="117">
        <v>13440</v>
      </c>
      <c r="AI132" s="117">
        <v>33632.74</v>
      </c>
      <c r="AJ132" s="117">
        <v>7036.26</v>
      </c>
      <c r="AK132" s="117">
        <v>40669</v>
      </c>
      <c r="AL132" s="117">
        <v>1601.44</v>
      </c>
      <c r="AM132" s="117">
        <v>638.55999999999995</v>
      </c>
      <c r="AN132" s="117">
        <v>2240</v>
      </c>
      <c r="AO132" s="116">
        <v>7</v>
      </c>
      <c r="AP132" s="116"/>
      <c r="AQ132" s="116"/>
      <c r="AR132" s="116"/>
      <c r="AS132" s="116"/>
      <c r="AT132" s="116"/>
      <c r="AU132" s="116" t="s">
        <v>184</v>
      </c>
      <c r="AV132" s="116" t="s">
        <v>524</v>
      </c>
      <c r="AW132" s="116"/>
      <c r="AX132" s="117">
        <v>0</v>
      </c>
      <c r="AY132" s="122">
        <v>45786</v>
      </c>
      <c r="AZ132" s="4" t="s">
        <v>195</v>
      </c>
      <c r="BA132" s="101" t="s">
        <v>196</v>
      </c>
      <c r="BB132" s="34"/>
      <c r="BC132" s="120"/>
      <c r="BD132" s="76"/>
      <c r="BE132" s="121"/>
      <c r="BF132" s="101"/>
      <c r="BG132" s="123"/>
      <c r="BH132" s="117"/>
      <c r="BI132" s="125" t="s">
        <v>988</v>
      </c>
    </row>
    <row r="133" spans="1:61" ht="48" hidden="1" x14ac:dyDescent="0.3">
      <c r="A133" s="128">
        <v>128</v>
      </c>
      <c r="B133" s="116" t="s">
        <v>183</v>
      </c>
      <c r="C133" s="116" t="s">
        <v>185</v>
      </c>
      <c r="D133" s="116" t="s">
        <v>202</v>
      </c>
      <c r="E133" s="116" t="s">
        <v>201</v>
      </c>
      <c r="F133" s="116" t="s">
        <v>201</v>
      </c>
      <c r="G133" s="116" t="s">
        <v>199</v>
      </c>
      <c r="H133" s="116" t="s">
        <v>200</v>
      </c>
      <c r="I133" s="116">
        <v>16571</v>
      </c>
      <c r="J133" s="116" t="s">
        <v>226</v>
      </c>
      <c r="K133" s="116">
        <v>16571</v>
      </c>
      <c r="L133" s="116" t="s">
        <v>245</v>
      </c>
      <c r="M133" s="116" t="s">
        <v>246</v>
      </c>
      <c r="N133" s="116">
        <v>329313</v>
      </c>
      <c r="O133" s="116" t="s">
        <v>285</v>
      </c>
      <c r="P133" s="116">
        <v>461264</v>
      </c>
      <c r="Q133" s="116" t="s">
        <v>463</v>
      </c>
      <c r="R133" s="116" t="s">
        <v>213</v>
      </c>
      <c r="S133" s="116" t="s">
        <v>760</v>
      </c>
      <c r="T133" s="116" t="s">
        <v>197</v>
      </c>
      <c r="U133" s="116">
        <v>357672751</v>
      </c>
      <c r="V133" s="116" t="s">
        <v>761</v>
      </c>
      <c r="W133" s="116" t="s">
        <v>762</v>
      </c>
      <c r="X133" s="117">
        <v>65000</v>
      </c>
      <c r="Y133" s="116" t="s">
        <v>198</v>
      </c>
      <c r="Z133" s="116">
        <v>24</v>
      </c>
      <c r="AA133" s="116" t="s">
        <v>358</v>
      </c>
      <c r="AB133" s="116" t="s">
        <v>926</v>
      </c>
      <c r="AC133" s="117">
        <v>3470</v>
      </c>
      <c r="AD133" s="117">
        <v>3470</v>
      </c>
      <c r="AE133" s="116" t="s">
        <v>515</v>
      </c>
      <c r="AF133" s="117">
        <v>18338.88</v>
      </c>
      <c r="AG133" s="117">
        <v>9421.1200000000008</v>
      </c>
      <c r="AH133" s="117">
        <v>27760</v>
      </c>
      <c r="AI133" s="117">
        <v>46661.120000000003</v>
      </c>
      <c r="AJ133" s="117">
        <v>8714.8799999999992</v>
      </c>
      <c r="AK133" s="117">
        <v>55376</v>
      </c>
      <c r="AL133" s="117">
        <v>2575.13</v>
      </c>
      <c r="AM133" s="117">
        <v>894.87</v>
      </c>
      <c r="AN133" s="117">
        <v>3470</v>
      </c>
      <c r="AO133" s="116">
        <v>9</v>
      </c>
      <c r="AP133" s="116"/>
      <c r="AQ133" s="116"/>
      <c r="AR133" s="116"/>
      <c r="AS133" s="116"/>
      <c r="AT133" s="116"/>
      <c r="AU133" s="116" t="s">
        <v>184</v>
      </c>
      <c r="AV133" s="116" t="s">
        <v>524</v>
      </c>
      <c r="AW133" s="116"/>
      <c r="AX133" s="117">
        <v>0</v>
      </c>
      <c r="AY133" s="122">
        <v>45786</v>
      </c>
      <c r="AZ133" s="4" t="s">
        <v>195</v>
      </c>
      <c r="BA133" s="101" t="s">
        <v>196</v>
      </c>
      <c r="BB133" s="34"/>
      <c r="BC133" s="120"/>
      <c r="BD133" s="76"/>
      <c r="BE133" s="121"/>
      <c r="BF133" s="101"/>
      <c r="BG133" s="123"/>
      <c r="BH133" s="117"/>
      <c r="BI133" s="125" t="s">
        <v>988</v>
      </c>
    </row>
    <row r="134" spans="1:61" ht="48" hidden="1" x14ac:dyDescent="0.3">
      <c r="A134" s="101">
        <v>129</v>
      </c>
      <c r="B134" s="116" t="s">
        <v>183</v>
      </c>
      <c r="C134" s="116" t="s">
        <v>185</v>
      </c>
      <c r="D134" s="116" t="s">
        <v>202</v>
      </c>
      <c r="E134" s="116" t="s">
        <v>201</v>
      </c>
      <c r="F134" s="116" t="s">
        <v>201</v>
      </c>
      <c r="G134" s="116" t="s">
        <v>199</v>
      </c>
      <c r="H134" s="116" t="s">
        <v>200</v>
      </c>
      <c r="I134" s="116">
        <v>16588</v>
      </c>
      <c r="J134" s="116" t="s">
        <v>208</v>
      </c>
      <c r="K134" s="116">
        <v>16588</v>
      </c>
      <c r="L134" s="116" t="s">
        <v>245</v>
      </c>
      <c r="M134" s="116" t="s">
        <v>246</v>
      </c>
      <c r="N134" s="116">
        <v>373637</v>
      </c>
      <c r="O134" s="116" t="s">
        <v>763</v>
      </c>
      <c r="P134" s="116">
        <v>544707</v>
      </c>
      <c r="Q134" s="116" t="s">
        <v>764</v>
      </c>
      <c r="R134" s="116" t="s">
        <v>213</v>
      </c>
      <c r="S134" s="116" t="s">
        <v>765</v>
      </c>
      <c r="T134" s="116" t="s">
        <v>197</v>
      </c>
      <c r="U134" s="116">
        <v>351867473</v>
      </c>
      <c r="V134" s="116" t="s">
        <v>754</v>
      </c>
      <c r="W134" s="116" t="s">
        <v>306</v>
      </c>
      <c r="X134" s="117">
        <v>42000</v>
      </c>
      <c r="Y134" s="116" t="s">
        <v>351</v>
      </c>
      <c r="Z134" s="116">
        <v>24</v>
      </c>
      <c r="AA134" s="116" t="s">
        <v>194</v>
      </c>
      <c r="AB134" s="116" t="s">
        <v>508</v>
      </c>
      <c r="AC134" s="117">
        <v>2240</v>
      </c>
      <c r="AD134" s="117">
        <v>2240</v>
      </c>
      <c r="AE134" s="116" t="s">
        <v>927</v>
      </c>
      <c r="AF134" s="117">
        <v>30598.639999999999</v>
      </c>
      <c r="AG134" s="117">
        <v>11961.36</v>
      </c>
      <c r="AH134" s="117">
        <v>42560</v>
      </c>
      <c r="AI134" s="117">
        <v>11401.36</v>
      </c>
      <c r="AJ134" s="117">
        <v>744.64</v>
      </c>
      <c r="AK134" s="117">
        <v>12146</v>
      </c>
      <c r="AL134" s="117">
        <v>4062.18</v>
      </c>
      <c r="AM134" s="117">
        <v>417.82</v>
      </c>
      <c r="AN134" s="117">
        <v>4480</v>
      </c>
      <c r="AO134" s="116">
        <v>21</v>
      </c>
      <c r="AP134" s="116"/>
      <c r="AQ134" s="116"/>
      <c r="AR134" s="116"/>
      <c r="AS134" s="116"/>
      <c r="AT134" s="116"/>
      <c r="AU134" s="116" t="s">
        <v>184</v>
      </c>
      <c r="AV134" s="116" t="s">
        <v>524</v>
      </c>
      <c r="AW134" s="116"/>
      <c r="AX134" s="117">
        <v>0</v>
      </c>
      <c r="AY134" s="122">
        <v>45786</v>
      </c>
      <c r="AZ134" s="4" t="s">
        <v>195</v>
      </c>
      <c r="BA134" s="101" t="s">
        <v>196</v>
      </c>
      <c r="BB134" s="34"/>
      <c r="BC134" s="120"/>
      <c r="BD134" s="76"/>
      <c r="BE134" s="121"/>
      <c r="BF134" s="101"/>
      <c r="BG134" s="123"/>
      <c r="BH134" s="117"/>
      <c r="BI134" s="125" t="s">
        <v>988</v>
      </c>
    </row>
    <row r="135" spans="1:61" ht="48" hidden="1" x14ac:dyDescent="0.3">
      <c r="A135" s="128">
        <v>130</v>
      </c>
      <c r="B135" s="116" t="s">
        <v>183</v>
      </c>
      <c r="C135" s="116" t="s">
        <v>185</v>
      </c>
      <c r="D135" s="116" t="s">
        <v>202</v>
      </c>
      <c r="E135" s="116" t="s">
        <v>201</v>
      </c>
      <c r="F135" s="116" t="s">
        <v>201</v>
      </c>
      <c r="G135" s="116" t="s">
        <v>199</v>
      </c>
      <c r="H135" s="116" t="s">
        <v>200</v>
      </c>
      <c r="I135" s="116">
        <v>16588</v>
      </c>
      <c r="J135" s="116" t="s">
        <v>208</v>
      </c>
      <c r="K135" s="116">
        <v>16588</v>
      </c>
      <c r="L135" s="116" t="s">
        <v>245</v>
      </c>
      <c r="M135" s="116" t="s">
        <v>246</v>
      </c>
      <c r="N135" s="116">
        <v>373637</v>
      </c>
      <c r="O135" s="116" t="s">
        <v>763</v>
      </c>
      <c r="P135" s="116">
        <v>544707</v>
      </c>
      <c r="Q135" s="116" t="s">
        <v>764</v>
      </c>
      <c r="R135" s="116" t="s">
        <v>213</v>
      </c>
      <c r="S135" s="116" t="s">
        <v>766</v>
      </c>
      <c r="T135" s="116" t="s">
        <v>197</v>
      </c>
      <c r="U135" s="116">
        <v>351909345</v>
      </c>
      <c r="V135" s="116" t="s">
        <v>619</v>
      </c>
      <c r="W135" s="116" t="s">
        <v>479</v>
      </c>
      <c r="X135" s="117">
        <v>42000</v>
      </c>
      <c r="Y135" s="116" t="s">
        <v>351</v>
      </c>
      <c r="Z135" s="116">
        <v>24</v>
      </c>
      <c r="AA135" s="116" t="s">
        <v>194</v>
      </c>
      <c r="AB135" s="116" t="s">
        <v>508</v>
      </c>
      <c r="AC135" s="117">
        <v>2240</v>
      </c>
      <c r="AD135" s="117">
        <v>2240</v>
      </c>
      <c r="AE135" s="116" t="s">
        <v>512</v>
      </c>
      <c r="AF135" s="117">
        <v>30807.49</v>
      </c>
      <c r="AG135" s="117">
        <v>11752.51</v>
      </c>
      <c r="AH135" s="117">
        <v>42560</v>
      </c>
      <c r="AI135" s="117">
        <v>11192.51</v>
      </c>
      <c r="AJ135" s="117">
        <v>722.49</v>
      </c>
      <c r="AK135" s="117">
        <v>11915</v>
      </c>
      <c r="AL135" s="117">
        <v>4070.7</v>
      </c>
      <c r="AM135" s="117">
        <v>409.3</v>
      </c>
      <c r="AN135" s="117">
        <v>4480</v>
      </c>
      <c r="AO135" s="116">
        <v>21</v>
      </c>
      <c r="AP135" s="116"/>
      <c r="AQ135" s="116"/>
      <c r="AR135" s="116"/>
      <c r="AS135" s="116"/>
      <c r="AT135" s="116"/>
      <c r="AU135" s="116" t="s">
        <v>184</v>
      </c>
      <c r="AV135" s="116" t="s">
        <v>524</v>
      </c>
      <c r="AW135" s="116"/>
      <c r="AX135" s="117">
        <v>0</v>
      </c>
      <c r="AY135" s="122">
        <v>45786</v>
      </c>
      <c r="AZ135" s="4" t="s">
        <v>195</v>
      </c>
      <c r="BA135" s="101" t="s">
        <v>196</v>
      </c>
      <c r="BB135" s="34"/>
      <c r="BC135" s="120"/>
      <c r="BD135" s="76"/>
      <c r="BE135" s="121"/>
      <c r="BF135" s="101"/>
      <c r="BG135" s="123"/>
      <c r="BH135" s="117"/>
      <c r="BI135" s="125" t="s">
        <v>988</v>
      </c>
    </row>
    <row r="136" spans="1:61" ht="36" hidden="1" x14ac:dyDescent="0.3">
      <c r="A136" s="101">
        <v>131</v>
      </c>
      <c r="B136" s="116" t="s">
        <v>183</v>
      </c>
      <c r="C136" s="116" t="s">
        <v>185</v>
      </c>
      <c r="D136" s="116" t="s">
        <v>202</v>
      </c>
      <c r="E136" s="116" t="s">
        <v>201</v>
      </c>
      <c r="F136" s="116" t="s">
        <v>201</v>
      </c>
      <c r="G136" s="116" t="s">
        <v>199</v>
      </c>
      <c r="H136" s="116" t="s">
        <v>200</v>
      </c>
      <c r="I136" s="116">
        <v>16665</v>
      </c>
      <c r="J136" s="116" t="s">
        <v>201</v>
      </c>
      <c r="K136" s="116">
        <v>16665</v>
      </c>
      <c r="L136" s="116" t="s">
        <v>245</v>
      </c>
      <c r="M136" s="116" t="s">
        <v>246</v>
      </c>
      <c r="N136" s="116">
        <v>403587</v>
      </c>
      <c r="O136" s="116" t="s">
        <v>537</v>
      </c>
      <c r="P136" s="116">
        <v>606783</v>
      </c>
      <c r="Q136" s="116" t="s">
        <v>538</v>
      </c>
      <c r="R136" s="116" t="s">
        <v>213</v>
      </c>
      <c r="S136" s="116" t="s">
        <v>767</v>
      </c>
      <c r="T136" s="116" t="s">
        <v>197</v>
      </c>
      <c r="U136" s="116">
        <v>351050526</v>
      </c>
      <c r="V136" s="116" t="s">
        <v>501</v>
      </c>
      <c r="W136" s="116" t="s">
        <v>768</v>
      </c>
      <c r="X136" s="117">
        <v>44040</v>
      </c>
      <c r="Y136" s="116" t="s">
        <v>198</v>
      </c>
      <c r="Z136" s="116">
        <v>24</v>
      </c>
      <c r="AA136" s="116" t="s">
        <v>194</v>
      </c>
      <c r="AB136" s="116" t="s">
        <v>365</v>
      </c>
      <c r="AC136" s="117">
        <v>2116</v>
      </c>
      <c r="AD136" s="117">
        <v>2400</v>
      </c>
      <c r="AE136" s="116" t="s">
        <v>399</v>
      </c>
      <c r="AF136" s="117">
        <v>39379.279999999999</v>
      </c>
      <c r="AG136" s="117">
        <v>13136.72</v>
      </c>
      <c r="AH136" s="117">
        <v>52516</v>
      </c>
      <c r="AI136" s="117">
        <v>4660.72</v>
      </c>
      <c r="AJ136" s="117">
        <v>139.28</v>
      </c>
      <c r="AK136" s="117">
        <v>4800</v>
      </c>
      <c r="AL136" s="117">
        <v>4660.72</v>
      </c>
      <c r="AM136" s="117">
        <v>139.28</v>
      </c>
      <c r="AN136" s="117">
        <v>4800</v>
      </c>
      <c r="AO136" s="116">
        <v>25</v>
      </c>
      <c r="AP136" s="116"/>
      <c r="AQ136" s="116"/>
      <c r="AR136" s="116"/>
      <c r="AS136" s="116"/>
      <c r="AT136" s="116"/>
      <c r="AU136" s="116" t="s">
        <v>184</v>
      </c>
      <c r="AV136" s="116" t="s">
        <v>524</v>
      </c>
      <c r="AW136" s="116"/>
      <c r="AX136" s="117">
        <v>0</v>
      </c>
      <c r="AY136" s="122">
        <v>45786</v>
      </c>
      <c r="AZ136" s="4" t="s">
        <v>195</v>
      </c>
      <c r="BA136" s="101" t="s">
        <v>196</v>
      </c>
      <c r="BB136" s="34"/>
      <c r="BC136" s="120"/>
      <c r="BD136" s="76"/>
      <c r="BE136" s="121"/>
      <c r="BF136" s="101"/>
      <c r="BG136" s="123"/>
      <c r="BH136" s="117"/>
      <c r="BI136" s="125" t="s">
        <v>988</v>
      </c>
    </row>
    <row r="137" spans="1:61" ht="36" hidden="1" x14ac:dyDescent="0.3">
      <c r="A137" s="128">
        <v>132</v>
      </c>
      <c r="B137" s="116" t="s">
        <v>183</v>
      </c>
      <c r="C137" s="116" t="s">
        <v>185</v>
      </c>
      <c r="D137" s="116" t="s">
        <v>202</v>
      </c>
      <c r="E137" s="116" t="s">
        <v>201</v>
      </c>
      <c r="F137" s="116" t="s">
        <v>201</v>
      </c>
      <c r="G137" s="116" t="s">
        <v>199</v>
      </c>
      <c r="H137" s="116" t="s">
        <v>200</v>
      </c>
      <c r="I137" s="116">
        <v>16665</v>
      </c>
      <c r="J137" s="116" t="s">
        <v>201</v>
      </c>
      <c r="K137" s="116">
        <v>16665</v>
      </c>
      <c r="L137" s="116" t="s">
        <v>245</v>
      </c>
      <c r="M137" s="116" t="s">
        <v>246</v>
      </c>
      <c r="N137" s="116">
        <v>403587</v>
      </c>
      <c r="O137" s="116" t="s">
        <v>537</v>
      </c>
      <c r="P137" s="116">
        <v>606783</v>
      </c>
      <c r="Q137" s="116" t="s">
        <v>538</v>
      </c>
      <c r="R137" s="116" t="s">
        <v>213</v>
      </c>
      <c r="S137" s="116" t="s">
        <v>769</v>
      </c>
      <c r="T137" s="116" t="s">
        <v>197</v>
      </c>
      <c r="U137" s="116">
        <v>351506449</v>
      </c>
      <c r="V137" s="116" t="s">
        <v>650</v>
      </c>
      <c r="W137" s="116" t="s">
        <v>770</v>
      </c>
      <c r="X137" s="117">
        <v>42000</v>
      </c>
      <c r="Y137" s="116" t="s">
        <v>198</v>
      </c>
      <c r="Z137" s="116">
        <v>24</v>
      </c>
      <c r="AA137" s="116" t="s">
        <v>194</v>
      </c>
      <c r="AB137" s="116" t="s">
        <v>928</v>
      </c>
      <c r="AC137" s="117">
        <v>2250</v>
      </c>
      <c r="AD137" s="117">
        <v>2250</v>
      </c>
      <c r="AE137" s="116" t="s">
        <v>399</v>
      </c>
      <c r="AF137" s="117">
        <v>35300.730000000003</v>
      </c>
      <c r="AG137" s="117">
        <v>11949.27</v>
      </c>
      <c r="AH137" s="117">
        <v>47250</v>
      </c>
      <c r="AI137" s="117">
        <v>6699.27</v>
      </c>
      <c r="AJ137" s="117">
        <v>275.73</v>
      </c>
      <c r="AK137" s="117">
        <v>6975</v>
      </c>
      <c r="AL137" s="117">
        <v>4274.32</v>
      </c>
      <c r="AM137" s="117">
        <v>225.68</v>
      </c>
      <c r="AN137" s="117">
        <v>4500</v>
      </c>
      <c r="AO137" s="116">
        <v>23</v>
      </c>
      <c r="AP137" s="116"/>
      <c r="AQ137" s="116"/>
      <c r="AR137" s="116"/>
      <c r="AS137" s="116"/>
      <c r="AT137" s="116"/>
      <c r="AU137" s="116" t="s">
        <v>184</v>
      </c>
      <c r="AV137" s="116" t="s">
        <v>524</v>
      </c>
      <c r="AW137" s="116"/>
      <c r="AX137" s="117">
        <v>0</v>
      </c>
      <c r="AY137" s="122">
        <v>45786</v>
      </c>
      <c r="AZ137" s="4" t="s">
        <v>195</v>
      </c>
      <c r="BA137" s="101" t="s">
        <v>196</v>
      </c>
      <c r="BB137" s="34"/>
      <c r="BC137" s="120"/>
      <c r="BD137" s="76"/>
      <c r="BE137" s="121"/>
      <c r="BF137" s="101"/>
      <c r="BG137" s="123"/>
      <c r="BH137" s="117"/>
      <c r="BI137" s="125" t="s">
        <v>988</v>
      </c>
    </row>
    <row r="138" spans="1:61" ht="36" hidden="1" x14ac:dyDescent="0.3">
      <c r="A138" s="101">
        <v>133</v>
      </c>
      <c r="B138" s="116" t="s">
        <v>183</v>
      </c>
      <c r="C138" s="116" t="s">
        <v>185</v>
      </c>
      <c r="D138" s="116" t="s">
        <v>202</v>
      </c>
      <c r="E138" s="116" t="s">
        <v>201</v>
      </c>
      <c r="F138" s="116" t="s">
        <v>201</v>
      </c>
      <c r="G138" s="116" t="s">
        <v>199</v>
      </c>
      <c r="H138" s="116" t="s">
        <v>200</v>
      </c>
      <c r="I138" s="116">
        <v>16665</v>
      </c>
      <c r="J138" s="116" t="s">
        <v>201</v>
      </c>
      <c r="K138" s="116">
        <v>16665</v>
      </c>
      <c r="L138" s="116" t="s">
        <v>245</v>
      </c>
      <c r="M138" s="116" t="s">
        <v>246</v>
      </c>
      <c r="N138" s="116">
        <v>403587</v>
      </c>
      <c r="O138" s="116" t="s">
        <v>537</v>
      </c>
      <c r="P138" s="116">
        <v>606783</v>
      </c>
      <c r="Q138" s="116" t="s">
        <v>538</v>
      </c>
      <c r="R138" s="116" t="s">
        <v>213</v>
      </c>
      <c r="S138" s="116" t="s">
        <v>771</v>
      </c>
      <c r="T138" s="116" t="s">
        <v>197</v>
      </c>
      <c r="U138" s="116">
        <v>353065198</v>
      </c>
      <c r="V138" s="116" t="s">
        <v>772</v>
      </c>
      <c r="W138" s="116" t="s">
        <v>773</v>
      </c>
      <c r="X138" s="117">
        <v>42000</v>
      </c>
      <c r="Y138" s="116" t="s">
        <v>198</v>
      </c>
      <c r="Z138" s="116">
        <v>24</v>
      </c>
      <c r="AA138" s="116" t="s">
        <v>194</v>
      </c>
      <c r="AB138" s="116" t="s">
        <v>929</v>
      </c>
      <c r="AC138" s="117">
        <v>2240</v>
      </c>
      <c r="AD138" s="117">
        <v>2240</v>
      </c>
      <c r="AE138" s="116" t="s">
        <v>930</v>
      </c>
      <c r="AF138" s="117">
        <v>23123.72</v>
      </c>
      <c r="AG138" s="117">
        <v>10476.280000000001</v>
      </c>
      <c r="AH138" s="117">
        <v>33600</v>
      </c>
      <c r="AI138" s="117">
        <v>18876.28</v>
      </c>
      <c r="AJ138" s="117">
        <v>2020.43</v>
      </c>
      <c r="AK138" s="117">
        <v>20896.71</v>
      </c>
      <c r="AL138" s="117">
        <v>5742.71</v>
      </c>
      <c r="AM138" s="117">
        <v>977.29</v>
      </c>
      <c r="AN138" s="117">
        <v>6720</v>
      </c>
      <c r="AO138" s="116">
        <v>18</v>
      </c>
      <c r="AP138" s="116"/>
      <c r="AQ138" s="116"/>
      <c r="AR138" s="116"/>
      <c r="AS138" s="116"/>
      <c r="AT138" s="116"/>
      <c r="AU138" s="116" t="s">
        <v>184</v>
      </c>
      <c r="AV138" s="116" t="s">
        <v>524</v>
      </c>
      <c r="AW138" s="116"/>
      <c r="AX138" s="117">
        <v>0</v>
      </c>
      <c r="AY138" s="122">
        <v>45786</v>
      </c>
      <c r="AZ138" s="4" t="s">
        <v>195</v>
      </c>
      <c r="BA138" s="101" t="s">
        <v>196</v>
      </c>
      <c r="BB138" s="34"/>
      <c r="BC138" s="120"/>
      <c r="BD138" s="76"/>
      <c r="BE138" s="121"/>
      <c r="BF138" s="101"/>
      <c r="BG138" s="123"/>
      <c r="BH138" s="117"/>
      <c r="BI138" s="125" t="s">
        <v>988</v>
      </c>
    </row>
    <row r="139" spans="1:61" ht="36" hidden="1" x14ac:dyDescent="0.3">
      <c r="A139" s="128">
        <v>134</v>
      </c>
      <c r="B139" s="116" t="s">
        <v>183</v>
      </c>
      <c r="C139" s="116" t="s">
        <v>185</v>
      </c>
      <c r="D139" s="116" t="s">
        <v>202</v>
      </c>
      <c r="E139" s="116" t="s">
        <v>201</v>
      </c>
      <c r="F139" s="116" t="s">
        <v>201</v>
      </c>
      <c r="G139" s="116" t="s">
        <v>199</v>
      </c>
      <c r="H139" s="116" t="s">
        <v>200</v>
      </c>
      <c r="I139" s="116">
        <v>16665</v>
      </c>
      <c r="J139" s="116" t="s">
        <v>201</v>
      </c>
      <c r="K139" s="116">
        <v>16665</v>
      </c>
      <c r="L139" s="116" t="s">
        <v>245</v>
      </c>
      <c r="M139" s="116" t="s">
        <v>246</v>
      </c>
      <c r="N139" s="116">
        <v>403587</v>
      </c>
      <c r="O139" s="116" t="s">
        <v>537</v>
      </c>
      <c r="P139" s="116">
        <v>606783</v>
      </c>
      <c r="Q139" s="116" t="s">
        <v>538</v>
      </c>
      <c r="R139" s="116" t="s">
        <v>213</v>
      </c>
      <c r="S139" s="116" t="s">
        <v>774</v>
      </c>
      <c r="T139" s="116" t="s">
        <v>197</v>
      </c>
      <c r="U139" s="116">
        <v>353885445</v>
      </c>
      <c r="V139" s="116" t="s">
        <v>775</v>
      </c>
      <c r="W139" s="116" t="s">
        <v>776</v>
      </c>
      <c r="X139" s="117">
        <v>42000</v>
      </c>
      <c r="Y139" s="116" t="s">
        <v>198</v>
      </c>
      <c r="Z139" s="116">
        <v>24</v>
      </c>
      <c r="AA139" s="116" t="s">
        <v>194</v>
      </c>
      <c r="AB139" s="116" t="s">
        <v>931</v>
      </c>
      <c r="AC139" s="117">
        <v>2240</v>
      </c>
      <c r="AD139" s="117">
        <v>2240</v>
      </c>
      <c r="AE139" s="116" t="s">
        <v>506</v>
      </c>
      <c r="AF139" s="117">
        <v>23205.94</v>
      </c>
      <c r="AG139" s="117">
        <v>10394.06</v>
      </c>
      <c r="AH139" s="117">
        <v>33600</v>
      </c>
      <c r="AI139" s="117">
        <v>18794.060000000001</v>
      </c>
      <c r="AJ139" s="117">
        <v>2049.94</v>
      </c>
      <c r="AK139" s="117">
        <v>20844</v>
      </c>
      <c r="AL139" s="117">
        <v>1879.57</v>
      </c>
      <c r="AM139" s="117">
        <v>360.43</v>
      </c>
      <c r="AN139" s="117">
        <v>2240</v>
      </c>
      <c r="AO139" s="116">
        <v>16</v>
      </c>
      <c r="AP139" s="116"/>
      <c r="AQ139" s="116"/>
      <c r="AR139" s="116"/>
      <c r="AS139" s="116"/>
      <c r="AT139" s="116"/>
      <c r="AU139" s="116" t="s">
        <v>184</v>
      </c>
      <c r="AV139" s="116" t="s">
        <v>524</v>
      </c>
      <c r="AW139" s="116"/>
      <c r="AX139" s="117">
        <v>0</v>
      </c>
      <c r="AY139" s="122">
        <v>45786</v>
      </c>
      <c r="AZ139" s="4" t="s">
        <v>195</v>
      </c>
      <c r="BA139" s="101" t="s">
        <v>196</v>
      </c>
      <c r="BB139" s="34"/>
      <c r="BC139" s="120"/>
      <c r="BD139" s="76"/>
      <c r="BE139" s="121"/>
      <c r="BF139" s="101"/>
      <c r="BG139" s="123"/>
      <c r="BH139" s="117"/>
      <c r="BI139" s="125" t="s">
        <v>988</v>
      </c>
    </row>
    <row r="140" spans="1:61" ht="36" hidden="1" x14ac:dyDescent="0.3">
      <c r="A140" s="101">
        <v>135</v>
      </c>
      <c r="B140" s="116" t="s">
        <v>183</v>
      </c>
      <c r="C140" s="116" t="s">
        <v>185</v>
      </c>
      <c r="D140" s="116" t="s">
        <v>202</v>
      </c>
      <c r="E140" s="116" t="s">
        <v>201</v>
      </c>
      <c r="F140" s="116" t="s">
        <v>201</v>
      </c>
      <c r="G140" s="116" t="s">
        <v>199</v>
      </c>
      <c r="H140" s="116" t="s">
        <v>200</v>
      </c>
      <c r="I140" s="116">
        <v>16665</v>
      </c>
      <c r="J140" s="116" t="s">
        <v>201</v>
      </c>
      <c r="K140" s="116">
        <v>16665</v>
      </c>
      <c r="L140" s="116" t="s">
        <v>245</v>
      </c>
      <c r="M140" s="116" t="s">
        <v>246</v>
      </c>
      <c r="N140" s="116">
        <v>403587</v>
      </c>
      <c r="O140" s="116" t="s">
        <v>537</v>
      </c>
      <c r="P140" s="116">
        <v>606783</v>
      </c>
      <c r="Q140" s="116" t="s">
        <v>538</v>
      </c>
      <c r="R140" s="116" t="s">
        <v>213</v>
      </c>
      <c r="S140" s="116" t="s">
        <v>777</v>
      </c>
      <c r="T140" s="116" t="s">
        <v>197</v>
      </c>
      <c r="U140" s="116">
        <v>358907944</v>
      </c>
      <c r="V140" s="116" t="s">
        <v>778</v>
      </c>
      <c r="W140" s="116" t="s">
        <v>779</v>
      </c>
      <c r="X140" s="117">
        <v>36000</v>
      </c>
      <c r="Y140" s="116" t="s">
        <v>198</v>
      </c>
      <c r="Z140" s="116">
        <v>24</v>
      </c>
      <c r="AA140" s="116" t="s">
        <v>356</v>
      </c>
      <c r="AB140" s="116" t="s">
        <v>932</v>
      </c>
      <c r="AC140" s="117">
        <v>1920</v>
      </c>
      <c r="AD140" s="117">
        <v>1920</v>
      </c>
      <c r="AE140" s="116" t="s">
        <v>387</v>
      </c>
      <c r="AF140" s="117">
        <v>675.04</v>
      </c>
      <c r="AG140" s="117">
        <v>1244.96</v>
      </c>
      <c r="AH140" s="117">
        <v>1920</v>
      </c>
      <c r="AI140" s="117">
        <v>35324.959999999999</v>
      </c>
      <c r="AJ140" s="117">
        <v>9585.0400000000009</v>
      </c>
      <c r="AK140" s="117">
        <v>44910</v>
      </c>
      <c r="AL140" s="117">
        <v>3645.45</v>
      </c>
      <c r="AM140" s="117">
        <v>2114.5500000000002</v>
      </c>
      <c r="AN140" s="117">
        <v>5760</v>
      </c>
      <c r="AO140" s="116">
        <v>4</v>
      </c>
      <c r="AP140" s="116"/>
      <c r="AQ140" s="116"/>
      <c r="AR140" s="116"/>
      <c r="AS140" s="116"/>
      <c r="AT140" s="116"/>
      <c r="AU140" s="116" t="s">
        <v>184</v>
      </c>
      <c r="AV140" s="116" t="s">
        <v>524</v>
      </c>
      <c r="AW140" s="116"/>
      <c r="AX140" s="117">
        <v>0</v>
      </c>
      <c r="AY140" s="122">
        <v>45786</v>
      </c>
      <c r="AZ140" s="4" t="s">
        <v>195</v>
      </c>
      <c r="BA140" s="101" t="s">
        <v>196</v>
      </c>
      <c r="BB140" s="34"/>
      <c r="BC140" s="120"/>
      <c r="BD140" s="76"/>
      <c r="BE140" s="121"/>
      <c r="BF140" s="101"/>
      <c r="BG140" s="123"/>
      <c r="BH140" s="117"/>
      <c r="BI140" s="125" t="s">
        <v>988</v>
      </c>
    </row>
    <row r="141" spans="1:61" ht="36" hidden="1" x14ac:dyDescent="0.3">
      <c r="A141" s="128">
        <v>136</v>
      </c>
      <c r="B141" s="116" t="s">
        <v>183</v>
      </c>
      <c r="C141" s="116" t="s">
        <v>185</v>
      </c>
      <c r="D141" s="116" t="s">
        <v>202</v>
      </c>
      <c r="E141" s="116" t="s">
        <v>201</v>
      </c>
      <c r="F141" s="116" t="s">
        <v>201</v>
      </c>
      <c r="G141" s="116" t="s">
        <v>199</v>
      </c>
      <c r="H141" s="116" t="s">
        <v>200</v>
      </c>
      <c r="I141" s="116">
        <v>16665</v>
      </c>
      <c r="J141" s="116" t="s">
        <v>201</v>
      </c>
      <c r="K141" s="116">
        <v>16665</v>
      </c>
      <c r="L141" s="116" t="s">
        <v>245</v>
      </c>
      <c r="M141" s="116" t="s">
        <v>246</v>
      </c>
      <c r="N141" s="116">
        <v>430951</v>
      </c>
      <c r="O141" s="116" t="s">
        <v>424</v>
      </c>
      <c r="P141" s="116">
        <v>674122</v>
      </c>
      <c r="Q141" s="116" t="s">
        <v>425</v>
      </c>
      <c r="R141" s="116" t="s">
        <v>241</v>
      </c>
      <c r="S141" s="116" t="s">
        <v>780</v>
      </c>
      <c r="T141" s="116" t="s">
        <v>197</v>
      </c>
      <c r="U141" s="116">
        <v>357604711</v>
      </c>
      <c r="V141" s="116" t="s">
        <v>781</v>
      </c>
      <c r="W141" s="116" t="s">
        <v>782</v>
      </c>
      <c r="X141" s="117">
        <v>40000</v>
      </c>
      <c r="Y141" s="116" t="s">
        <v>350</v>
      </c>
      <c r="Z141" s="116">
        <v>12</v>
      </c>
      <c r="AA141" s="116" t="s">
        <v>357</v>
      </c>
      <c r="AB141" s="116" t="s">
        <v>340</v>
      </c>
      <c r="AC141" s="117">
        <v>3800</v>
      </c>
      <c r="AD141" s="117">
        <v>3800</v>
      </c>
      <c r="AE141" s="116" t="s">
        <v>380</v>
      </c>
      <c r="AF141" s="117">
        <v>21620.39</v>
      </c>
      <c r="AG141" s="117">
        <v>4979.6099999999997</v>
      </c>
      <c r="AH141" s="117">
        <v>26600</v>
      </c>
      <c r="AI141" s="117">
        <v>18379.61</v>
      </c>
      <c r="AJ141" s="117">
        <v>1185.3900000000001</v>
      </c>
      <c r="AK141" s="117">
        <v>19565</v>
      </c>
      <c r="AL141" s="117">
        <v>3447.51</v>
      </c>
      <c r="AM141" s="117">
        <v>352.49</v>
      </c>
      <c r="AN141" s="117">
        <v>3800</v>
      </c>
      <c r="AO141" s="116">
        <v>8</v>
      </c>
      <c r="AP141" s="116"/>
      <c r="AQ141" s="116"/>
      <c r="AR141" s="116"/>
      <c r="AS141" s="116"/>
      <c r="AT141" s="116"/>
      <c r="AU141" s="116" t="s">
        <v>184</v>
      </c>
      <c r="AV141" s="116" t="s">
        <v>524</v>
      </c>
      <c r="AW141" s="116"/>
      <c r="AX141" s="117">
        <v>0</v>
      </c>
      <c r="AY141" s="122">
        <v>45786</v>
      </c>
      <c r="AZ141" s="4" t="s">
        <v>195</v>
      </c>
      <c r="BA141" s="101" t="s">
        <v>196</v>
      </c>
      <c r="BB141" s="34"/>
      <c r="BC141" s="120"/>
      <c r="BD141" s="76"/>
      <c r="BE141" s="121"/>
      <c r="BF141" s="101"/>
      <c r="BG141" s="123"/>
      <c r="BH141" s="117"/>
      <c r="BI141" s="125" t="s">
        <v>988</v>
      </c>
    </row>
    <row r="142" spans="1:61" ht="36" hidden="1" x14ac:dyDescent="0.3">
      <c r="A142" s="101">
        <v>137</v>
      </c>
      <c r="B142" s="116" t="s">
        <v>183</v>
      </c>
      <c r="C142" s="116" t="s">
        <v>185</v>
      </c>
      <c r="D142" s="116" t="s">
        <v>202</v>
      </c>
      <c r="E142" s="116" t="s">
        <v>201</v>
      </c>
      <c r="F142" s="116" t="s">
        <v>201</v>
      </c>
      <c r="G142" s="116" t="s">
        <v>199</v>
      </c>
      <c r="H142" s="116" t="s">
        <v>200</v>
      </c>
      <c r="I142" s="116">
        <v>16665</v>
      </c>
      <c r="J142" s="116" t="s">
        <v>201</v>
      </c>
      <c r="K142" s="116">
        <v>16665</v>
      </c>
      <c r="L142" s="116" t="s">
        <v>245</v>
      </c>
      <c r="M142" s="116" t="s">
        <v>246</v>
      </c>
      <c r="N142" s="116">
        <v>431917</v>
      </c>
      <c r="O142" s="116" t="s">
        <v>254</v>
      </c>
      <c r="P142" s="116">
        <v>676937</v>
      </c>
      <c r="Q142" s="116" t="s">
        <v>255</v>
      </c>
      <c r="R142" s="116" t="s">
        <v>213</v>
      </c>
      <c r="S142" s="116" t="s">
        <v>783</v>
      </c>
      <c r="T142" s="116" t="s">
        <v>197</v>
      </c>
      <c r="U142" s="116">
        <v>358907960</v>
      </c>
      <c r="V142" s="116" t="s">
        <v>784</v>
      </c>
      <c r="W142" s="116" t="s">
        <v>779</v>
      </c>
      <c r="X142" s="117">
        <v>33000</v>
      </c>
      <c r="Y142" s="116" t="s">
        <v>350</v>
      </c>
      <c r="Z142" s="116">
        <v>24</v>
      </c>
      <c r="AA142" s="116" t="s">
        <v>356</v>
      </c>
      <c r="AB142" s="116" t="s">
        <v>933</v>
      </c>
      <c r="AC142" s="117">
        <v>1760</v>
      </c>
      <c r="AD142" s="117">
        <v>1760</v>
      </c>
      <c r="AE142" s="116" t="s">
        <v>934</v>
      </c>
      <c r="AF142" s="117">
        <v>2814.76</v>
      </c>
      <c r="AG142" s="117">
        <v>2465.2399999999998</v>
      </c>
      <c r="AH142" s="117">
        <v>5280</v>
      </c>
      <c r="AI142" s="117">
        <v>30185.24</v>
      </c>
      <c r="AJ142" s="117">
        <v>7459.76</v>
      </c>
      <c r="AK142" s="117">
        <v>37645</v>
      </c>
      <c r="AL142" s="117">
        <v>1186.8900000000001</v>
      </c>
      <c r="AM142" s="117">
        <v>573.11</v>
      </c>
      <c r="AN142" s="117">
        <v>1760</v>
      </c>
      <c r="AO142" s="116">
        <v>4</v>
      </c>
      <c r="AP142" s="116"/>
      <c r="AQ142" s="116"/>
      <c r="AR142" s="116"/>
      <c r="AS142" s="116"/>
      <c r="AT142" s="116"/>
      <c r="AU142" s="116" t="s">
        <v>184</v>
      </c>
      <c r="AV142" s="116" t="s">
        <v>524</v>
      </c>
      <c r="AW142" s="116"/>
      <c r="AX142" s="117">
        <v>0</v>
      </c>
      <c r="AY142" s="122">
        <v>45786</v>
      </c>
      <c r="AZ142" s="4" t="s">
        <v>195</v>
      </c>
      <c r="BA142" s="101" t="s">
        <v>196</v>
      </c>
      <c r="BB142" s="34"/>
      <c r="BC142" s="120"/>
      <c r="BD142" s="76"/>
      <c r="BE142" s="121"/>
      <c r="BF142" s="101"/>
      <c r="BG142" s="123"/>
      <c r="BH142" s="117"/>
      <c r="BI142" s="125" t="s">
        <v>988</v>
      </c>
    </row>
    <row r="143" spans="1:61" ht="36" hidden="1" x14ac:dyDescent="0.3">
      <c r="A143" s="128">
        <v>138</v>
      </c>
      <c r="B143" s="116" t="s">
        <v>183</v>
      </c>
      <c r="C143" s="116" t="s">
        <v>185</v>
      </c>
      <c r="D143" s="116" t="s">
        <v>202</v>
      </c>
      <c r="E143" s="116" t="s">
        <v>201</v>
      </c>
      <c r="F143" s="116" t="s">
        <v>201</v>
      </c>
      <c r="G143" s="116" t="s">
        <v>199</v>
      </c>
      <c r="H143" s="116" t="s">
        <v>200</v>
      </c>
      <c r="I143" s="116">
        <v>16665</v>
      </c>
      <c r="J143" s="116" t="s">
        <v>201</v>
      </c>
      <c r="K143" s="116">
        <v>16665</v>
      </c>
      <c r="L143" s="116" t="s">
        <v>245</v>
      </c>
      <c r="M143" s="116" t="s">
        <v>246</v>
      </c>
      <c r="N143" s="116">
        <v>431917</v>
      </c>
      <c r="O143" s="116" t="s">
        <v>254</v>
      </c>
      <c r="P143" s="116">
        <v>676937</v>
      </c>
      <c r="Q143" s="116" t="s">
        <v>255</v>
      </c>
      <c r="R143" s="116" t="s">
        <v>213</v>
      </c>
      <c r="S143" s="116" t="s">
        <v>785</v>
      </c>
      <c r="T143" s="116" t="s">
        <v>197</v>
      </c>
      <c r="U143" s="116">
        <v>358907962</v>
      </c>
      <c r="V143" s="116" t="s">
        <v>786</v>
      </c>
      <c r="W143" s="116" t="s">
        <v>402</v>
      </c>
      <c r="X143" s="117">
        <v>32000</v>
      </c>
      <c r="Y143" s="116" t="s">
        <v>350</v>
      </c>
      <c r="Z143" s="116">
        <v>24</v>
      </c>
      <c r="AA143" s="116" t="s">
        <v>356</v>
      </c>
      <c r="AB143" s="116" t="s">
        <v>933</v>
      </c>
      <c r="AC143" s="117">
        <v>1700</v>
      </c>
      <c r="AD143" s="117">
        <v>1700</v>
      </c>
      <c r="AE143" s="116" t="s">
        <v>380</v>
      </c>
      <c r="AF143" s="117">
        <v>2866.8</v>
      </c>
      <c r="AG143" s="117">
        <v>2233.1999999999998</v>
      </c>
      <c r="AH143" s="117">
        <v>5100</v>
      </c>
      <c r="AI143" s="117">
        <v>29133.200000000001</v>
      </c>
      <c r="AJ143" s="117">
        <v>7193.8</v>
      </c>
      <c r="AK143" s="117">
        <v>36327</v>
      </c>
      <c r="AL143" s="117">
        <v>1146.8699999999999</v>
      </c>
      <c r="AM143" s="117">
        <v>553.13</v>
      </c>
      <c r="AN143" s="117">
        <v>1700</v>
      </c>
      <c r="AO143" s="116">
        <v>4</v>
      </c>
      <c r="AP143" s="116"/>
      <c r="AQ143" s="116"/>
      <c r="AR143" s="116"/>
      <c r="AS143" s="116"/>
      <c r="AT143" s="116"/>
      <c r="AU143" s="116" t="s">
        <v>184</v>
      </c>
      <c r="AV143" s="116" t="s">
        <v>524</v>
      </c>
      <c r="AW143" s="116"/>
      <c r="AX143" s="117">
        <v>0</v>
      </c>
      <c r="AY143" s="122">
        <v>45786</v>
      </c>
      <c r="AZ143" s="4" t="s">
        <v>195</v>
      </c>
      <c r="BA143" s="101" t="s">
        <v>196</v>
      </c>
      <c r="BB143" s="34"/>
      <c r="BC143" s="120"/>
      <c r="BD143" s="76"/>
      <c r="BE143" s="121"/>
      <c r="BF143" s="101"/>
      <c r="BG143" s="123"/>
      <c r="BH143" s="117"/>
      <c r="BI143" s="125" t="s">
        <v>988</v>
      </c>
    </row>
    <row r="144" spans="1:61" ht="36" hidden="1" x14ac:dyDescent="0.3">
      <c r="A144" s="101">
        <v>139</v>
      </c>
      <c r="B144" s="116" t="s">
        <v>183</v>
      </c>
      <c r="C144" s="116" t="s">
        <v>185</v>
      </c>
      <c r="D144" s="116" t="s">
        <v>202</v>
      </c>
      <c r="E144" s="116" t="s">
        <v>201</v>
      </c>
      <c r="F144" s="116" t="s">
        <v>201</v>
      </c>
      <c r="G144" s="116" t="s">
        <v>199</v>
      </c>
      <c r="H144" s="116" t="s">
        <v>200</v>
      </c>
      <c r="I144" s="116">
        <v>16665</v>
      </c>
      <c r="J144" s="116" t="s">
        <v>201</v>
      </c>
      <c r="K144" s="116">
        <v>16665</v>
      </c>
      <c r="L144" s="116" t="s">
        <v>245</v>
      </c>
      <c r="M144" s="116" t="s">
        <v>246</v>
      </c>
      <c r="N144" s="116">
        <v>431917</v>
      </c>
      <c r="O144" s="116" t="s">
        <v>254</v>
      </c>
      <c r="P144" s="116">
        <v>676937</v>
      </c>
      <c r="Q144" s="116" t="s">
        <v>255</v>
      </c>
      <c r="R144" s="116" t="s">
        <v>213</v>
      </c>
      <c r="S144" s="116" t="s">
        <v>787</v>
      </c>
      <c r="T144" s="116" t="s">
        <v>197</v>
      </c>
      <c r="U144" s="116">
        <v>358907963</v>
      </c>
      <c r="V144" s="116" t="s">
        <v>674</v>
      </c>
      <c r="W144" s="116" t="s">
        <v>402</v>
      </c>
      <c r="X144" s="117">
        <v>32000</v>
      </c>
      <c r="Y144" s="116" t="s">
        <v>350</v>
      </c>
      <c r="Z144" s="116">
        <v>24</v>
      </c>
      <c r="AA144" s="116" t="s">
        <v>356</v>
      </c>
      <c r="AB144" s="116" t="s">
        <v>933</v>
      </c>
      <c r="AC144" s="117">
        <v>1700</v>
      </c>
      <c r="AD144" s="117">
        <v>1700</v>
      </c>
      <c r="AE144" s="116" t="s">
        <v>380</v>
      </c>
      <c r="AF144" s="117">
        <v>2866.8</v>
      </c>
      <c r="AG144" s="117">
        <v>2233.1999999999998</v>
      </c>
      <c r="AH144" s="117">
        <v>5100</v>
      </c>
      <c r="AI144" s="117">
        <v>29133.200000000001</v>
      </c>
      <c r="AJ144" s="117">
        <v>7193.8</v>
      </c>
      <c r="AK144" s="117">
        <v>36327</v>
      </c>
      <c r="AL144" s="117">
        <v>1146.8699999999999</v>
      </c>
      <c r="AM144" s="117">
        <v>553.13</v>
      </c>
      <c r="AN144" s="117">
        <v>1700</v>
      </c>
      <c r="AO144" s="116">
        <v>4</v>
      </c>
      <c r="AP144" s="116"/>
      <c r="AQ144" s="116"/>
      <c r="AR144" s="116"/>
      <c r="AS144" s="116"/>
      <c r="AT144" s="116"/>
      <c r="AU144" s="116" t="s">
        <v>184</v>
      </c>
      <c r="AV144" s="116" t="s">
        <v>524</v>
      </c>
      <c r="AW144" s="116"/>
      <c r="AX144" s="117">
        <v>0</v>
      </c>
      <c r="AY144" s="122">
        <v>45786</v>
      </c>
      <c r="AZ144" s="4" t="s">
        <v>195</v>
      </c>
      <c r="BA144" s="101" t="s">
        <v>196</v>
      </c>
      <c r="BB144" s="34"/>
      <c r="BC144" s="120"/>
      <c r="BD144" s="76"/>
      <c r="BE144" s="121"/>
      <c r="BF144" s="101"/>
      <c r="BG144" s="123"/>
      <c r="BH144" s="117"/>
      <c r="BI144" s="125" t="s">
        <v>988</v>
      </c>
    </row>
    <row r="145" spans="1:61" ht="36" hidden="1" x14ac:dyDescent="0.3">
      <c r="A145" s="128">
        <v>140</v>
      </c>
      <c r="B145" s="116" t="s">
        <v>183</v>
      </c>
      <c r="C145" s="116" t="s">
        <v>185</v>
      </c>
      <c r="D145" s="116" t="s">
        <v>202</v>
      </c>
      <c r="E145" s="116" t="s">
        <v>201</v>
      </c>
      <c r="F145" s="116" t="s">
        <v>201</v>
      </c>
      <c r="G145" s="116" t="s">
        <v>199</v>
      </c>
      <c r="H145" s="116" t="s">
        <v>200</v>
      </c>
      <c r="I145" s="116">
        <v>16665</v>
      </c>
      <c r="J145" s="116" t="s">
        <v>201</v>
      </c>
      <c r="K145" s="116">
        <v>16665</v>
      </c>
      <c r="L145" s="116" t="s">
        <v>245</v>
      </c>
      <c r="M145" s="116" t="s">
        <v>246</v>
      </c>
      <c r="N145" s="116">
        <v>431917</v>
      </c>
      <c r="O145" s="116" t="s">
        <v>254</v>
      </c>
      <c r="P145" s="116">
        <v>676937</v>
      </c>
      <c r="Q145" s="116" t="s">
        <v>255</v>
      </c>
      <c r="R145" s="116" t="s">
        <v>213</v>
      </c>
      <c r="S145" s="116" t="s">
        <v>788</v>
      </c>
      <c r="T145" s="116" t="s">
        <v>197</v>
      </c>
      <c r="U145" s="116">
        <v>358907964</v>
      </c>
      <c r="V145" s="116" t="s">
        <v>789</v>
      </c>
      <c r="W145" s="116" t="s">
        <v>779</v>
      </c>
      <c r="X145" s="117">
        <v>35000</v>
      </c>
      <c r="Y145" s="116" t="s">
        <v>350</v>
      </c>
      <c r="Z145" s="116">
        <v>24</v>
      </c>
      <c r="AA145" s="116" t="s">
        <v>356</v>
      </c>
      <c r="AB145" s="116" t="s">
        <v>933</v>
      </c>
      <c r="AC145" s="117">
        <v>1860</v>
      </c>
      <c r="AD145" s="117">
        <v>1860</v>
      </c>
      <c r="AE145" s="116" t="s">
        <v>935</v>
      </c>
      <c r="AF145" s="117">
        <v>1736.52</v>
      </c>
      <c r="AG145" s="117">
        <v>1983.48</v>
      </c>
      <c r="AH145" s="117">
        <v>3720</v>
      </c>
      <c r="AI145" s="117">
        <v>33263.480000000003</v>
      </c>
      <c r="AJ145" s="117">
        <v>8587.52</v>
      </c>
      <c r="AK145" s="117">
        <v>41851</v>
      </c>
      <c r="AL145" s="117">
        <v>2480.2199999999998</v>
      </c>
      <c r="AM145" s="117">
        <v>1239.78</v>
      </c>
      <c r="AN145" s="117">
        <v>3720</v>
      </c>
      <c r="AO145" s="116">
        <v>4</v>
      </c>
      <c r="AP145" s="116"/>
      <c r="AQ145" s="116"/>
      <c r="AR145" s="116"/>
      <c r="AS145" s="116"/>
      <c r="AT145" s="116"/>
      <c r="AU145" s="116" t="s">
        <v>184</v>
      </c>
      <c r="AV145" s="116" t="s">
        <v>524</v>
      </c>
      <c r="AW145" s="116"/>
      <c r="AX145" s="117">
        <v>0</v>
      </c>
      <c r="AY145" s="122">
        <v>45786</v>
      </c>
      <c r="AZ145" s="4" t="s">
        <v>195</v>
      </c>
      <c r="BA145" s="101" t="s">
        <v>196</v>
      </c>
      <c r="BB145" s="34"/>
      <c r="BC145" s="120"/>
      <c r="BD145" s="76"/>
      <c r="BE145" s="121"/>
      <c r="BF145" s="101"/>
      <c r="BG145" s="123"/>
      <c r="BH145" s="117"/>
      <c r="BI145" s="125" t="s">
        <v>988</v>
      </c>
    </row>
    <row r="146" spans="1:61" ht="36" hidden="1" x14ac:dyDescent="0.3">
      <c r="A146" s="101">
        <v>141</v>
      </c>
      <c r="B146" s="116" t="s">
        <v>183</v>
      </c>
      <c r="C146" s="116" t="s">
        <v>185</v>
      </c>
      <c r="D146" s="116" t="s">
        <v>202</v>
      </c>
      <c r="E146" s="116" t="s">
        <v>201</v>
      </c>
      <c r="F146" s="116" t="s">
        <v>201</v>
      </c>
      <c r="G146" s="116" t="s">
        <v>199</v>
      </c>
      <c r="H146" s="116" t="s">
        <v>200</v>
      </c>
      <c r="I146" s="116">
        <v>16665</v>
      </c>
      <c r="J146" s="116" t="s">
        <v>201</v>
      </c>
      <c r="K146" s="116">
        <v>16665</v>
      </c>
      <c r="L146" s="116" t="s">
        <v>245</v>
      </c>
      <c r="M146" s="116" t="s">
        <v>246</v>
      </c>
      <c r="N146" s="116">
        <v>431917</v>
      </c>
      <c r="O146" s="116" t="s">
        <v>254</v>
      </c>
      <c r="P146" s="116">
        <v>676937</v>
      </c>
      <c r="Q146" s="116" t="s">
        <v>255</v>
      </c>
      <c r="R146" s="116" t="s">
        <v>213</v>
      </c>
      <c r="S146" s="116" t="s">
        <v>790</v>
      </c>
      <c r="T146" s="116" t="s">
        <v>197</v>
      </c>
      <c r="U146" s="116">
        <v>358907965</v>
      </c>
      <c r="V146" s="116" t="s">
        <v>791</v>
      </c>
      <c r="W146" s="116" t="s">
        <v>402</v>
      </c>
      <c r="X146" s="117">
        <v>39000</v>
      </c>
      <c r="Y146" s="116" t="s">
        <v>350</v>
      </c>
      <c r="Z146" s="116">
        <v>24</v>
      </c>
      <c r="AA146" s="116" t="s">
        <v>356</v>
      </c>
      <c r="AB146" s="116" t="s">
        <v>933</v>
      </c>
      <c r="AC146" s="117">
        <v>2080</v>
      </c>
      <c r="AD146" s="117">
        <v>2080</v>
      </c>
      <c r="AE146" s="116" t="s">
        <v>380</v>
      </c>
      <c r="AF146" s="117">
        <v>3518.74</v>
      </c>
      <c r="AG146" s="117">
        <v>2721.26</v>
      </c>
      <c r="AH146" s="117">
        <v>6240</v>
      </c>
      <c r="AI146" s="117">
        <v>35481.26</v>
      </c>
      <c r="AJ146" s="117">
        <v>8713.74</v>
      </c>
      <c r="AK146" s="117">
        <v>44195</v>
      </c>
      <c r="AL146" s="117">
        <v>1406.34</v>
      </c>
      <c r="AM146" s="117">
        <v>673.66</v>
      </c>
      <c r="AN146" s="117">
        <v>2080</v>
      </c>
      <c r="AO146" s="116">
        <v>4</v>
      </c>
      <c r="AP146" s="116"/>
      <c r="AQ146" s="116"/>
      <c r="AR146" s="116"/>
      <c r="AS146" s="116"/>
      <c r="AT146" s="116"/>
      <c r="AU146" s="116" t="s">
        <v>184</v>
      </c>
      <c r="AV146" s="116" t="s">
        <v>524</v>
      </c>
      <c r="AW146" s="116"/>
      <c r="AX146" s="117">
        <v>0</v>
      </c>
      <c r="AY146" s="122">
        <v>45786</v>
      </c>
      <c r="AZ146" s="4" t="s">
        <v>195</v>
      </c>
      <c r="BA146" s="101" t="s">
        <v>196</v>
      </c>
      <c r="BB146" s="34"/>
      <c r="BC146" s="120"/>
      <c r="BD146" s="76"/>
      <c r="BE146" s="121"/>
      <c r="BF146" s="101"/>
      <c r="BG146" s="123"/>
      <c r="BH146" s="117"/>
      <c r="BI146" s="125" t="s">
        <v>988</v>
      </c>
    </row>
    <row r="147" spans="1:61" ht="48" hidden="1" x14ac:dyDescent="0.3">
      <c r="A147" s="128">
        <v>142</v>
      </c>
      <c r="B147" s="116" t="s">
        <v>183</v>
      </c>
      <c r="C147" s="116" t="s">
        <v>185</v>
      </c>
      <c r="D147" s="116" t="s">
        <v>202</v>
      </c>
      <c r="E147" s="116" t="s">
        <v>201</v>
      </c>
      <c r="F147" s="116" t="s">
        <v>201</v>
      </c>
      <c r="G147" s="116" t="s">
        <v>199</v>
      </c>
      <c r="H147" s="116" t="s">
        <v>200</v>
      </c>
      <c r="I147" s="116">
        <v>16665</v>
      </c>
      <c r="J147" s="116" t="s">
        <v>201</v>
      </c>
      <c r="K147" s="116">
        <v>16665</v>
      </c>
      <c r="L147" s="116" t="s">
        <v>245</v>
      </c>
      <c r="M147" s="116" t="s">
        <v>246</v>
      </c>
      <c r="N147" s="116">
        <v>450797</v>
      </c>
      <c r="O147" s="116" t="s">
        <v>247</v>
      </c>
      <c r="P147" s="116">
        <v>694284</v>
      </c>
      <c r="Q147" s="116" t="s">
        <v>248</v>
      </c>
      <c r="R147" s="116" t="s">
        <v>213</v>
      </c>
      <c r="S147" s="116" t="s">
        <v>792</v>
      </c>
      <c r="T147" s="116" t="s">
        <v>197</v>
      </c>
      <c r="U147" s="116">
        <v>358400160</v>
      </c>
      <c r="V147" s="116" t="s">
        <v>646</v>
      </c>
      <c r="W147" s="116" t="s">
        <v>793</v>
      </c>
      <c r="X147" s="117">
        <v>42000</v>
      </c>
      <c r="Y147" s="116" t="s">
        <v>349</v>
      </c>
      <c r="Z147" s="116">
        <v>24</v>
      </c>
      <c r="AA147" s="116" t="s">
        <v>359</v>
      </c>
      <c r="AB147" s="116" t="s">
        <v>936</v>
      </c>
      <c r="AC147" s="117">
        <v>2240</v>
      </c>
      <c r="AD147" s="117">
        <v>2240</v>
      </c>
      <c r="AE147" s="116" t="s">
        <v>937</v>
      </c>
      <c r="AF147" s="117">
        <v>4036</v>
      </c>
      <c r="AG147" s="117">
        <v>2684</v>
      </c>
      <c r="AH147" s="117">
        <v>6720</v>
      </c>
      <c r="AI147" s="117">
        <v>37964</v>
      </c>
      <c r="AJ147" s="117">
        <v>9215</v>
      </c>
      <c r="AK147" s="117">
        <v>47179</v>
      </c>
      <c r="AL147" s="117">
        <v>1519.2</v>
      </c>
      <c r="AM147" s="117">
        <v>720.8</v>
      </c>
      <c r="AN147" s="117">
        <v>2240</v>
      </c>
      <c r="AO147" s="116">
        <v>4</v>
      </c>
      <c r="AP147" s="116"/>
      <c r="AQ147" s="116"/>
      <c r="AR147" s="116"/>
      <c r="AS147" s="116"/>
      <c r="AT147" s="116"/>
      <c r="AU147" s="116" t="s">
        <v>184</v>
      </c>
      <c r="AV147" s="116" t="s">
        <v>524</v>
      </c>
      <c r="AW147" s="116"/>
      <c r="AX147" s="117">
        <v>0</v>
      </c>
      <c r="AY147" s="122">
        <v>45786</v>
      </c>
      <c r="AZ147" s="4" t="s">
        <v>195</v>
      </c>
      <c r="BA147" s="101" t="s">
        <v>196</v>
      </c>
      <c r="BB147" s="34"/>
      <c r="BC147" s="120"/>
      <c r="BD147" s="76"/>
      <c r="BE147" s="121"/>
      <c r="BF147" s="101"/>
      <c r="BG147" s="123"/>
      <c r="BH147" s="117"/>
      <c r="BI147" s="125" t="s">
        <v>988</v>
      </c>
    </row>
    <row r="148" spans="1:61" ht="48" hidden="1" x14ac:dyDescent="0.3">
      <c r="A148" s="101">
        <v>143</v>
      </c>
      <c r="B148" s="116" t="s">
        <v>183</v>
      </c>
      <c r="C148" s="116" t="s">
        <v>185</v>
      </c>
      <c r="D148" s="116" t="s">
        <v>202</v>
      </c>
      <c r="E148" s="116" t="s">
        <v>201</v>
      </c>
      <c r="F148" s="116" t="s">
        <v>201</v>
      </c>
      <c r="G148" s="116" t="s">
        <v>199</v>
      </c>
      <c r="H148" s="116" t="s">
        <v>200</v>
      </c>
      <c r="I148" s="116">
        <v>16665</v>
      </c>
      <c r="J148" s="116" t="s">
        <v>201</v>
      </c>
      <c r="K148" s="116">
        <v>16665</v>
      </c>
      <c r="L148" s="116" t="s">
        <v>245</v>
      </c>
      <c r="M148" s="116" t="s">
        <v>246</v>
      </c>
      <c r="N148" s="116">
        <v>456044</v>
      </c>
      <c r="O148" s="116" t="s">
        <v>794</v>
      </c>
      <c r="P148" s="116">
        <v>702245</v>
      </c>
      <c r="Q148" s="116" t="s">
        <v>795</v>
      </c>
      <c r="R148" s="116" t="s">
        <v>213</v>
      </c>
      <c r="S148" s="116" t="s">
        <v>796</v>
      </c>
      <c r="T148" s="116" t="s">
        <v>197</v>
      </c>
      <c r="U148" s="116">
        <v>353514952</v>
      </c>
      <c r="V148" s="116" t="s">
        <v>631</v>
      </c>
      <c r="W148" s="116" t="s">
        <v>319</v>
      </c>
      <c r="X148" s="117">
        <v>42000</v>
      </c>
      <c r="Y148" s="116" t="s">
        <v>351</v>
      </c>
      <c r="Z148" s="116">
        <v>24</v>
      </c>
      <c r="AA148" s="116" t="s">
        <v>194</v>
      </c>
      <c r="AB148" s="116" t="s">
        <v>866</v>
      </c>
      <c r="AC148" s="117">
        <v>2240</v>
      </c>
      <c r="AD148" s="117">
        <v>2240</v>
      </c>
      <c r="AE148" s="116" t="s">
        <v>938</v>
      </c>
      <c r="AF148" s="117">
        <v>25398.79</v>
      </c>
      <c r="AG148" s="117">
        <v>10441.209999999999</v>
      </c>
      <c r="AH148" s="117">
        <v>35840</v>
      </c>
      <c r="AI148" s="117">
        <v>16601.21</v>
      </c>
      <c r="AJ148" s="117">
        <v>1644.79</v>
      </c>
      <c r="AK148" s="117">
        <v>18246</v>
      </c>
      <c r="AL148" s="117">
        <v>1842.03</v>
      </c>
      <c r="AM148" s="117">
        <v>397.97</v>
      </c>
      <c r="AN148" s="117">
        <v>2240</v>
      </c>
      <c r="AO148" s="116">
        <v>17</v>
      </c>
      <c r="AP148" s="116"/>
      <c r="AQ148" s="116"/>
      <c r="AR148" s="116"/>
      <c r="AS148" s="116"/>
      <c r="AT148" s="116"/>
      <c r="AU148" s="116" t="s">
        <v>184</v>
      </c>
      <c r="AV148" s="116" t="s">
        <v>524</v>
      </c>
      <c r="AW148" s="116"/>
      <c r="AX148" s="117">
        <v>0</v>
      </c>
      <c r="AY148" s="122">
        <v>45786</v>
      </c>
      <c r="AZ148" s="4" t="s">
        <v>195</v>
      </c>
      <c r="BA148" s="101" t="s">
        <v>196</v>
      </c>
      <c r="BB148" s="34"/>
      <c r="BC148" s="120"/>
      <c r="BD148" s="76"/>
      <c r="BE148" s="121"/>
      <c r="BF148" s="101"/>
      <c r="BG148" s="123"/>
      <c r="BH148" s="117"/>
      <c r="BI148" s="125" t="s">
        <v>988</v>
      </c>
    </row>
    <row r="149" spans="1:61" ht="48" hidden="1" x14ac:dyDescent="0.3">
      <c r="A149" s="128">
        <v>144</v>
      </c>
      <c r="B149" s="116" t="s">
        <v>183</v>
      </c>
      <c r="C149" s="116" t="s">
        <v>185</v>
      </c>
      <c r="D149" s="116" t="s">
        <v>202</v>
      </c>
      <c r="E149" s="116" t="s">
        <v>201</v>
      </c>
      <c r="F149" s="116" t="s">
        <v>201</v>
      </c>
      <c r="G149" s="116" t="s">
        <v>199</v>
      </c>
      <c r="H149" s="116" t="s">
        <v>200</v>
      </c>
      <c r="I149" s="116">
        <v>16665</v>
      </c>
      <c r="J149" s="116" t="s">
        <v>201</v>
      </c>
      <c r="K149" s="116">
        <v>16665</v>
      </c>
      <c r="L149" s="116" t="s">
        <v>245</v>
      </c>
      <c r="M149" s="116" t="s">
        <v>246</v>
      </c>
      <c r="N149" s="116">
        <v>456044</v>
      </c>
      <c r="O149" s="116" t="s">
        <v>794</v>
      </c>
      <c r="P149" s="116">
        <v>702245</v>
      </c>
      <c r="Q149" s="116" t="s">
        <v>795</v>
      </c>
      <c r="R149" s="116" t="s">
        <v>213</v>
      </c>
      <c r="S149" s="116" t="s">
        <v>797</v>
      </c>
      <c r="T149" s="116" t="s">
        <v>197</v>
      </c>
      <c r="U149" s="116">
        <v>353514970</v>
      </c>
      <c r="V149" s="116" t="s">
        <v>798</v>
      </c>
      <c r="W149" s="116" t="s">
        <v>319</v>
      </c>
      <c r="X149" s="117">
        <v>42000</v>
      </c>
      <c r="Y149" s="116" t="s">
        <v>351</v>
      </c>
      <c r="Z149" s="116">
        <v>24</v>
      </c>
      <c r="AA149" s="116" t="s">
        <v>194</v>
      </c>
      <c r="AB149" s="116" t="s">
        <v>866</v>
      </c>
      <c r="AC149" s="117">
        <v>2240</v>
      </c>
      <c r="AD149" s="117">
        <v>2240</v>
      </c>
      <c r="AE149" s="116" t="s">
        <v>512</v>
      </c>
      <c r="AF149" s="117">
        <v>23513.33</v>
      </c>
      <c r="AG149" s="117">
        <v>10086.67</v>
      </c>
      <c r="AH149" s="117">
        <v>33600</v>
      </c>
      <c r="AI149" s="117">
        <v>18486.669999999998</v>
      </c>
      <c r="AJ149" s="117">
        <v>1999.33</v>
      </c>
      <c r="AK149" s="117">
        <v>20486</v>
      </c>
      <c r="AL149" s="117">
        <v>3727.49</v>
      </c>
      <c r="AM149" s="117">
        <v>752.51</v>
      </c>
      <c r="AN149" s="117">
        <v>4480</v>
      </c>
      <c r="AO149" s="116">
        <v>17</v>
      </c>
      <c r="AP149" s="116"/>
      <c r="AQ149" s="116"/>
      <c r="AR149" s="116"/>
      <c r="AS149" s="116"/>
      <c r="AT149" s="116"/>
      <c r="AU149" s="116" t="s">
        <v>184</v>
      </c>
      <c r="AV149" s="116" t="s">
        <v>524</v>
      </c>
      <c r="AW149" s="116"/>
      <c r="AX149" s="117">
        <v>0</v>
      </c>
      <c r="AY149" s="122">
        <v>45786</v>
      </c>
      <c r="AZ149" s="4" t="s">
        <v>195</v>
      </c>
      <c r="BA149" s="101" t="s">
        <v>196</v>
      </c>
      <c r="BB149" s="34"/>
      <c r="BC149" s="120"/>
      <c r="BD149" s="76"/>
      <c r="BE149" s="121"/>
      <c r="BF149" s="101"/>
      <c r="BG149" s="123"/>
      <c r="BH149" s="117"/>
      <c r="BI149" s="125" t="s">
        <v>988</v>
      </c>
    </row>
    <row r="150" spans="1:61" ht="48" hidden="1" x14ac:dyDescent="0.3">
      <c r="A150" s="101">
        <v>145</v>
      </c>
      <c r="B150" s="116" t="s">
        <v>183</v>
      </c>
      <c r="C150" s="116" t="s">
        <v>185</v>
      </c>
      <c r="D150" s="116" t="s">
        <v>202</v>
      </c>
      <c r="E150" s="116" t="s">
        <v>201</v>
      </c>
      <c r="F150" s="116" t="s">
        <v>201</v>
      </c>
      <c r="G150" s="116" t="s">
        <v>199</v>
      </c>
      <c r="H150" s="116" t="s">
        <v>200</v>
      </c>
      <c r="I150" s="116">
        <v>16665</v>
      </c>
      <c r="J150" s="116" t="s">
        <v>201</v>
      </c>
      <c r="K150" s="116">
        <v>16665</v>
      </c>
      <c r="L150" s="116" t="s">
        <v>245</v>
      </c>
      <c r="M150" s="116" t="s">
        <v>246</v>
      </c>
      <c r="N150" s="116">
        <v>456044</v>
      </c>
      <c r="O150" s="116" t="s">
        <v>794</v>
      </c>
      <c r="P150" s="116">
        <v>702245</v>
      </c>
      <c r="Q150" s="116" t="s">
        <v>795</v>
      </c>
      <c r="R150" s="116" t="s">
        <v>213</v>
      </c>
      <c r="S150" s="116" t="s">
        <v>799</v>
      </c>
      <c r="T150" s="116" t="s">
        <v>197</v>
      </c>
      <c r="U150" s="116">
        <v>353514986</v>
      </c>
      <c r="V150" s="116" t="s">
        <v>800</v>
      </c>
      <c r="W150" s="116" t="s">
        <v>319</v>
      </c>
      <c r="X150" s="117">
        <v>42000</v>
      </c>
      <c r="Y150" s="116" t="s">
        <v>351</v>
      </c>
      <c r="Z150" s="116">
        <v>24</v>
      </c>
      <c r="AA150" s="116" t="s">
        <v>194</v>
      </c>
      <c r="AB150" s="116" t="s">
        <v>866</v>
      </c>
      <c r="AC150" s="117">
        <v>2240</v>
      </c>
      <c r="AD150" s="117">
        <v>2240</v>
      </c>
      <c r="AE150" s="116" t="s">
        <v>500</v>
      </c>
      <c r="AF150" s="117">
        <v>21663.35</v>
      </c>
      <c r="AG150" s="117">
        <v>9696.65</v>
      </c>
      <c r="AH150" s="117">
        <v>31360</v>
      </c>
      <c r="AI150" s="117">
        <v>20336.650000000001</v>
      </c>
      <c r="AJ150" s="117">
        <v>2389.35</v>
      </c>
      <c r="AK150" s="117">
        <v>22726</v>
      </c>
      <c r="AL150" s="117">
        <v>5577.47</v>
      </c>
      <c r="AM150" s="117">
        <v>1142.53</v>
      </c>
      <c r="AN150" s="117">
        <v>6720</v>
      </c>
      <c r="AO150" s="116">
        <v>17</v>
      </c>
      <c r="AP150" s="116"/>
      <c r="AQ150" s="116"/>
      <c r="AR150" s="116"/>
      <c r="AS150" s="116"/>
      <c r="AT150" s="116"/>
      <c r="AU150" s="116" t="s">
        <v>184</v>
      </c>
      <c r="AV150" s="116" t="s">
        <v>524</v>
      </c>
      <c r="AW150" s="116"/>
      <c r="AX150" s="117">
        <v>0</v>
      </c>
      <c r="AY150" s="122">
        <v>45786</v>
      </c>
      <c r="AZ150" s="4" t="s">
        <v>195</v>
      </c>
      <c r="BA150" s="101" t="s">
        <v>196</v>
      </c>
      <c r="BB150" s="34"/>
      <c r="BC150" s="120"/>
      <c r="BD150" s="76"/>
      <c r="BE150" s="121"/>
      <c r="BF150" s="101"/>
      <c r="BG150" s="123"/>
      <c r="BH150" s="117"/>
      <c r="BI150" s="125" t="s">
        <v>988</v>
      </c>
    </row>
    <row r="151" spans="1:61" ht="36" hidden="1" x14ac:dyDescent="0.3">
      <c r="A151" s="128">
        <v>146</v>
      </c>
      <c r="B151" s="116" t="s">
        <v>183</v>
      </c>
      <c r="C151" s="116" t="s">
        <v>185</v>
      </c>
      <c r="D151" s="116" t="s">
        <v>202</v>
      </c>
      <c r="E151" s="116" t="s">
        <v>201</v>
      </c>
      <c r="F151" s="116" t="s">
        <v>201</v>
      </c>
      <c r="G151" s="116" t="s">
        <v>199</v>
      </c>
      <c r="H151" s="116" t="s">
        <v>200</v>
      </c>
      <c r="I151" s="116">
        <v>16665</v>
      </c>
      <c r="J151" s="116" t="s">
        <v>201</v>
      </c>
      <c r="K151" s="116">
        <v>16665</v>
      </c>
      <c r="L151" s="116" t="s">
        <v>245</v>
      </c>
      <c r="M151" s="116" t="s">
        <v>246</v>
      </c>
      <c r="N151" s="116">
        <v>465338</v>
      </c>
      <c r="O151" s="116" t="s">
        <v>801</v>
      </c>
      <c r="P151" s="116">
        <v>717399</v>
      </c>
      <c r="Q151" s="116" t="s">
        <v>802</v>
      </c>
      <c r="R151" s="116" t="s">
        <v>213</v>
      </c>
      <c r="S151" s="116" t="s">
        <v>803</v>
      </c>
      <c r="T151" s="116" t="s">
        <v>197</v>
      </c>
      <c r="U151" s="116">
        <v>353923104</v>
      </c>
      <c r="V151" s="116" t="s">
        <v>804</v>
      </c>
      <c r="W151" s="116" t="s">
        <v>805</v>
      </c>
      <c r="X151" s="117">
        <v>42000</v>
      </c>
      <c r="Y151" s="116" t="s">
        <v>198</v>
      </c>
      <c r="Z151" s="116">
        <v>24</v>
      </c>
      <c r="AA151" s="116" t="s">
        <v>194</v>
      </c>
      <c r="AB151" s="116" t="s">
        <v>931</v>
      </c>
      <c r="AC151" s="117">
        <v>2240</v>
      </c>
      <c r="AD151" s="117">
        <v>2240</v>
      </c>
      <c r="AE151" s="116" t="s">
        <v>380</v>
      </c>
      <c r="AF151" s="117">
        <v>23398.05</v>
      </c>
      <c r="AG151" s="117">
        <v>10201.950000000001</v>
      </c>
      <c r="AH151" s="117">
        <v>33600</v>
      </c>
      <c r="AI151" s="117">
        <v>18601.95</v>
      </c>
      <c r="AJ151" s="117">
        <v>2010.05</v>
      </c>
      <c r="AK151" s="117">
        <v>20612</v>
      </c>
      <c r="AL151" s="117">
        <v>1883.25</v>
      </c>
      <c r="AM151" s="117">
        <v>356.75</v>
      </c>
      <c r="AN151" s="117">
        <v>2240</v>
      </c>
      <c r="AO151" s="116">
        <v>16</v>
      </c>
      <c r="AP151" s="116"/>
      <c r="AQ151" s="116"/>
      <c r="AR151" s="116"/>
      <c r="AS151" s="116"/>
      <c r="AT151" s="116"/>
      <c r="AU151" s="116" t="s">
        <v>184</v>
      </c>
      <c r="AV151" s="116" t="s">
        <v>524</v>
      </c>
      <c r="AW151" s="116"/>
      <c r="AX151" s="117">
        <v>0</v>
      </c>
      <c r="AY151" s="122">
        <v>45786</v>
      </c>
      <c r="AZ151" s="4" t="s">
        <v>195</v>
      </c>
      <c r="BA151" s="101" t="s">
        <v>196</v>
      </c>
      <c r="BB151" s="34"/>
      <c r="BC151" s="120"/>
      <c r="BD151" s="76"/>
      <c r="BE151" s="121"/>
      <c r="BF151" s="101"/>
      <c r="BG151" s="123"/>
      <c r="BH151" s="117"/>
      <c r="BI151" s="125" t="s">
        <v>988</v>
      </c>
    </row>
    <row r="152" spans="1:61" ht="36" hidden="1" x14ac:dyDescent="0.3">
      <c r="A152" s="101">
        <v>147</v>
      </c>
      <c r="B152" s="116" t="s">
        <v>183</v>
      </c>
      <c r="C152" s="116" t="s">
        <v>185</v>
      </c>
      <c r="D152" s="116" t="s">
        <v>202</v>
      </c>
      <c r="E152" s="116" t="s">
        <v>201</v>
      </c>
      <c r="F152" s="116" t="s">
        <v>201</v>
      </c>
      <c r="G152" s="116" t="s">
        <v>199</v>
      </c>
      <c r="H152" s="116" t="s">
        <v>200</v>
      </c>
      <c r="I152" s="116">
        <v>16665</v>
      </c>
      <c r="J152" s="116" t="s">
        <v>201</v>
      </c>
      <c r="K152" s="116">
        <v>16665</v>
      </c>
      <c r="L152" s="116" t="s">
        <v>245</v>
      </c>
      <c r="M152" s="116" t="s">
        <v>246</v>
      </c>
      <c r="N152" s="116">
        <v>480097</v>
      </c>
      <c r="O152" s="116" t="s">
        <v>806</v>
      </c>
      <c r="P152" s="116">
        <v>754685</v>
      </c>
      <c r="Q152" s="116" t="s">
        <v>807</v>
      </c>
      <c r="R152" s="116" t="s">
        <v>241</v>
      </c>
      <c r="S152" s="116" t="s">
        <v>808</v>
      </c>
      <c r="T152" s="116" t="s">
        <v>197</v>
      </c>
      <c r="U152" s="116">
        <v>358433809</v>
      </c>
      <c r="V152" s="116" t="s">
        <v>635</v>
      </c>
      <c r="W152" s="116" t="s">
        <v>809</v>
      </c>
      <c r="X152" s="117">
        <v>40000</v>
      </c>
      <c r="Y152" s="116" t="s">
        <v>623</v>
      </c>
      <c r="Z152" s="116">
        <v>18</v>
      </c>
      <c r="AA152" s="116" t="s">
        <v>357</v>
      </c>
      <c r="AB152" s="116" t="s">
        <v>939</v>
      </c>
      <c r="AC152" s="117">
        <v>2680</v>
      </c>
      <c r="AD152" s="117">
        <v>2680</v>
      </c>
      <c r="AE152" s="116" t="s">
        <v>380</v>
      </c>
      <c r="AF152" s="117">
        <v>9440.08</v>
      </c>
      <c r="AG152" s="117">
        <v>3959.92</v>
      </c>
      <c r="AH152" s="117">
        <v>13400</v>
      </c>
      <c r="AI152" s="117">
        <v>30559.919999999998</v>
      </c>
      <c r="AJ152" s="117">
        <v>4583.08</v>
      </c>
      <c r="AK152" s="117">
        <v>35143</v>
      </c>
      <c r="AL152" s="117">
        <v>2099.7800000000002</v>
      </c>
      <c r="AM152" s="117">
        <v>580.22</v>
      </c>
      <c r="AN152" s="117">
        <v>2680</v>
      </c>
      <c r="AO152" s="116">
        <v>6</v>
      </c>
      <c r="AP152" s="116"/>
      <c r="AQ152" s="116"/>
      <c r="AR152" s="116"/>
      <c r="AS152" s="116"/>
      <c r="AT152" s="116"/>
      <c r="AU152" s="116" t="s">
        <v>184</v>
      </c>
      <c r="AV152" s="116" t="s">
        <v>524</v>
      </c>
      <c r="AW152" s="116"/>
      <c r="AX152" s="117">
        <v>0</v>
      </c>
      <c r="AY152" s="122">
        <v>45786</v>
      </c>
      <c r="AZ152" s="4" t="s">
        <v>195</v>
      </c>
      <c r="BA152" s="101" t="s">
        <v>196</v>
      </c>
      <c r="BB152" s="34"/>
      <c r="BC152" s="120"/>
      <c r="BD152" s="76"/>
      <c r="BE152" s="121"/>
      <c r="BF152" s="101"/>
      <c r="BG152" s="123"/>
      <c r="BH152" s="117"/>
      <c r="BI152" s="125" t="s">
        <v>988</v>
      </c>
    </row>
    <row r="153" spans="1:61" ht="36" hidden="1" x14ac:dyDescent="0.3">
      <c r="A153" s="128">
        <v>148</v>
      </c>
      <c r="B153" s="116" t="s">
        <v>183</v>
      </c>
      <c r="C153" s="116" t="s">
        <v>185</v>
      </c>
      <c r="D153" s="116" t="s">
        <v>202</v>
      </c>
      <c r="E153" s="116" t="s">
        <v>201</v>
      </c>
      <c r="F153" s="116" t="s">
        <v>201</v>
      </c>
      <c r="G153" s="116" t="s">
        <v>199</v>
      </c>
      <c r="H153" s="116" t="s">
        <v>200</v>
      </c>
      <c r="I153" s="116">
        <v>16665</v>
      </c>
      <c r="J153" s="116" t="s">
        <v>201</v>
      </c>
      <c r="K153" s="116">
        <v>16665</v>
      </c>
      <c r="L153" s="116" t="s">
        <v>245</v>
      </c>
      <c r="M153" s="116" t="s">
        <v>246</v>
      </c>
      <c r="N153" s="116">
        <v>480097</v>
      </c>
      <c r="O153" s="116" t="s">
        <v>806</v>
      </c>
      <c r="P153" s="116">
        <v>754685</v>
      </c>
      <c r="Q153" s="116" t="s">
        <v>807</v>
      </c>
      <c r="R153" s="116" t="s">
        <v>241</v>
      </c>
      <c r="S153" s="116" t="s">
        <v>810</v>
      </c>
      <c r="T153" s="116" t="s">
        <v>197</v>
      </c>
      <c r="U153" s="116">
        <v>358441177</v>
      </c>
      <c r="V153" s="116" t="s">
        <v>804</v>
      </c>
      <c r="W153" s="116" t="s">
        <v>811</v>
      </c>
      <c r="X153" s="117">
        <v>40000</v>
      </c>
      <c r="Y153" s="116" t="s">
        <v>623</v>
      </c>
      <c r="Z153" s="116">
        <v>18</v>
      </c>
      <c r="AA153" s="116" t="s">
        <v>357</v>
      </c>
      <c r="AB153" s="116" t="s">
        <v>939</v>
      </c>
      <c r="AC153" s="117">
        <v>2680</v>
      </c>
      <c r="AD153" s="117">
        <v>2680</v>
      </c>
      <c r="AE153" s="116" t="s">
        <v>380</v>
      </c>
      <c r="AF153" s="117">
        <v>9587.66</v>
      </c>
      <c r="AG153" s="117">
        <v>3812.34</v>
      </c>
      <c r="AH153" s="117">
        <v>13400</v>
      </c>
      <c r="AI153" s="117">
        <v>30412.34</v>
      </c>
      <c r="AJ153" s="117">
        <v>4538.66</v>
      </c>
      <c r="AK153" s="117">
        <v>34951</v>
      </c>
      <c r="AL153" s="117">
        <v>2102.58</v>
      </c>
      <c r="AM153" s="117">
        <v>577.41999999999996</v>
      </c>
      <c r="AN153" s="117">
        <v>2680</v>
      </c>
      <c r="AO153" s="116">
        <v>6</v>
      </c>
      <c r="AP153" s="116"/>
      <c r="AQ153" s="116"/>
      <c r="AR153" s="116"/>
      <c r="AS153" s="116"/>
      <c r="AT153" s="116"/>
      <c r="AU153" s="116" t="s">
        <v>184</v>
      </c>
      <c r="AV153" s="116" t="s">
        <v>524</v>
      </c>
      <c r="AW153" s="116"/>
      <c r="AX153" s="117">
        <v>0</v>
      </c>
      <c r="AY153" s="122">
        <v>45786</v>
      </c>
      <c r="AZ153" s="4" t="s">
        <v>195</v>
      </c>
      <c r="BA153" s="101" t="s">
        <v>196</v>
      </c>
      <c r="BB153" s="34"/>
      <c r="BC153" s="120"/>
      <c r="BD153" s="76"/>
      <c r="BE153" s="121"/>
      <c r="BF153" s="101"/>
      <c r="BG153" s="123"/>
      <c r="BH153" s="117"/>
      <c r="BI153" s="125" t="s">
        <v>988</v>
      </c>
    </row>
    <row r="154" spans="1:61" ht="36" hidden="1" x14ac:dyDescent="0.3">
      <c r="A154" s="101">
        <v>149</v>
      </c>
      <c r="B154" s="116" t="s">
        <v>183</v>
      </c>
      <c r="C154" s="116" t="s">
        <v>185</v>
      </c>
      <c r="D154" s="116" t="s">
        <v>202</v>
      </c>
      <c r="E154" s="116" t="s">
        <v>201</v>
      </c>
      <c r="F154" s="116" t="s">
        <v>201</v>
      </c>
      <c r="G154" s="116" t="s">
        <v>199</v>
      </c>
      <c r="H154" s="116" t="s">
        <v>200</v>
      </c>
      <c r="I154" s="116">
        <v>16665</v>
      </c>
      <c r="J154" s="116" t="s">
        <v>201</v>
      </c>
      <c r="K154" s="116">
        <v>16665</v>
      </c>
      <c r="L154" s="116" t="s">
        <v>245</v>
      </c>
      <c r="M154" s="116" t="s">
        <v>246</v>
      </c>
      <c r="N154" s="116">
        <v>482313</v>
      </c>
      <c r="O154" s="116" t="s">
        <v>812</v>
      </c>
      <c r="P154" s="116">
        <v>760781</v>
      </c>
      <c r="Q154" s="116" t="s">
        <v>813</v>
      </c>
      <c r="R154" s="116" t="s">
        <v>213</v>
      </c>
      <c r="S154" s="116" t="s">
        <v>814</v>
      </c>
      <c r="T154" s="116" t="s">
        <v>197</v>
      </c>
      <c r="U154" s="116">
        <v>354807360</v>
      </c>
      <c r="V154" s="116" t="s">
        <v>815</v>
      </c>
      <c r="W154" s="116" t="s">
        <v>816</v>
      </c>
      <c r="X154" s="117">
        <v>42000</v>
      </c>
      <c r="Y154" s="116" t="s">
        <v>198</v>
      </c>
      <c r="Z154" s="116">
        <v>24</v>
      </c>
      <c r="AA154" s="116" t="s">
        <v>194</v>
      </c>
      <c r="AB154" s="116" t="s">
        <v>386</v>
      </c>
      <c r="AC154" s="117">
        <v>2240</v>
      </c>
      <c r="AD154" s="117">
        <v>2240</v>
      </c>
      <c r="AE154" s="116" t="s">
        <v>940</v>
      </c>
      <c r="AF154" s="117">
        <v>19435.650000000001</v>
      </c>
      <c r="AG154" s="117">
        <v>9684.35</v>
      </c>
      <c r="AH154" s="117">
        <v>29120</v>
      </c>
      <c r="AI154" s="117">
        <v>22564.35</v>
      </c>
      <c r="AJ154" s="117">
        <v>2989.65</v>
      </c>
      <c r="AK154" s="117">
        <v>25554</v>
      </c>
      <c r="AL154" s="117">
        <v>1807.26</v>
      </c>
      <c r="AM154" s="117">
        <v>432.74</v>
      </c>
      <c r="AN154" s="117">
        <v>2240</v>
      </c>
      <c r="AO154" s="116">
        <v>14</v>
      </c>
      <c r="AP154" s="116"/>
      <c r="AQ154" s="116"/>
      <c r="AR154" s="116"/>
      <c r="AS154" s="116"/>
      <c r="AT154" s="116"/>
      <c r="AU154" s="116" t="s">
        <v>184</v>
      </c>
      <c r="AV154" s="116" t="s">
        <v>524</v>
      </c>
      <c r="AW154" s="116"/>
      <c r="AX154" s="117">
        <v>0</v>
      </c>
      <c r="AY154" s="122">
        <v>45786</v>
      </c>
      <c r="AZ154" s="4" t="s">
        <v>195</v>
      </c>
      <c r="BA154" s="101" t="s">
        <v>196</v>
      </c>
      <c r="BB154" s="34"/>
      <c r="BC154" s="120"/>
      <c r="BD154" s="76"/>
      <c r="BE154" s="121"/>
      <c r="BF154" s="101"/>
      <c r="BG154" s="123"/>
      <c r="BH154" s="117"/>
      <c r="BI154" s="125" t="s">
        <v>988</v>
      </c>
    </row>
    <row r="155" spans="1:61" ht="36" hidden="1" x14ac:dyDescent="0.3">
      <c r="A155" s="128">
        <v>150</v>
      </c>
      <c r="B155" s="116" t="s">
        <v>183</v>
      </c>
      <c r="C155" s="116" t="s">
        <v>185</v>
      </c>
      <c r="D155" s="116" t="s">
        <v>202</v>
      </c>
      <c r="E155" s="116" t="s">
        <v>201</v>
      </c>
      <c r="F155" s="116" t="s">
        <v>201</v>
      </c>
      <c r="G155" s="116" t="s">
        <v>199</v>
      </c>
      <c r="H155" s="116" t="s">
        <v>200</v>
      </c>
      <c r="I155" s="116">
        <v>16665</v>
      </c>
      <c r="J155" s="116" t="s">
        <v>201</v>
      </c>
      <c r="K155" s="116">
        <v>16665</v>
      </c>
      <c r="L155" s="116" t="s">
        <v>245</v>
      </c>
      <c r="M155" s="116" t="s">
        <v>246</v>
      </c>
      <c r="N155" s="116">
        <v>482313</v>
      </c>
      <c r="O155" s="116" t="s">
        <v>812</v>
      </c>
      <c r="P155" s="116">
        <v>760781</v>
      </c>
      <c r="Q155" s="116" t="s">
        <v>813</v>
      </c>
      <c r="R155" s="116" t="s">
        <v>213</v>
      </c>
      <c r="S155" s="116" t="s">
        <v>817</v>
      </c>
      <c r="T155" s="116" t="s">
        <v>197</v>
      </c>
      <c r="U155" s="116">
        <v>354807362</v>
      </c>
      <c r="V155" s="116" t="s">
        <v>818</v>
      </c>
      <c r="W155" s="116" t="s">
        <v>816</v>
      </c>
      <c r="X155" s="117">
        <v>42000</v>
      </c>
      <c r="Y155" s="116" t="s">
        <v>198</v>
      </c>
      <c r="Z155" s="116">
        <v>24</v>
      </c>
      <c r="AA155" s="116" t="s">
        <v>194</v>
      </c>
      <c r="AB155" s="116" t="s">
        <v>386</v>
      </c>
      <c r="AC155" s="117">
        <v>2240</v>
      </c>
      <c r="AD155" s="117">
        <v>2240</v>
      </c>
      <c r="AE155" s="116" t="s">
        <v>941</v>
      </c>
      <c r="AF155" s="117">
        <v>16044.62</v>
      </c>
      <c r="AG155" s="117">
        <v>8595.3799999999992</v>
      </c>
      <c r="AH155" s="117">
        <v>24640</v>
      </c>
      <c r="AI155" s="117">
        <v>25955.38</v>
      </c>
      <c r="AJ155" s="117">
        <v>4078.62</v>
      </c>
      <c r="AK155" s="117">
        <v>30034</v>
      </c>
      <c r="AL155" s="117">
        <v>5198.29</v>
      </c>
      <c r="AM155" s="117">
        <v>1521.71</v>
      </c>
      <c r="AN155" s="117">
        <v>6720</v>
      </c>
      <c r="AO155" s="116">
        <v>14</v>
      </c>
      <c r="AP155" s="116"/>
      <c r="AQ155" s="116"/>
      <c r="AR155" s="116"/>
      <c r="AS155" s="116"/>
      <c r="AT155" s="116"/>
      <c r="AU155" s="116" t="s">
        <v>184</v>
      </c>
      <c r="AV155" s="116" t="s">
        <v>524</v>
      </c>
      <c r="AW155" s="116"/>
      <c r="AX155" s="117">
        <v>0</v>
      </c>
      <c r="AY155" s="122">
        <v>45786</v>
      </c>
      <c r="AZ155" s="4" t="s">
        <v>195</v>
      </c>
      <c r="BA155" s="101" t="s">
        <v>196</v>
      </c>
      <c r="BB155" s="34"/>
      <c r="BC155" s="120"/>
      <c r="BD155" s="76"/>
      <c r="BE155" s="121"/>
      <c r="BF155" s="101"/>
      <c r="BG155" s="123"/>
      <c r="BH155" s="117"/>
      <c r="BI155" s="125" t="s">
        <v>988</v>
      </c>
    </row>
    <row r="156" spans="1:61" ht="36" hidden="1" x14ac:dyDescent="0.3">
      <c r="A156" s="101">
        <v>151</v>
      </c>
      <c r="B156" s="116" t="s">
        <v>183</v>
      </c>
      <c r="C156" s="116" t="s">
        <v>185</v>
      </c>
      <c r="D156" s="116" t="s">
        <v>202</v>
      </c>
      <c r="E156" s="116" t="s">
        <v>201</v>
      </c>
      <c r="F156" s="116" t="s">
        <v>201</v>
      </c>
      <c r="G156" s="116" t="s">
        <v>199</v>
      </c>
      <c r="H156" s="116" t="s">
        <v>200</v>
      </c>
      <c r="I156" s="116">
        <v>16665</v>
      </c>
      <c r="J156" s="116" t="s">
        <v>201</v>
      </c>
      <c r="K156" s="116">
        <v>16665</v>
      </c>
      <c r="L156" s="116" t="s">
        <v>245</v>
      </c>
      <c r="M156" s="116" t="s">
        <v>246</v>
      </c>
      <c r="N156" s="116">
        <v>482313</v>
      </c>
      <c r="O156" s="116" t="s">
        <v>812</v>
      </c>
      <c r="P156" s="116">
        <v>760781</v>
      </c>
      <c r="Q156" s="116" t="s">
        <v>813</v>
      </c>
      <c r="R156" s="116" t="s">
        <v>213</v>
      </c>
      <c r="S156" s="116" t="s">
        <v>819</v>
      </c>
      <c r="T156" s="116" t="s">
        <v>197</v>
      </c>
      <c r="U156" s="116">
        <v>354807380</v>
      </c>
      <c r="V156" s="116" t="s">
        <v>820</v>
      </c>
      <c r="W156" s="116" t="s">
        <v>816</v>
      </c>
      <c r="X156" s="117">
        <v>42000</v>
      </c>
      <c r="Y156" s="116" t="s">
        <v>198</v>
      </c>
      <c r="Z156" s="116">
        <v>24</v>
      </c>
      <c r="AA156" s="116" t="s">
        <v>194</v>
      </c>
      <c r="AB156" s="116" t="s">
        <v>386</v>
      </c>
      <c r="AC156" s="117">
        <v>2240</v>
      </c>
      <c r="AD156" s="117">
        <v>2240</v>
      </c>
      <c r="AE156" s="116" t="s">
        <v>399</v>
      </c>
      <c r="AF156" s="117">
        <v>17662.400000000001</v>
      </c>
      <c r="AG156" s="117">
        <v>9217.6</v>
      </c>
      <c r="AH156" s="117">
        <v>26880</v>
      </c>
      <c r="AI156" s="117">
        <v>24337.599999999999</v>
      </c>
      <c r="AJ156" s="117">
        <v>3456.4</v>
      </c>
      <c r="AK156" s="117">
        <v>27794</v>
      </c>
      <c r="AL156" s="117">
        <v>3580.51</v>
      </c>
      <c r="AM156" s="117">
        <v>899.49</v>
      </c>
      <c r="AN156" s="117">
        <v>4480</v>
      </c>
      <c r="AO156" s="116">
        <v>14</v>
      </c>
      <c r="AP156" s="116"/>
      <c r="AQ156" s="116"/>
      <c r="AR156" s="116"/>
      <c r="AS156" s="116"/>
      <c r="AT156" s="116"/>
      <c r="AU156" s="116" t="s">
        <v>184</v>
      </c>
      <c r="AV156" s="116" t="s">
        <v>524</v>
      </c>
      <c r="AW156" s="116"/>
      <c r="AX156" s="117">
        <v>0</v>
      </c>
      <c r="AY156" s="122">
        <v>45786</v>
      </c>
      <c r="AZ156" s="4" t="s">
        <v>195</v>
      </c>
      <c r="BA156" s="101" t="s">
        <v>196</v>
      </c>
      <c r="BB156" s="34"/>
      <c r="BC156" s="120"/>
      <c r="BD156" s="76"/>
      <c r="BE156" s="121"/>
      <c r="BF156" s="101"/>
      <c r="BG156" s="123"/>
      <c r="BH156" s="117"/>
      <c r="BI156" s="125" t="s">
        <v>988</v>
      </c>
    </row>
    <row r="157" spans="1:61" ht="36" hidden="1" x14ac:dyDescent="0.3">
      <c r="A157" s="128">
        <v>152</v>
      </c>
      <c r="B157" s="116" t="s">
        <v>183</v>
      </c>
      <c r="C157" s="116" t="s">
        <v>185</v>
      </c>
      <c r="D157" s="116" t="s">
        <v>202</v>
      </c>
      <c r="E157" s="116" t="s">
        <v>201</v>
      </c>
      <c r="F157" s="116" t="s">
        <v>201</v>
      </c>
      <c r="G157" s="116" t="s">
        <v>199</v>
      </c>
      <c r="H157" s="116" t="s">
        <v>200</v>
      </c>
      <c r="I157" s="116">
        <v>16665</v>
      </c>
      <c r="J157" s="116" t="s">
        <v>201</v>
      </c>
      <c r="K157" s="116">
        <v>16665</v>
      </c>
      <c r="L157" s="116" t="s">
        <v>245</v>
      </c>
      <c r="M157" s="116" t="s">
        <v>246</v>
      </c>
      <c r="N157" s="116">
        <v>482313</v>
      </c>
      <c r="O157" s="116" t="s">
        <v>812</v>
      </c>
      <c r="P157" s="116">
        <v>760781</v>
      </c>
      <c r="Q157" s="116" t="s">
        <v>813</v>
      </c>
      <c r="R157" s="116" t="s">
        <v>213</v>
      </c>
      <c r="S157" s="116" t="s">
        <v>821</v>
      </c>
      <c r="T157" s="116" t="s">
        <v>197</v>
      </c>
      <c r="U157" s="116">
        <v>354807393</v>
      </c>
      <c r="V157" s="116" t="s">
        <v>822</v>
      </c>
      <c r="W157" s="116" t="s">
        <v>816</v>
      </c>
      <c r="X157" s="117">
        <v>42000</v>
      </c>
      <c r="Y157" s="116" t="s">
        <v>198</v>
      </c>
      <c r="Z157" s="116">
        <v>24</v>
      </c>
      <c r="AA157" s="116" t="s">
        <v>194</v>
      </c>
      <c r="AB157" s="116" t="s">
        <v>386</v>
      </c>
      <c r="AC157" s="117">
        <v>2240</v>
      </c>
      <c r="AD157" s="117">
        <v>2240</v>
      </c>
      <c r="AE157" s="116" t="s">
        <v>942</v>
      </c>
      <c r="AF157" s="117">
        <v>17662.400000000001</v>
      </c>
      <c r="AG157" s="117">
        <v>9217.6</v>
      </c>
      <c r="AH157" s="117">
        <v>26880</v>
      </c>
      <c r="AI157" s="117">
        <v>24337.599999999999</v>
      </c>
      <c r="AJ157" s="117">
        <v>3456.4</v>
      </c>
      <c r="AK157" s="117">
        <v>27794</v>
      </c>
      <c r="AL157" s="117">
        <v>3580.51</v>
      </c>
      <c r="AM157" s="117">
        <v>899.49</v>
      </c>
      <c r="AN157" s="117">
        <v>4480</v>
      </c>
      <c r="AO157" s="116">
        <v>14</v>
      </c>
      <c r="AP157" s="116"/>
      <c r="AQ157" s="116"/>
      <c r="AR157" s="116"/>
      <c r="AS157" s="116"/>
      <c r="AT157" s="116"/>
      <c r="AU157" s="116" t="s">
        <v>184</v>
      </c>
      <c r="AV157" s="116" t="s">
        <v>524</v>
      </c>
      <c r="AW157" s="116"/>
      <c r="AX157" s="117">
        <v>0</v>
      </c>
      <c r="AY157" s="122">
        <v>45787</v>
      </c>
      <c r="AZ157" s="4"/>
      <c r="BA157" s="101"/>
      <c r="BB157" s="34"/>
      <c r="BC157" s="120"/>
      <c r="BD157" s="76"/>
      <c r="BE157" s="121"/>
      <c r="BF157" s="101"/>
      <c r="BG157" s="123"/>
      <c r="BH157" s="117"/>
      <c r="BI157" s="125" t="s">
        <v>988</v>
      </c>
    </row>
    <row r="158" spans="1:61" ht="36" hidden="1" x14ac:dyDescent="0.3">
      <c r="A158" s="101">
        <v>153</v>
      </c>
      <c r="B158" s="116" t="s">
        <v>183</v>
      </c>
      <c r="C158" s="116" t="s">
        <v>185</v>
      </c>
      <c r="D158" s="116" t="s">
        <v>202</v>
      </c>
      <c r="E158" s="116" t="s">
        <v>201</v>
      </c>
      <c r="F158" s="116" t="s">
        <v>201</v>
      </c>
      <c r="G158" s="116" t="s">
        <v>199</v>
      </c>
      <c r="H158" s="116" t="s">
        <v>200</v>
      </c>
      <c r="I158" s="116">
        <v>16665</v>
      </c>
      <c r="J158" s="116" t="s">
        <v>201</v>
      </c>
      <c r="K158" s="116">
        <v>16665</v>
      </c>
      <c r="L158" s="116" t="s">
        <v>245</v>
      </c>
      <c r="M158" s="116" t="s">
        <v>246</v>
      </c>
      <c r="N158" s="116">
        <v>482313</v>
      </c>
      <c r="O158" s="116" t="s">
        <v>812</v>
      </c>
      <c r="P158" s="116">
        <v>760781</v>
      </c>
      <c r="Q158" s="116" t="s">
        <v>813</v>
      </c>
      <c r="R158" s="116" t="s">
        <v>213</v>
      </c>
      <c r="S158" s="116" t="s">
        <v>823</v>
      </c>
      <c r="T158" s="116" t="s">
        <v>197</v>
      </c>
      <c r="U158" s="116">
        <v>354807772</v>
      </c>
      <c r="V158" s="116" t="s">
        <v>824</v>
      </c>
      <c r="W158" s="116" t="s">
        <v>816</v>
      </c>
      <c r="X158" s="117">
        <v>42000</v>
      </c>
      <c r="Y158" s="116" t="s">
        <v>198</v>
      </c>
      <c r="Z158" s="116">
        <v>24</v>
      </c>
      <c r="AA158" s="116" t="s">
        <v>194</v>
      </c>
      <c r="AB158" s="116" t="s">
        <v>386</v>
      </c>
      <c r="AC158" s="117">
        <v>2240</v>
      </c>
      <c r="AD158" s="117">
        <v>2240</v>
      </c>
      <c r="AE158" s="116" t="s">
        <v>943</v>
      </c>
      <c r="AF158" s="117">
        <v>16044.62</v>
      </c>
      <c r="AG158" s="117">
        <v>8595.3799999999992</v>
      </c>
      <c r="AH158" s="117">
        <v>24640</v>
      </c>
      <c r="AI158" s="117">
        <v>25955.38</v>
      </c>
      <c r="AJ158" s="117">
        <v>4078.62</v>
      </c>
      <c r="AK158" s="117">
        <v>30034</v>
      </c>
      <c r="AL158" s="117">
        <v>5198.29</v>
      </c>
      <c r="AM158" s="117">
        <v>1521.71</v>
      </c>
      <c r="AN158" s="117">
        <v>6720</v>
      </c>
      <c r="AO158" s="116">
        <v>14</v>
      </c>
      <c r="AP158" s="116"/>
      <c r="AQ158" s="116"/>
      <c r="AR158" s="116"/>
      <c r="AS158" s="116"/>
      <c r="AT158" s="116"/>
      <c r="AU158" s="116" t="s">
        <v>184</v>
      </c>
      <c r="AV158" s="116" t="s">
        <v>524</v>
      </c>
      <c r="AW158" s="116"/>
      <c r="AX158" s="117">
        <v>0</v>
      </c>
      <c r="AY158" s="122">
        <v>45787</v>
      </c>
      <c r="AZ158" s="4"/>
      <c r="BA158" s="101"/>
      <c r="BB158" s="34"/>
      <c r="BC158" s="120"/>
      <c r="BD158" s="76"/>
      <c r="BE158" s="121"/>
      <c r="BF158" s="101"/>
      <c r="BG158" s="123"/>
      <c r="BH158" s="117"/>
      <c r="BI158" s="125" t="s">
        <v>988</v>
      </c>
    </row>
    <row r="159" spans="1:61" ht="36" hidden="1" x14ac:dyDescent="0.3">
      <c r="A159" s="128">
        <v>154</v>
      </c>
      <c r="B159" s="116" t="s">
        <v>183</v>
      </c>
      <c r="C159" s="116" t="s">
        <v>185</v>
      </c>
      <c r="D159" s="116" t="s">
        <v>202</v>
      </c>
      <c r="E159" s="116" t="s">
        <v>201</v>
      </c>
      <c r="F159" s="116" t="s">
        <v>201</v>
      </c>
      <c r="G159" s="116" t="s">
        <v>199</v>
      </c>
      <c r="H159" s="116" t="s">
        <v>200</v>
      </c>
      <c r="I159" s="116">
        <v>16665</v>
      </c>
      <c r="J159" s="116" t="s">
        <v>201</v>
      </c>
      <c r="K159" s="116">
        <v>16665</v>
      </c>
      <c r="L159" s="116" t="s">
        <v>245</v>
      </c>
      <c r="M159" s="116" t="s">
        <v>246</v>
      </c>
      <c r="N159" s="116">
        <v>482313</v>
      </c>
      <c r="O159" s="116" t="s">
        <v>812</v>
      </c>
      <c r="P159" s="116">
        <v>760781</v>
      </c>
      <c r="Q159" s="116" t="s">
        <v>813</v>
      </c>
      <c r="R159" s="116" t="s">
        <v>213</v>
      </c>
      <c r="S159" s="116" t="s">
        <v>825</v>
      </c>
      <c r="T159" s="116" t="s">
        <v>197</v>
      </c>
      <c r="U159" s="116">
        <v>354959163</v>
      </c>
      <c r="V159" s="116" t="s">
        <v>826</v>
      </c>
      <c r="W159" s="116" t="s">
        <v>827</v>
      </c>
      <c r="X159" s="117">
        <v>42000</v>
      </c>
      <c r="Y159" s="116" t="s">
        <v>198</v>
      </c>
      <c r="Z159" s="116">
        <v>24</v>
      </c>
      <c r="AA159" s="116" t="s">
        <v>194</v>
      </c>
      <c r="AB159" s="116" t="s">
        <v>386</v>
      </c>
      <c r="AC159" s="117">
        <v>2240</v>
      </c>
      <c r="AD159" s="117">
        <v>2240</v>
      </c>
      <c r="AE159" s="116" t="s">
        <v>940</v>
      </c>
      <c r="AF159" s="117">
        <v>20172</v>
      </c>
      <c r="AG159" s="117">
        <v>8948</v>
      </c>
      <c r="AH159" s="117">
        <v>29120</v>
      </c>
      <c r="AI159" s="117">
        <v>21828</v>
      </c>
      <c r="AJ159" s="117">
        <v>2802</v>
      </c>
      <c r="AK159" s="117">
        <v>24630</v>
      </c>
      <c r="AL159" s="117">
        <v>1821.38</v>
      </c>
      <c r="AM159" s="117">
        <v>418.62</v>
      </c>
      <c r="AN159" s="117">
        <v>2240</v>
      </c>
      <c r="AO159" s="116">
        <v>14</v>
      </c>
      <c r="AP159" s="116"/>
      <c r="AQ159" s="116"/>
      <c r="AR159" s="116"/>
      <c r="AS159" s="116"/>
      <c r="AT159" s="116"/>
      <c r="AU159" s="116" t="s">
        <v>184</v>
      </c>
      <c r="AV159" s="116" t="s">
        <v>524</v>
      </c>
      <c r="AW159" s="116"/>
      <c r="AX159" s="117">
        <v>0</v>
      </c>
      <c r="AY159" s="122">
        <v>45787</v>
      </c>
      <c r="AZ159" s="4"/>
      <c r="BA159" s="101"/>
      <c r="BB159" s="34"/>
      <c r="BC159" s="120"/>
      <c r="BD159" s="76"/>
      <c r="BE159" s="121"/>
      <c r="BF159" s="101"/>
      <c r="BG159" s="123"/>
      <c r="BH159" s="117"/>
      <c r="BI159" s="125" t="s">
        <v>988</v>
      </c>
    </row>
    <row r="160" spans="1:61" ht="36" hidden="1" x14ac:dyDescent="0.3">
      <c r="A160" s="101">
        <v>155</v>
      </c>
      <c r="B160" s="116" t="s">
        <v>183</v>
      </c>
      <c r="C160" s="116" t="s">
        <v>185</v>
      </c>
      <c r="D160" s="116" t="s">
        <v>202</v>
      </c>
      <c r="E160" s="116" t="s">
        <v>201</v>
      </c>
      <c r="F160" s="116" t="s">
        <v>201</v>
      </c>
      <c r="G160" s="116" t="s">
        <v>199</v>
      </c>
      <c r="H160" s="116" t="s">
        <v>200</v>
      </c>
      <c r="I160" s="116">
        <v>16665</v>
      </c>
      <c r="J160" s="116" t="s">
        <v>201</v>
      </c>
      <c r="K160" s="116">
        <v>16665</v>
      </c>
      <c r="L160" s="116" t="s">
        <v>245</v>
      </c>
      <c r="M160" s="116" t="s">
        <v>246</v>
      </c>
      <c r="N160" s="116">
        <v>482313</v>
      </c>
      <c r="O160" s="116" t="s">
        <v>812</v>
      </c>
      <c r="P160" s="116">
        <v>760781</v>
      </c>
      <c r="Q160" s="116" t="s">
        <v>813</v>
      </c>
      <c r="R160" s="116" t="s">
        <v>241</v>
      </c>
      <c r="S160" s="116" t="s">
        <v>828</v>
      </c>
      <c r="T160" s="116" t="s">
        <v>197</v>
      </c>
      <c r="U160" s="116">
        <v>358335411</v>
      </c>
      <c r="V160" s="116" t="s">
        <v>689</v>
      </c>
      <c r="W160" s="116" t="s">
        <v>809</v>
      </c>
      <c r="X160" s="117">
        <v>40000</v>
      </c>
      <c r="Y160" s="116" t="s">
        <v>198</v>
      </c>
      <c r="Z160" s="116">
        <v>18</v>
      </c>
      <c r="AA160" s="116" t="s">
        <v>357</v>
      </c>
      <c r="AB160" s="116" t="s">
        <v>944</v>
      </c>
      <c r="AC160" s="117">
        <v>2680</v>
      </c>
      <c r="AD160" s="117">
        <v>2680</v>
      </c>
      <c r="AE160" s="116" t="s">
        <v>380</v>
      </c>
      <c r="AF160" s="117">
        <v>9456.76</v>
      </c>
      <c r="AG160" s="117">
        <v>3943.24</v>
      </c>
      <c r="AH160" s="117">
        <v>13400</v>
      </c>
      <c r="AI160" s="117">
        <v>30543.24</v>
      </c>
      <c r="AJ160" s="117">
        <v>4592.76</v>
      </c>
      <c r="AK160" s="117">
        <v>35136</v>
      </c>
      <c r="AL160" s="117">
        <v>2100.1</v>
      </c>
      <c r="AM160" s="117">
        <v>579.9</v>
      </c>
      <c r="AN160" s="117">
        <v>2680</v>
      </c>
      <c r="AO160" s="116">
        <v>6</v>
      </c>
      <c r="AP160" s="116"/>
      <c r="AQ160" s="116"/>
      <c r="AR160" s="116"/>
      <c r="AS160" s="116"/>
      <c r="AT160" s="116"/>
      <c r="AU160" s="116" t="s">
        <v>184</v>
      </c>
      <c r="AV160" s="116" t="s">
        <v>524</v>
      </c>
      <c r="AW160" s="116"/>
      <c r="AX160" s="117">
        <v>0</v>
      </c>
      <c r="AY160" s="122">
        <v>45787</v>
      </c>
      <c r="AZ160" s="4"/>
      <c r="BA160" s="101"/>
      <c r="BB160" s="34"/>
      <c r="BC160" s="120"/>
      <c r="BD160" s="76"/>
      <c r="BE160" s="121"/>
      <c r="BF160" s="101"/>
      <c r="BG160" s="123"/>
      <c r="BH160" s="117"/>
      <c r="BI160" s="125" t="s">
        <v>988</v>
      </c>
    </row>
    <row r="161" spans="1:61" ht="48" hidden="1" x14ac:dyDescent="0.3">
      <c r="A161" s="128">
        <v>156</v>
      </c>
      <c r="B161" s="116" t="s">
        <v>183</v>
      </c>
      <c r="C161" s="116" t="s">
        <v>185</v>
      </c>
      <c r="D161" s="116" t="s">
        <v>202</v>
      </c>
      <c r="E161" s="116" t="s">
        <v>201</v>
      </c>
      <c r="F161" s="116" t="s">
        <v>201</v>
      </c>
      <c r="G161" s="116" t="s">
        <v>199</v>
      </c>
      <c r="H161" s="116" t="s">
        <v>200</v>
      </c>
      <c r="I161" s="116">
        <v>16665</v>
      </c>
      <c r="J161" s="116" t="s">
        <v>201</v>
      </c>
      <c r="K161" s="116">
        <v>16665</v>
      </c>
      <c r="L161" s="116" t="s">
        <v>245</v>
      </c>
      <c r="M161" s="116" t="s">
        <v>246</v>
      </c>
      <c r="N161" s="116">
        <v>420662</v>
      </c>
      <c r="O161" s="116" t="s">
        <v>576</v>
      </c>
      <c r="P161" s="116">
        <v>649149</v>
      </c>
      <c r="Q161" s="116" t="s">
        <v>577</v>
      </c>
      <c r="R161" s="116" t="s">
        <v>213</v>
      </c>
      <c r="S161" s="116" t="s">
        <v>829</v>
      </c>
      <c r="T161" s="116" t="s">
        <v>197</v>
      </c>
      <c r="U161" s="116">
        <v>352371705</v>
      </c>
      <c r="V161" s="116" t="s">
        <v>471</v>
      </c>
      <c r="W161" s="116" t="s">
        <v>510</v>
      </c>
      <c r="X161" s="117">
        <v>42000</v>
      </c>
      <c r="Y161" s="116" t="s">
        <v>352</v>
      </c>
      <c r="Z161" s="116">
        <v>24</v>
      </c>
      <c r="AA161" s="116" t="s">
        <v>194</v>
      </c>
      <c r="AB161" s="116" t="s">
        <v>371</v>
      </c>
      <c r="AC161" s="117">
        <v>2240</v>
      </c>
      <c r="AD161" s="117">
        <v>2240</v>
      </c>
      <c r="AE161" s="116" t="s">
        <v>945</v>
      </c>
      <c r="AF161" s="117">
        <v>29393.05</v>
      </c>
      <c r="AG161" s="117">
        <v>10926.95</v>
      </c>
      <c r="AH161" s="117">
        <v>40320</v>
      </c>
      <c r="AI161" s="117">
        <v>12606.95</v>
      </c>
      <c r="AJ161" s="117">
        <v>922.05</v>
      </c>
      <c r="AK161" s="117">
        <v>13529</v>
      </c>
      <c r="AL161" s="117">
        <v>6076.38</v>
      </c>
      <c r="AM161" s="117">
        <v>643.62</v>
      </c>
      <c r="AN161" s="117">
        <v>6720</v>
      </c>
      <c r="AO161" s="116">
        <v>21</v>
      </c>
      <c r="AP161" s="116"/>
      <c r="AQ161" s="116"/>
      <c r="AR161" s="116"/>
      <c r="AS161" s="116"/>
      <c r="AT161" s="116"/>
      <c r="AU161" s="116" t="s">
        <v>184</v>
      </c>
      <c r="AV161" s="116" t="s">
        <v>524</v>
      </c>
      <c r="AW161" s="116"/>
      <c r="AX161" s="117">
        <v>0</v>
      </c>
      <c r="AY161" s="122">
        <v>45787</v>
      </c>
      <c r="AZ161" s="4"/>
      <c r="BA161" s="101"/>
      <c r="BB161" s="34"/>
      <c r="BC161" s="120"/>
      <c r="BD161" s="76"/>
      <c r="BE161" s="121"/>
      <c r="BF161" s="101"/>
      <c r="BG161" s="123"/>
      <c r="BH161" s="117"/>
      <c r="BI161" s="125" t="s">
        <v>988</v>
      </c>
    </row>
    <row r="162" spans="1:61" ht="48" hidden="1" x14ac:dyDescent="0.3">
      <c r="A162" s="101">
        <v>157</v>
      </c>
      <c r="B162" s="116" t="s">
        <v>183</v>
      </c>
      <c r="C162" s="116" t="s">
        <v>185</v>
      </c>
      <c r="D162" s="116" t="s">
        <v>202</v>
      </c>
      <c r="E162" s="116" t="s">
        <v>201</v>
      </c>
      <c r="F162" s="116" t="s">
        <v>201</v>
      </c>
      <c r="G162" s="116" t="s">
        <v>199</v>
      </c>
      <c r="H162" s="116" t="s">
        <v>200</v>
      </c>
      <c r="I162" s="116">
        <v>16665</v>
      </c>
      <c r="J162" s="116" t="s">
        <v>201</v>
      </c>
      <c r="K162" s="116">
        <v>16665</v>
      </c>
      <c r="L162" s="116" t="s">
        <v>245</v>
      </c>
      <c r="M162" s="116" t="s">
        <v>246</v>
      </c>
      <c r="N162" s="116">
        <v>420662</v>
      </c>
      <c r="O162" s="116" t="s">
        <v>576</v>
      </c>
      <c r="P162" s="116">
        <v>649149</v>
      </c>
      <c r="Q162" s="116" t="s">
        <v>577</v>
      </c>
      <c r="R162" s="116" t="s">
        <v>213</v>
      </c>
      <c r="S162" s="116" t="s">
        <v>830</v>
      </c>
      <c r="T162" s="116" t="s">
        <v>197</v>
      </c>
      <c r="U162" s="116">
        <v>352371736</v>
      </c>
      <c r="V162" s="116" t="s">
        <v>328</v>
      </c>
      <c r="W162" s="116" t="s">
        <v>510</v>
      </c>
      <c r="X162" s="117">
        <v>42000</v>
      </c>
      <c r="Y162" s="116" t="s">
        <v>352</v>
      </c>
      <c r="Z162" s="116">
        <v>24</v>
      </c>
      <c r="AA162" s="116" t="s">
        <v>194</v>
      </c>
      <c r="AB162" s="116" t="s">
        <v>371</v>
      </c>
      <c r="AC162" s="117">
        <v>2240</v>
      </c>
      <c r="AD162" s="117">
        <v>2240</v>
      </c>
      <c r="AE162" s="116" t="s">
        <v>509</v>
      </c>
      <c r="AF162" s="117">
        <v>33406.019999999997</v>
      </c>
      <c r="AG162" s="117">
        <v>11393.98</v>
      </c>
      <c r="AH162" s="117">
        <v>44800</v>
      </c>
      <c r="AI162" s="117">
        <v>8593.98</v>
      </c>
      <c r="AJ162" s="117">
        <v>455.02</v>
      </c>
      <c r="AK162" s="117">
        <v>9049</v>
      </c>
      <c r="AL162" s="117">
        <v>2063.41</v>
      </c>
      <c r="AM162" s="117">
        <v>176.59</v>
      </c>
      <c r="AN162" s="117">
        <v>2240</v>
      </c>
      <c r="AO162" s="116">
        <v>21</v>
      </c>
      <c r="AP162" s="116"/>
      <c r="AQ162" s="116"/>
      <c r="AR162" s="116"/>
      <c r="AS162" s="116"/>
      <c r="AT162" s="116"/>
      <c r="AU162" s="116" t="s">
        <v>184</v>
      </c>
      <c r="AV162" s="116" t="s">
        <v>524</v>
      </c>
      <c r="AW162" s="116"/>
      <c r="AX162" s="117">
        <v>0</v>
      </c>
      <c r="AY162" s="122">
        <v>45787</v>
      </c>
      <c r="AZ162" s="4"/>
      <c r="BA162" s="101"/>
      <c r="BB162" s="34"/>
      <c r="BC162" s="120"/>
      <c r="BD162" s="76"/>
      <c r="BE162" s="121"/>
      <c r="BF162" s="101"/>
      <c r="BG162" s="123"/>
      <c r="BH162" s="117"/>
      <c r="BI162" s="125" t="s">
        <v>988</v>
      </c>
    </row>
    <row r="163" spans="1:61" ht="48" hidden="1" x14ac:dyDescent="0.3">
      <c r="A163" s="128">
        <v>158</v>
      </c>
      <c r="B163" s="116" t="s">
        <v>183</v>
      </c>
      <c r="C163" s="116" t="s">
        <v>185</v>
      </c>
      <c r="D163" s="116" t="s">
        <v>202</v>
      </c>
      <c r="E163" s="116" t="s">
        <v>201</v>
      </c>
      <c r="F163" s="116" t="s">
        <v>201</v>
      </c>
      <c r="G163" s="116" t="s">
        <v>199</v>
      </c>
      <c r="H163" s="116" t="s">
        <v>200</v>
      </c>
      <c r="I163" s="116">
        <v>16665</v>
      </c>
      <c r="J163" s="116" t="s">
        <v>201</v>
      </c>
      <c r="K163" s="116">
        <v>16665</v>
      </c>
      <c r="L163" s="116" t="s">
        <v>245</v>
      </c>
      <c r="M163" s="116" t="s">
        <v>246</v>
      </c>
      <c r="N163" s="116">
        <v>420662</v>
      </c>
      <c r="O163" s="116" t="s">
        <v>576</v>
      </c>
      <c r="P163" s="116">
        <v>649149</v>
      </c>
      <c r="Q163" s="116" t="s">
        <v>577</v>
      </c>
      <c r="R163" s="116" t="s">
        <v>213</v>
      </c>
      <c r="S163" s="116" t="s">
        <v>831</v>
      </c>
      <c r="T163" s="116" t="s">
        <v>197</v>
      </c>
      <c r="U163" s="116">
        <v>352371751</v>
      </c>
      <c r="V163" s="116" t="s">
        <v>639</v>
      </c>
      <c r="W163" s="116" t="s">
        <v>510</v>
      </c>
      <c r="X163" s="117">
        <v>42000</v>
      </c>
      <c r="Y163" s="116" t="s">
        <v>352</v>
      </c>
      <c r="Z163" s="116">
        <v>24</v>
      </c>
      <c r="AA163" s="116" t="s">
        <v>194</v>
      </c>
      <c r="AB163" s="116" t="s">
        <v>371</v>
      </c>
      <c r="AC163" s="117">
        <v>2240</v>
      </c>
      <c r="AD163" s="117">
        <v>2240</v>
      </c>
      <c r="AE163" s="116" t="s">
        <v>706</v>
      </c>
      <c r="AF163" s="117">
        <v>33406.019999999997</v>
      </c>
      <c r="AG163" s="117">
        <v>11393.98</v>
      </c>
      <c r="AH163" s="117">
        <v>44800</v>
      </c>
      <c r="AI163" s="117">
        <v>8593.98</v>
      </c>
      <c r="AJ163" s="117">
        <v>455.02</v>
      </c>
      <c r="AK163" s="117">
        <v>9049</v>
      </c>
      <c r="AL163" s="117">
        <v>2063.41</v>
      </c>
      <c r="AM163" s="117">
        <v>176.59</v>
      </c>
      <c r="AN163" s="117">
        <v>2240</v>
      </c>
      <c r="AO163" s="116">
        <v>21</v>
      </c>
      <c r="AP163" s="116"/>
      <c r="AQ163" s="116"/>
      <c r="AR163" s="116"/>
      <c r="AS163" s="116"/>
      <c r="AT163" s="116"/>
      <c r="AU163" s="116" t="s">
        <v>184</v>
      </c>
      <c r="AV163" s="116" t="s">
        <v>524</v>
      </c>
      <c r="AW163" s="116"/>
      <c r="AX163" s="117">
        <v>0</v>
      </c>
      <c r="AY163" s="122">
        <v>45787</v>
      </c>
      <c r="AZ163" s="4"/>
      <c r="BA163" s="101"/>
      <c r="BB163" s="34"/>
      <c r="BC163" s="120"/>
      <c r="BD163" s="76"/>
      <c r="BE163" s="121"/>
      <c r="BF163" s="101"/>
      <c r="BG163" s="123"/>
      <c r="BH163" s="117"/>
      <c r="BI163" s="125" t="s">
        <v>988</v>
      </c>
    </row>
    <row r="164" spans="1:61" ht="48" hidden="1" x14ac:dyDescent="0.3">
      <c r="A164" s="101">
        <v>159</v>
      </c>
      <c r="B164" s="116" t="s">
        <v>183</v>
      </c>
      <c r="C164" s="116" t="s">
        <v>185</v>
      </c>
      <c r="D164" s="116" t="s">
        <v>202</v>
      </c>
      <c r="E164" s="116" t="s">
        <v>201</v>
      </c>
      <c r="F164" s="116" t="s">
        <v>201</v>
      </c>
      <c r="G164" s="116" t="s">
        <v>199</v>
      </c>
      <c r="H164" s="116" t="s">
        <v>200</v>
      </c>
      <c r="I164" s="116">
        <v>16665</v>
      </c>
      <c r="J164" s="116" t="s">
        <v>201</v>
      </c>
      <c r="K164" s="116">
        <v>16665</v>
      </c>
      <c r="L164" s="116" t="s">
        <v>245</v>
      </c>
      <c r="M164" s="116" t="s">
        <v>246</v>
      </c>
      <c r="N164" s="116">
        <v>420662</v>
      </c>
      <c r="O164" s="116" t="s">
        <v>576</v>
      </c>
      <c r="P164" s="116">
        <v>649149</v>
      </c>
      <c r="Q164" s="116" t="s">
        <v>577</v>
      </c>
      <c r="R164" s="116" t="s">
        <v>213</v>
      </c>
      <c r="S164" s="116" t="s">
        <v>832</v>
      </c>
      <c r="T164" s="116" t="s">
        <v>197</v>
      </c>
      <c r="U164" s="116">
        <v>352371767</v>
      </c>
      <c r="V164" s="116" t="s">
        <v>680</v>
      </c>
      <c r="W164" s="116" t="s">
        <v>510</v>
      </c>
      <c r="X164" s="117">
        <v>42000</v>
      </c>
      <c r="Y164" s="116" t="s">
        <v>352</v>
      </c>
      <c r="Z164" s="116">
        <v>24</v>
      </c>
      <c r="AA164" s="116" t="s">
        <v>194</v>
      </c>
      <c r="AB164" s="116" t="s">
        <v>371</v>
      </c>
      <c r="AC164" s="117">
        <v>2240</v>
      </c>
      <c r="AD164" s="117">
        <v>2240</v>
      </c>
      <c r="AE164" s="116" t="s">
        <v>706</v>
      </c>
      <c r="AF164" s="117">
        <v>33406.019999999997</v>
      </c>
      <c r="AG164" s="117">
        <v>11393.98</v>
      </c>
      <c r="AH164" s="117">
        <v>44800</v>
      </c>
      <c r="AI164" s="117">
        <v>8593.98</v>
      </c>
      <c r="AJ164" s="117">
        <v>455.02</v>
      </c>
      <c r="AK164" s="117">
        <v>9049</v>
      </c>
      <c r="AL164" s="117">
        <v>2063.41</v>
      </c>
      <c r="AM164" s="117">
        <v>176.59</v>
      </c>
      <c r="AN164" s="117">
        <v>2240</v>
      </c>
      <c r="AO164" s="116">
        <v>21</v>
      </c>
      <c r="AP164" s="116"/>
      <c r="AQ164" s="116"/>
      <c r="AR164" s="116"/>
      <c r="AS164" s="116"/>
      <c r="AT164" s="116"/>
      <c r="AU164" s="116" t="s">
        <v>184</v>
      </c>
      <c r="AV164" s="116" t="s">
        <v>524</v>
      </c>
      <c r="AW164" s="116"/>
      <c r="AX164" s="117">
        <v>0</v>
      </c>
      <c r="AY164" s="122">
        <v>45787</v>
      </c>
      <c r="AZ164" s="4"/>
      <c r="BA164" s="101"/>
      <c r="BB164" s="34"/>
      <c r="BC164" s="120"/>
      <c r="BD164" s="76"/>
      <c r="BE164" s="121"/>
      <c r="BF164" s="101"/>
      <c r="BG164" s="123"/>
      <c r="BH164" s="117"/>
      <c r="BI164" s="125" t="s">
        <v>988</v>
      </c>
    </row>
    <row r="165" spans="1:61" ht="48" hidden="1" x14ac:dyDescent="0.3">
      <c r="A165" s="128">
        <v>160</v>
      </c>
      <c r="B165" s="116" t="s">
        <v>183</v>
      </c>
      <c r="C165" s="116" t="s">
        <v>185</v>
      </c>
      <c r="D165" s="116" t="s">
        <v>202</v>
      </c>
      <c r="E165" s="116" t="s">
        <v>201</v>
      </c>
      <c r="F165" s="116" t="s">
        <v>201</v>
      </c>
      <c r="G165" s="116" t="s">
        <v>199</v>
      </c>
      <c r="H165" s="116" t="s">
        <v>200</v>
      </c>
      <c r="I165" s="116">
        <v>16665</v>
      </c>
      <c r="J165" s="116" t="s">
        <v>201</v>
      </c>
      <c r="K165" s="116">
        <v>16665</v>
      </c>
      <c r="L165" s="116" t="s">
        <v>245</v>
      </c>
      <c r="M165" s="116" t="s">
        <v>246</v>
      </c>
      <c r="N165" s="116">
        <v>420662</v>
      </c>
      <c r="O165" s="116" t="s">
        <v>576</v>
      </c>
      <c r="P165" s="116">
        <v>649149</v>
      </c>
      <c r="Q165" s="116" t="s">
        <v>577</v>
      </c>
      <c r="R165" s="116" t="s">
        <v>213</v>
      </c>
      <c r="S165" s="116" t="s">
        <v>833</v>
      </c>
      <c r="T165" s="116" t="s">
        <v>197</v>
      </c>
      <c r="U165" s="116">
        <v>352927463</v>
      </c>
      <c r="V165" s="116" t="s">
        <v>339</v>
      </c>
      <c r="W165" s="116" t="s">
        <v>472</v>
      </c>
      <c r="X165" s="117">
        <v>42000</v>
      </c>
      <c r="Y165" s="116" t="s">
        <v>352</v>
      </c>
      <c r="Z165" s="116">
        <v>24</v>
      </c>
      <c r="AA165" s="116" t="s">
        <v>194</v>
      </c>
      <c r="AB165" s="116" t="s">
        <v>483</v>
      </c>
      <c r="AC165" s="117">
        <v>2240</v>
      </c>
      <c r="AD165" s="117">
        <v>2240</v>
      </c>
      <c r="AE165" s="116" t="s">
        <v>693</v>
      </c>
      <c r="AF165" s="117">
        <v>31869.9</v>
      </c>
      <c r="AG165" s="117">
        <v>10690.1</v>
      </c>
      <c r="AH165" s="117">
        <v>42560</v>
      </c>
      <c r="AI165" s="117">
        <v>10130.1</v>
      </c>
      <c r="AJ165" s="117">
        <v>624.9</v>
      </c>
      <c r="AK165" s="117">
        <v>10755</v>
      </c>
      <c r="AL165" s="117">
        <v>2031.85</v>
      </c>
      <c r="AM165" s="117">
        <v>208.15</v>
      </c>
      <c r="AN165" s="117">
        <v>2240</v>
      </c>
      <c r="AO165" s="116">
        <v>20</v>
      </c>
      <c r="AP165" s="116"/>
      <c r="AQ165" s="116"/>
      <c r="AR165" s="116"/>
      <c r="AS165" s="116"/>
      <c r="AT165" s="116"/>
      <c r="AU165" s="116" t="s">
        <v>184</v>
      </c>
      <c r="AV165" s="116" t="s">
        <v>524</v>
      </c>
      <c r="AW165" s="116"/>
      <c r="AX165" s="117">
        <v>0</v>
      </c>
      <c r="AY165" s="122">
        <v>45787</v>
      </c>
      <c r="AZ165" s="4"/>
      <c r="BA165" s="101"/>
      <c r="BB165" s="34"/>
      <c r="BC165" s="120"/>
      <c r="BD165" s="76"/>
      <c r="BE165" s="121"/>
      <c r="BF165" s="101"/>
      <c r="BG165" s="123"/>
      <c r="BH165" s="117"/>
      <c r="BI165" s="125" t="s">
        <v>988</v>
      </c>
    </row>
    <row r="166" spans="1:61" ht="48" hidden="1" x14ac:dyDescent="0.3">
      <c r="A166" s="101">
        <v>161</v>
      </c>
      <c r="B166" s="116" t="s">
        <v>183</v>
      </c>
      <c r="C166" s="116" t="s">
        <v>185</v>
      </c>
      <c r="D166" s="116" t="s">
        <v>202</v>
      </c>
      <c r="E166" s="116" t="s">
        <v>201</v>
      </c>
      <c r="F166" s="116" t="s">
        <v>201</v>
      </c>
      <c r="G166" s="116" t="s">
        <v>199</v>
      </c>
      <c r="H166" s="116" t="s">
        <v>200</v>
      </c>
      <c r="I166" s="116">
        <v>16665</v>
      </c>
      <c r="J166" s="116" t="s">
        <v>201</v>
      </c>
      <c r="K166" s="116">
        <v>16665</v>
      </c>
      <c r="L166" s="116" t="s">
        <v>245</v>
      </c>
      <c r="M166" s="116" t="s">
        <v>246</v>
      </c>
      <c r="N166" s="116">
        <v>420662</v>
      </c>
      <c r="O166" s="116" t="s">
        <v>576</v>
      </c>
      <c r="P166" s="116">
        <v>649149</v>
      </c>
      <c r="Q166" s="116" t="s">
        <v>577</v>
      </c>
      <c r="R166" s="116" t="s">
        <v>213</v>
      </c>
      <c r="S166" s="116" t="s">
        <v>834</v>
      </c>
      <c r="T166" s="116" t="s">
        <v>197</v>
      </c>
      <c r="U166" s="116">
        <v>352928414</v>
      </c>
      <c r="V166" s="116" t="s">
        <v>815</v>
      </c>
      <c r="W166" s="116" t="s">
        <v>472</v>
      </c>
      <c r="X166" s="117">
        <v>42000</v>
      </c>
      <c r="Y166" s="116" t="s">
        <v>352</v>
      </c>
      <c r="Z166" s="116">
        <v>24</v>
      </c>
      <c r="AA166" s="116" t="s">
        <v>194</v>
      </c>
      <c r="AB166" s="116" t="s">
        <v>483</v>
      </c>
      <c r="AC166" s="117">
        <v>2240</v>
      </c>
      <c r="AD166" s="117">
        <v>2240</v>
      </c>
      <c r="AE166" s="116" t="s">
        <v>380</v>
      </c>
      <c r="AF166" s="117">
        <v>29887.09</v>
      </c>
      <c r="AG166" s="117">
        <v>10432.91</v>
      </c>
      <c r="AH166" s="117">
        <v>40320</v>
      </c>
      <c r="AI166" s="117">
        <v>12112.91</v>
      </c>
      <c r="AJ166" s="117">
        <v>882.09</v>
      </c>
      <c r="AK166" s="117">
        <v>12995</v>
      </c>
      <c r="AL166" s="117">
        <v>4014.66</v>
      </c>
      <c r="AM166" s="117">
        <v>465.34</v>
      </c>
      <c r="AN166" s="117">
        <v>4480</v>
      </c>
      <c r="AO166" s="116">
        <v>20</v>
      </c>
      <c r="AP166" s="116"/>
      <c r="AQ166" s="116"/>
      <c r="AR166" s="116"/>
      <c r="AS166" s="116"/>
      <c r="AT166" s="116"/>
      <c r="AU166" s="116" t="s">
        <v>184</v>
      </c>
      <c r="AV166" s="116" t="s">
        <v>524</v>
      </c>
      <c r="AW166" s="116"/>
      <c r="AX166" s="117">
        <v>0</v>
      </c>
      <c r="AY166" s="122">
        <v>45787</v>
      </c>
      <c r="AZ166" s="4"/>
      <c r="BA166" s="101"/>
      <c r="BB166" s="34"/>
      <c r="BC166" s="120"/>
      <c r="BD166" s="76"/>
      <c r="BE166" s="121"/>
      <c r="BF166" s="101"/>
      <c r="BG166" s="123"/>
      <c r="BH166" s="117"/>
      <c r="BI166" s="125" t="s">
        <v>988</v>
      </c>
    </row>
    <row r="167" spans="1:61" ht="48" hidden="1" x14ac:dyDescent="0.3">
      <c r="A167" s="128">
        <v>162</v>
      </c>
      <c r="B167" s="116" t="s">
        <v>183</v>
      </c>
      <c r="C167" s="116" t="s">
        <v>185</v>
      </c>
      <c r="D167" s="116" t="s">
        <v>202</v>
      </c>
      <c r="E167" s="116" t="s">
        <v>201</v>
      </c>
      <c r="F167" s="116" t="s">
        <v>201</v>
      </c>
      <c r="G167" s="116" t="s">
        <v>199</v>
      </c>
      <c r="H167" s="116" t="s">
        <v>200</v>
      </c>
      <c r="I167" s="116">
        <v>16665</v>
      </c>
      <c r="J167" s="116" t="s">
        <v>201</v>
      </c>
      <c r="K167" s="116">
        <v>16665</v>
      </c>
      <c r="L167" s="116" t="s">
        <v>245</v>
      </c>
      <c r="M167" s="116" t="s">
        <v>246</v>
      </c>
      <c r="N167" s="116">
        <v>420662</v>
      </c>
      <c r="O167" s="116" t="s">
        <v>576</v>
      </c>
      <c r="P167" s="116">
        <v>649149</v>
      </c>
      <c r="Q167" s="116" t="s">
        <v>577</v>
      </c>
      <c r="R167" s="116" t="s">
        <v>213</v>
      </c>
      <c r="S167" s="116" t="s">
        <v>835</v>
      </c>
      <c r="T167" s="116" t="s">
        <v>197</v>
      </c>
      <c r="U167" s="116">
        <v>353670184</v>
      </c>
      <c r="V167" s="116" t="s">
        <v>836</v>
      </c>
      <c r="W167" s="116" t="s">
        <v>321</v>
      </c>
      <c r="X167" s="117">
        <v>42000</v>
      </c>
      <c r="Y167" s="116" t="s">
        <v>352</v>
      </c>
      <c r="Z167" s="116">
        <v>24</v>
      </c>
      <c r="AA167" s="116" t="s">
        <v>194</v>
      </c>
      <c r="AB167" s="116" t="s">
        <v>946</v>
      </c>
      <c r="AC167" s="117">
        <v>2240</v>
      </c>
      <c r="AD167" s="117">
        <v>2240</v>
      </c>
      <c r="AE167" s="116" t="s">
        <v>947</v>
      </c>
      <c r="AF167" s="117">
        <v>23349.07</v>
      </c>
      <c r="AG167" s="117">
        <v>10250.93</v>
      </c>
      <c r="AH167" s="117">
        <v>33600</v>
      </c>
      <c r="AI167" s="117">
        <v>18650.93</v>
      </c>
      <c r="AJ167" s="117">
        <v>2053.0700000000002</v>
      </c>
      <c r="AK167" s="117">
        <v>20704</v>
      </c>
      <c r="AL167" s="117">
        <v>3738.64</v>
      </c>
      <c r="AM167" s="117">
        <v>741.36</v>
      </c>
      <c r="AN167" s="117">
        <v>4480</v>
      </c>
      <c r="AO167" s="116">
        <v>17</v>
      </c>
      <c r="AP167" s="116"/>
      <c r="AQ167" s="116"/>
      <c r="AR167" s="116"/>
      <c r="AS167" s="116"/>
      <c r="AT167" s="116"/>
      <c r="AU167" s="116" t="s">
        <v>184</v>
      </c>
      <c r="AV167" s="116" t="s">
        <v>524</v>
      </c>
      <c r="AW167" s="116"/>
      <c r="AX167" s="117">
        <v>0</v>
      </c>
      <c r="AY167" s="122">
        <v>45787</v>
      </c>
      <c r="AZ167" s="4"/>
      <c r="BA167" s="101"/>
      <c r="BB167" s="34"/>
      <c r="BC167" s="120"/>
      <c r="BD167" s="76"/>
      <c r="BE167" s="121"/>
      <c r="BF167" s="101"/>
      <c r="BG167" s="123"/>
      <c r="BH167" s="117"/>
      <c r="BI167" s="125" t="s">
        <v>988</v>
      </c>
    </row>
    <row r="168" spans="1:61" ht="48" hidden="1" x14ac:dyDescent="0.3">
      <c r="A168" s="101">
        <v>163</v>
      </c>
      <c r="B168" s="116" t="s">
        <v>183</v>
      </c>
      <c r="C168" s="116" t="s">
        <v>185</v>
      </c>
      <c r="D168" s="116" t="s">
        <v>202</v>
      </c>
      <c r="E168" s="116" t="s">
        <v>201</v>
      </c>
      <c r="F168" s="116" t="s">
        <v>201</v>
      </c>
      <c r="G168" s="116" t="s">
        <v>199</v>
      </c>
      <c r="H168" s="116" t="s">
        <v>200</v>
      </c>
      <c r="I168" s="116">
        <v>16665</v>
      </c>
      <c r="J168" s="116" t="s">
        <v>201</v>
      </c>
      <c r="K168" s="116">
        <v>16665</v>
      </c>
      <c r="L168" s="116" t="s">
        <v>245</v>
      </c>
      <c r="M168" s="116" t="s">
        <v>246</v>
      </c>
      <c r="N168" s="116">
        <v>420662</v>
      </c>
      <c r="O168" s="116" t="s">
        <v>576</v>
      </c>
      <c r="P168" s="116">
        <v>649149</v>
      </c>
      <c r="Q168" s="116" t="s">
        <v>577</v>
      </c>
      <c r="R168" s="116" t="s">
        <v>213</v>
      </c>
      <c r="S168" s="116" t="s">
        <v>837</v>
      </c>
      <c r="T168" s="116" t="s">
        <v>197</v>
      </c>
      <c r="U168" s="116">
        <v>353919998</v>
      </c>
      <c r="V168" s="116" t="s">
        <v>337</v>
      </c>
      <c r="W168" s="116" t="s">
        <v>805</v>
      </c>
      <c r="X168" s="117">
        <v>42000</v>
      </c>
      <c r="Y168" s="116" t="s">
        <v>352</v>
      </c>
      <c r="Z168" s="116">
        <v>24</v>
      </c>
      <c r="AA168" s="116" t="s">
        <v>194</v>
      </c>
      <c r="AB168" s="116" t="s">
        <v>946</v>
      </c>
      <c r="AC168" s="117">
        <v>2240</v>
      </c>
      <c r="AD168" s="117">
        <v>2240</v>
      </c>
      <c r="AE168" s="116" t="s">
        <v>693</v>
      </c>
      <c r="AF168" s="117">
        <v>25624.12</v>
      </c>
      <c r="AG168" s="117">
        <v>10215.879999999999</v>
      </c>
      <c r="AH168" s="117">
        <v>35840</v>
      </c>
      <c r="AI168" s="117">
        <v>16375.88</v>
      </c>
      <c r="AJ168" s="117">
        <v>1579.12</v>
      </c>
      <c r="AK168" s="117">
        <v>17955</v>
      </c>
      <c r="AL168" s="117">
        <v>1903.51</v>
      </c>
      <c r="AM168" s="117">
        <v>336.49</v>
      </c>
      <c r="AN168" s="117">
        <v>2240</v>
      </c>
      <c r="AO168" s="116">
        <v>17</v>
      </c>
      <c r="AP168" s="116"/>
      <c r="AQ168" s="116"/>
      <c r="AR168" s="116"/>
      <c r="AS168" s="116"/>
      <c r="AT168" s="116"/>
      <c r="AU168" s="116" t="s">
        <v>184</v>
      </c>
      <c r="AV168" s="116" t="s">
        <v>524</v>
      </c>
      <c r="AW168" s="116"/>
      <c r="AX168" s="117">
        <v>0</v>
      </c>
      <c r="AY168" s="122">
        <v>45787</v>
      </c>
      <c r="AZ168" s="4"/>
      <c r="BA168" s="101"/>
      <c r="BB168" s="34"/>
      <c r="BC168" s="120"/>
      <c r="BD168" s="76"/>
      <c r="BE168" s="121"/>
      <c r="BF168" s="101"/>
      <c r="BG168" s="123"/>
      <c r="BH168" s="117"/>
      <c r="BI168" s="125" t="s">
        <v>988</v>
      </c>
    </row>
    <row r="169" spans="1:61" ht="48" hidden="1" x14ac:dyDescent="0.3">
      <c r="A169" s="128">
        <v>164</v>
      </c>
      <c r="B169" s="116" t="s">
        <v>183</v>
      </c>
      <c r="C169" s="116" t="s">
        <v>185</v>
      </c>
      <c r="D169" s="116" t="s">
        <v>202</v>
      </c>
      <c r="E169" s="116" t="s">
        <v>201</v>
      </c>
      <c r="F169" s="116" t="s">
        <v>201</v>
      </c>
      <c r="G169" s="116" t="s">
        <v>199</v>
      </c>
      <c r="H169" s="116" t="s">
        <v>200</v>
      </c>
      <c r="I169" s="116">
        <v>16665</v>
      </c>
      <c r="J169" s="116" t="s">
        <v>201</v>
      </c>
      <c r="K169" s="116">
        <v>16665</v>
      </c>
      <c r="L169" s="116" t="s">
        <v>245</v>
      </c>
      <c r="M169" s="116" t="s">
        <v>246</v>
      </c>
      <c r="N169" s="116">
        <v>420662</v>
      </c>
      <c r="O169" s="116" t="s">
        <v>576</v>
      </c>
      <c r="P169" s="116">
        <v>649149</v>
      </c>
      <c r="Q169" s="116" t="s">
        <v>577</v>
      </c>
      <c r="R169" s="116" t="s">
        <v>241</v>
      </c>
      <c r="S169" s="116" t="s">
        <v>830</v>
      </c>
      <c r="T169" s="116" t="s">
        <v>197</v>
      </c>
      <c r="U169" s="116">
        <v>355306452</v>
      </c>
      <c r="V169" s="116" t="s">
        <v>328</v>
      </c>
      <c r="W169" s="116" t="s">
        <v>838</v>
      </c>
      <c r="X169" s="117">
        <v>40000</v>
      </c>
      <c r="Y169" s="116" t="s">
        <v>352</v>
      </c>
      <c r="Z169" s="116">
        <v>18</v>
      </c>
      <c r="AA169" s="116" t="s">
        <v>354</v>
      </c>
      <c r="AB169" s="116" t="s">
        <v>948</v>
      </c>
      <c r="AC169" s="117">
        <v>2690</v>
      </c>
      <c r="AD169" s="117">
        <v>2690</v>
      </c>
      <c r="AE169" s="116" t="s">
        <v>509</v>
      </c>
      <c r="AF169" s="117">
        <v>30274.66</v>
      </c>
      <c r="AG169" s="117">
        <v>7385.34</v>
      </c>
      <c r="AH169" s="117">
        <v>37660</v>
      </c>
      <c r="AI169" s="117">
        <v>9725.34</v>
      </c>
      <c r="AJ169" s="117">
        <v>495.66</v>
      </c>
      <c r="AK169" s="117">
        <v>10221</v>
      </c>
      <c r="AL169" s="117">
        <v>2490.16</v>
      </c>
      <c r="AM169" s="117">
        <v>199.84</v>
      </c>
      <c r="AN169" s="117">
        <v>2690</v>
      </c>
      <c r="AO169" s="116">
        <v>15</v>
      </c>
      <c r="AP169" s="116"/>
      <c r="AQ169" s="116"/>
      <c r="AR169" s="116"/>
      <c r="AS169" s="116"/>
      <c r="AT169" s="116"/>
      <c r="AU169" s="116" t="s">
        <v>184</v>
      </c>
      <c r="AV169" s="116" t="s">
        <v>524</v>
      </c>
      <c r="AW169" s="116"/>
      <c r="AX169" s="117">
        <v>0</v>
      </c>
      <c r="AY169" s="122">
        <v>45787</v>
      </c>
      <c r="AZ169" s="4"/>
      <c r="BA169" s="101"/>
      <c r="BB169" s="34"/>
      <c r="BC169" s="120"/>
      <c r="BD169" s="76"/>
      <c r="BE169" s="121"/>
      <c r="BF169" s="101"/>
      <c r="BG169" s="123"/>
      <c r="BH169" s="117"/>
      <c r="BI169" s="125" t="s">
        <v>988</v>
      </c>
    </row>
    <row r="170" spans="1:61" ht="48" hidden="1" x14ac:dyDescent="0.3">
      <c r="A170" s="101">
        <v>165</v>
      </c>
      <c r="B170" s="116" t="s">
        <v>183</v>
      </c>
      <c r="C170" s="116" t="s">
        <v>185</v>
      </c>
      <c r="D170" s="116" t="s">
        <v>202</v>
      </c>
      <c r="E170" s="116" t="s">
        <v>201</v>
      </c>
      <c r="F170" s="116" t="s">
        <v>201</v>
      </c>
      <c r="G170" s="116" t="s">
        <v>199</v>
      </c>
      <c r="H170" s="116" t="s">
        <v>200</v>
      </c>
      <c r="I170" s="116">
        <v>16665</v>
      </c>
      <c r="J170" s="116" t="s">
        <v>201</v>
      </c>
      <c r="K170" s="116">
        <v>16665</v>
      </c>
      <c r="L170" s="116" t="s">
        <v>245</v>
      </c>
      <c r="M170" s="116" t="s">
        <v>246</v>
      </c>
      <c r="N170" s="116">
        <v>420662</v>
      </c>
      <c r="O170" s="116" t="s">
        <v>576</v>
      </c>
      <c r="P170" s="116">
        <v>649149</v>
      </c>
      <c r="Q170" s="116" t="s">
        <v>577</v>
      </c>
      <c r="R170" s="116" t="s">
        <v>241</v>
      </c>
      <c r="S170" s="116" t="s">
        <v>578</v>
      </c>
      <c r="T170" s="116" t="s">
        <v>197</v>
      </c>
      <c r="U170" s="116">
        <v>357216343</v>
      </c>
      <c r="V170" s="116" t="s">
        <v>501</v>
      </c>
      <c r="W170" s="116" t="s">
        <v>839</v>
      </c>
      <c r="X170" s="117">
        <v>35000</v>
      </c>
      <c r="Y170" s="116" t="s">
        <v>352</v>
      </c>
      <c r="Z170" s="116">
        <v>12</v>
      </c>
      <c r="AA170" s="116" t="s">
        <v>357</v>
      </c>
      <c r="AB170" s="116" t="s">
        <v>949</v>
      </c>
      <c r="AC170" s="117">
        <v>3330</v>
      </c>
      <c r="AD170" s="117">
        <v>3330</v>
      </c>
      <c r="AE170" s="116" t="s">
        <v>947</v>
      </c>
      <c r="AF170" s="117">
        <v>22206.28</v>
      </c>
      <c r="AG170" s="117">
        <v>4433.72</v>
      </c>
      <c r="AH170" s="117">
        <v>26640</v>
      </c>
      <c r="AI170" s="117">
        <v>12793.72</v>
      </c>
      <c r="AJ170" s="117">
        <v>682.28</v>
      </c>
      <c r="AK170" s="117">
        <v>13476</v>
      </c>
      <c r="AL170" s="117">
        <v>6188.31</v>
      </c>
      <c r="AM170" s="117">
        <v>471.69</v>
      </c>
      <c r="AN170" s="117">
        <v>6660</v>
      </c>
      <c r="AO170" s="116">
        <v>10</v>
      </c>
      <c r="AP170" s="116"/>
      <c r="AQ170" s="116"/>
      <c r="AR170" s="116"/>
      <c r="AS170" s="116"/>
      <c r="AT170" s="116"/>
      <c r="AU170" s="116" t="s">
        <v>184</v>
      </c>
      <c r="AV170" s="116" t="s">
        <v>524</v>
      </c>
      <c r="AW170" s="116"/>
      <c r="AX170" s="117">
        <v>0</v>
      </c>
      <c r="AY170" s="122">
        <v>45787</v>
      </c>
      <c r="AZ170" s="4"/>
      <c r="BA170" s="101"/>
      <c r="BB170" s="34"/>
      <c r="BC170" s="120"/>
      <c r="BD170" s="76"/>
      <c r="BE170" s="121"/>
      <c r="BF170" s="101"/>
      <c r="BG170" s="123"/>
      <c r="BH170" s="117"/>
      <c r="BI170" s="125" t="s">
        <v>988</v>
      </c>
    </row>
    <row r="171" spans="1:61" ht="48" hidden="1" x14ac:dyDescent="0.3">
      <c r="A171" s="128">
        <v>166</v>
      </c>
      <c r="B171" s="116" t="s">
        <v>183</v>
      </c>
      <c r="C171" s="116" t="s">
        <v>185</v>
      </c>
      <c r="D171" s="116" t="s">
        <v>202</v>
      </c>
      <c r="E171" s="116" t="s">
        <v>201</v>
      </c>
      <c r="F171" s="116" t="s">
        <v>201</v>
      </c>
      <c r="G171" s="116" t="s">
        <v>199</v>
      </c>
      <c r="H171" s="116" t="s">
        <v>200</v>
      </c>
      <c r="I171" s="116">
        <v>16665</v>
      </c>
      <c r="J171" s="116" t="s">
        <v>201</v>
      </c>
      <c r="K171" s="116">
        <v>16665</v>
      </c>
      <c r="L171" s="116" t="s">
        <v>245</v>
      </c>
      <c r="M171" s="116" t="s">
        <v>246</v>
      </c>
      <c r="N171" s="116">
        <v>420662</v>
      </c>
      <c r="O171" s="116" t="s">
        <v>576</v>
      </c>
      <c r="P171" s="116">
        <v>649149</v>
      </c>
      <c r="Q171" s="116" t="s">
        <v>577</v>
      </c>
      <c r="R171" s="116" t="s">
        <v>241</v>
      </c>
      <c r="S171" s="116" t="s">
        <v>835</v>
      </c>
      <c r="T171" s="116" t="s">
        <v>197</v>
      </c>
      <c r="U171" s="116">
        <v>357798773</v>
      </c>
      <c r="V171" s="116" t="s">
        <v>836</v>
      </c>
      <c r="W171" s="116" t="s">
        <v>840</v>
      </c>
      <c r="X171" s="117">
        <v>40000</v>
      </c>
      <c r="Y171" s="116" t="s">
        <v>352</v>
      </c>
      <c r="Z171" s="116">
        <v>12</v>
      </c>
      <c r="AA171" s="116" t="s">
        <v>357</v>
      </c>
      <c r="AB171" s="116" t="s">
        <v>950</v>
      </c>
      <c r="AC171" s="117">
        <v>3800</v>
      </c>
      <c r="AD171" s="117">
        <v>3800</v>
      </c>
      <c r="AE171" s="116" t="s">
        <v>947</v>
      </c>
      <c r="AF171" s="117">
        <v>21957.64</v>
      </c>
      <c r="AG171" s="117">
        <v>4642.3599999999997</v>
      </c>
      <c r="AH171" s="117">
        <v>26600</v>
      </c>
      <c r="AI171" s="117">
        <v>18042.36</v>
      </c>
      <c r="AJ171" s="117">
        <v>1158.6400000000001</v>
      </c>
      <c r="AK171" s="117">
        <v>19201</v>
      </c>
      <c r="AL171" s="117">
        <v>6916.39</v>
      </c>
      <c r="AM171" s="117">
        <v>683.61</v>
      </c>
      <c r="AN171" s="117">
        <v>7600</v>
      </c>
      <c r="AO171" s="116">
        <v>9</v>
      </c>
      <c r="AP171" s="116"/>
      <c r="AQ171" s="116"/>
      <c r="AR171" s="116"/>
      <c r="AS171" s="116"/>
      <c r="AT171" s="116"/>
      <c r="AU171" s="116" t="s">
        <v>184</v>
      </c>
      <c r="AV171" s="116" t="s">
        <v>524</v>
      </c>
      <c r="AW171" s="116"/>
      <c r="AX171" s="117">
        <v>0</v>
      </c>
      <c r="AY171" s="122">
        <v>45785</v>
      </c>
      <c r="AZ171" s="4"/>
      <c r="BA171" s="101"/>
      <c r="BB171" s="34"/>
      <c r="BC171" s="120"/>
      <c r="BD171" s="76"/>
      <c r="BE171" s="121"/>
      <c r="BF171" s="101"/>
      <c r="BG171" s="123"/>
      <c r="BH171" s="117"/>
      <c r="BI171" s="125" t="s">
        <v>988</v>
      </c>
    </row>
    <row r="172" spans="1:61" ht="24" hidden="1" x14ac:dyDescent="0.3">
      <c r="A172" s="101">
        <v>167</v>
      </c>
      <c r="B172" s="116" t="s">
        <v>183</v>
      </c>
      <c r="C172" s="116" t="s">
        <v>185</v>
      </c>
      <c r="D172" s="116" t="s">
        <v>202</v>
      </c>
      <c r="E172" s="116" t="s">
        <v>201</v>
      </c>
      <c r="F172" s="116" t="s">
        <v>201</v>
      </c>
      <c r="G172" s="116" t="s">
        <v>199</v>
      </c>
      <c r="H172" s="116" t="s">
        <v>200</v>
      </c>
      <c r="I172" s="116">
        <v>16665</v>
      </c>
      <c r="J172" s="116" t="s">
        <v>201</v>
      </c>
      <c r="K172" s="116">
        <v>16665</v>
      </c>
      <c r="L172" s="116" t="s">
        <v>245</v>
      </c>
      <c r="M172" s="116" t="s">
        <v>246</v>
      </c>
      <c r="N172" s="116">
        <v>424689</v>
      </c>
      <c r="O172" s="116" t="s">
        <v>592</v>
      </c>
      <c r="P172" s="116">
        <v>657478</v>
      </c>
      <c r="Q172" s="116" t="s">
        <v>593</v>
      </c>
      <c r="R172" s="116" t="s">
        <v>213</v>
      </c>
      <c r="S172" s="116" t="s">
        <v>841</v>
      </c>
      <c r="T172" s="116" t="s">
        <v>197</v>
      </c>
      <c r="U172" s="116">
        <v>350692871</v>
      </c>
      <c r="V172" s="116" t="s">
        <v>842</v>
      </c>
      <c r="W172" s="116" t="s">
        <v>843</v>
      </c>
      <c r="X172" s="117">
        <v>44040</v>
      </c>
      <c r="Y172" s="116" t="s">
        <v>672</v>
      </c>
      <c r="Z172" s="116">
        <v>24</v>
      </c>
      <c r="AA172" s="116" t="s">
        <v>194</v>
      </c>
      <c r="AB172" s="116" t="s">
        <v>363</v>
      </c>
      <c r="AC172" s="117">
        <v>1891</v>
      </c>
      <c r="AD172" s="117">
        <v>2400</v>
      </c>
      <c r="AE172" s="116" t="s">
        <v>951</v>
      </c>
      <c r="AF172" s="117">
        <v>41685.160000000003</v>
      </c>
      <c r="AG172" s="117">
        <v>13005.84</v>
      </c>
      <c r="AH172" s="117">
        <v>54691</v>
      </c>
      <c r="AI172" s="117">
        <v>2354.84</v>
      </c>
      <c r="AJ172" s="117">
        <v>45.16</v>
      </c>
      <c r="AK172" s="117">
        <v>2400</v>
      </c>
      <c r="AL172" s="117">
        <v>2354.84</v>
      </c>
      <c r="AM172" s="117">
        <v>45.16</v>
      </c>
      <c r="AN172" s="117">
        <v>2400</v>
      </c>
      <c r="AO172" s="116">
        <v>25</v>
      </c>
      <c r="AP172" s="116"/>
      <c r="AQ172" s="116"/>
      <c r="AR172" s="116"/>
      <c r="AS172" s="116"/>
      <c r="AT172" s="116"/>
      <c r="AU172" s="116" t="s">
        <v>184</v>
      </c>
      <c r="AV172" s="116" t="s">
        <v>524</v>
      </c>
      <c r="AW172" s="116"/>
      <c r="AX172" s="117">
        <v>0</v>
      </c>
      <c r="AY172" s="122">
        <v>45785</v>
      </c>
      <c r="AZ172" s="4"/>
      <c r="BA172" s="101"/>
      <c r="BB172" s="34"/>
      <c r="BC172" s="120"/>
      <c r="BD172" s="76"/>
      <c r="BE172" s="121"/>
      <c r="BF172" s="101"/>
      <c r="BG172" s="123"/>
      <c r="BH172" s="117"/>
      <c r="BI172" s="125" t="s">
        <v>988</v>
      </c>
    </row>
    <row r="173" spans="1:61" ht="24" hidden="1" x14ac:dyDescent="0.3">
      <c r="A173" s="128">
        <v>168</v>
      </c>
      <c r="B173" s="116" t="s">
        <v>183</v>
      </c>
      <c r="C173" s="116" t="s">
        <v>185</v>
      </c>
      <c r="D173" s="116" t="s">
        <v>202</v>
      </c>
      <c r="E173" s="116" t="s">
        <v>201</v>
      </c>
      <c r="F173" s="116" t="s">
        <v>201</v>
      </c>
      <c r="G173" s="116" t="s">
        <v>199</v>
      </c>
      <c r="H173" s="116" t="s">
        <v>200</v>
      </c>
      <c r="I173" s="116">
        <v>16665</v>
      </c>
      <c r="J173" s="116" t="s">
        <v>201</v>
      </c>
      <c r="K173" s="116">
        <v>16665</v>
      </c>
      <c r="L173" s="116" t="s">
        <v>245</v>
      </c>
      <c r="M173" s="116" t="s">
        <v>246</v>
      </c>
      <c r="N173" s="116">
        <v>424689</v>
      </c>
      <c r="O173" s="116" t="s">
        <v>592</v>
      </c>
      <c r="P173" s="116">
        <v>657478</v>
      </c>
      <c r="Q173" s="116" t="s">
        <v>593</v>
      </c>
      <c r="R173" s="116" t="s">
        <v>213</v>
      </c>
      <c r="S173" s="116" t="s">
        <v>844</v>
      </c>
      <c r="T173" s="116" t="s">
        <v>197</v>
      </c>
      <c r="U173" s="116">
        <v>350692877</v>
      </c>
      <c r="V173" s="116" t="s">
        <v>845</v>
      </c>
      <c r="W173" s="116" t="s">
        <v>843</v>
      </c>
      <c r="X173" s="117">
        <v>44040</v>
      </c>
      <c r="Y173" s="116" t="s">
        <v>672</v>
      </c>
      <c r="Z173" s="116">
        <v>24</v>
      </c>
      <c r="AA173" s="116" t="s">
        <v>194</v>
      </c>
      <c r="AB173" s="116" t="s">
        <v>363</v>
      </c>
      <c r="AC173" s="117">
        <v>1891</v>
      </c>
      <c r="AD173" s="117">
        <v>2400</v>
      </c>
      <c r="AE173" s="116" t="s">
        <v>952</v>
      </c>
      <c r="AF173" s="117">
        <v>41685.160000000003</v>
      </c>
      <c r="AG173" s="117">
        <v>13005.84</v>
      </c>
      <c r="AH173" s="117">
        <v>54691</v>
      </c>
      <c r="AI173" s="117">
        <v>2354.84</v>
      </c>
      <c r="AJ173" s="117">
        <v>45.16</v>
      </c>
      <c r="AK173" s="117">
        <v>2400</v>
      </c>
      <c r="AL173" s="117">
        <v>2354.84</v>
      </c>
      <c r="AM173" s="117">
        <v>45.16</v>
      </c>
      <c r="AN173" s="117">
        <v>2400</v>
      </c>
      <c r="AO173" s="116">
        <v>25</v>
      </c>
      <c r="AP173" s="116"/>
      <c r="AQ173" s="116"/>
      <c r="AR173" s="116"/>
      <c r="AS173" s="116"/>
      <c r="AT173" s="116"/>
      <c r="AU173" s="116" t="s">
        <v>184</v>
      </c>
      <c r="AV173" s="116" t="s">
        <v>524</v>
      </c>
      <c r="AW173" s="116"/>
      <c r="AX173" s="117">
        <v>0</v>
      </c>
      <c r="AY173" s="122">
        <v>45785</v>
      </c>
      <c r="AZ173" s="4"/>
      <c r="BA173" s="101"/>
      <c r="BB173" s="34"/>
      <c r="BC173" s="120"/>
      <c r="BD173" s="76"/>
      <c r="BE173" s="121"/>
      <c r="BF173" s="101"/>
      <c r="BG173" s="123"/>
      <c r="BH173" s="117"/>
      <c r="BI173" s="125" t="s">
        <v>988</v>
      </c>
    </row>
    <row r="174" spans="1:61" ht="24" hidden="1" x14ac:dyDescent="0.3">
      <c r="A174" s="101">
        <v>169</v>
      </c>
      <c r="B174" s="116" t="s">
        <v>183</v>
      </c>
      <c r="C174" s="116" t="s">
        <v>185</v>
      </c>
      <c r="D174" s="116" t="s">
        <v>202</v>
      </c>
      <c r="E174" s="116" t="s">
        <v>201</v>
      </c>
      <c r="F174" s="116" t="s">
        <v>201</v>
      </c>
      <c r="G174" s="116" t="s">
        <v>199</v>
      </c>
      <c r="H174" s="116" t="s">
        <v>200</v>
      </c>
      <c r="I174" s="116">
        <v>16665</v>
      </c>
      <c r="J174" s="116" t="s">
        <v>201</v>
      </c>
      <c r="K174" s="116">
        <v>16665</v>
      </c>
      <c r="L174" s="116" t="s">
        <v>245</v>
      </c>
      <c r="M174" s="116" t="s">
        <v>246</v>
      </c>
      <c r="N174" s="116">
        <v>424689</v>
      </c>
      <c r="O174" s="116" t="s">
        <v>592</v>
      </c>
      <c r="P174" s="116">
        <v>657478</v>
      </c>
      <c r="Q174" s="116" t="s">
        <v>593</v>
      </c>
      <c r="R174" s="116" t="s">
        <v>213</v>
      </c>
      <c r="S174" s="116" t="s">
        <v>846</v>
      </c>
      <c r="T174" s="116" t="s">
        <v>197</v>
      </c>
      <c r="U174" s="116">
        <v>350743952</v>
      </c>
      <c r="V174" s="116" t="s">
        <v>847</v>
      </c>
      <c r="W174" s="116" t="s">
        <v>843</v>
      </c>
      <c r="X174" s="117">
        <v>44040</v>
      </c>
      <c r="Y174" s="116" t="s">
        <v>672</v>
      </c>
      <c r="Z174" s="116">
        <v>24</v>
      </c>
      <c r="AA174" s="116" t="s">
        <v>194</v>
      </c>
      <c r="AB174" s="116" t="s">
        <v>363</v>
      </c>
      <c r="AC174" s="117">
        <v>1891</v>
      </c>
      <c r="AD174" s="117">
        <v>2400</v>
      </c>
      <c r="AE174" s="116" t="s">
        <v>364</v>
      </c>
      <c r="AF174" s="117">
        <v>41685.160000000003</v>
      </c>
      <c r="AG174" s="117">
        <v>13005.84</v>
      </c>
      <c r="AH174" s="117">
        <v>54691</v>
      </c>
      <c r="AI174" s="117">
        <v>2354.84</v>
      </c>
      <c r="AJ174" s="117">
        <v>45.16</v>
      </c>
      <c r="AK174" s="117">
        <v>2400</v>
      </c>
      <c r="AL174" s="117">
        <v>2354.84</v>
      </c>
      <c r="AM174" s="117">
        <v>45.16</v>
      </c>
      <c r="AN174" s="117">
        <v>2400</v>
      </c>
      <c r="AO174" s="116">
        <v>25</v>
      </c>
      <c r="AP174" s="116"/>
      <c r="AQ174" s="116"/>
      <c r="AR174" s="116"/>
      <c r="AS174" s="116"/>
      <c r="AT174" s="116"/>
      <c r="AU174" s="116" t="s">
        <v>184</v>
      </c>
      <c r="AV174" s="116" t="s">
        <v>524</v>
      </c>
      <c r="AW174" s="116"/>
      <c r="AX174" s="117">
        <v>0</v>
      </c>
      <c r="AY174" s="122">
        <v>45785</v>
      </c>
      <c r="AZ174" s="4"/>
      <c r="BA174" s="101"/>
      <c r="BB174" s="34"/>
      <c r="BC174" s="120"/>
      <c r="BD174" s="76"/>
      <c r="BE174" s="121"/>
      <c r="BF174" s="101"/>
      <c r="BG174" s="123"/>
      <c r="BH174" s="117"/>
      <c r="BI174" s="125" t="s">
        <v>988</v>
      </c>
    </row>
    <row r="175" spans="1:61" ht="36" hidden="1" x14ac:dyDescent="0.3">
      <c r="A175" s="128">
        <v>170</v>
      </c>
      <c r="B175" s="116" t="s">
        <v>183</v>
      </c>
      <c r="C175" s="116" t="s">
        <v>185</v>
      </c>
      <c r="D175" s="116" t="s">
        <v>202</v>
      </c>
      <c r="E175" s="116" t="s">
        <v>201</v>
      </c>
      <c r="F175" s="116" t="s">
        <v>201</v>
      </c>
      <c r="G175" s="116" t="s">
        <v>199</v>
      </c>
      <c r="H175" s="116" t="s">
        <v>200</v>
      </c>
      <c r="I175" s="116">
        <v>16665</v>
      </c>
      <c r="J175" s="116" t="s">
        <v>201</v>
      </c>
      <c r="K175" s="116">
        <v>16665</v>
      </c>
      <c r="L175" s="116" t="s">
        <v>245</v>
      </c>
      <c r="M175" s="116" t="s">
        <v>246</v>
      </c>
      <c r="N175" s="116">
        <v>424689</v>
      </c>
      <c r="O175" s="116" t="s">
        <v>592</v>
      </c>
      <c r="P175" s="116">
        <v>657478</v>
      </c>
      <c r="Q175" s="116" t="s">
        <v>593</v>
      </c>
      <c r="R175" s="116" t="s">
        <v>213</v>
      </c>
      <c r="S175" s="116" t="s">
        <v>848</v>
      </c>
      <c r="T175" s="116" t="s">
        <v>294</v>
      </c>
      <c r="U175" s="116">
        <v>356247944</v>
      </c>
      <c r="V175" s="116" t="s">
        <v>849</v>
      </c>
      <c r="W175" s="116" t="s">
        <v>333</v>
      </c>
      <c r="X175" s="117">
        <v>42000</v>
      </c>
      <c r="Y175" s="116" t="s">
        <v>672</v>
      </c>
      <c r="Z175" s="116">
        <v>24</v>
      </c>
      <c r="AA175" s="116" t="s">
        <v>194</v>
      </c>
      <c r="AB175" s="116" t="s">
        <v>953</v>
      </c>
      <c r="AC175" s="117">
        <v>2240</v>
      </c>
      <c r="AD175" s="117">
        <v>2240</v>
      </c>
      <c r="AE175" s="116" t="s">
        <v>954</v>
      </c>
      <c r="AF175" s="117">
        <v>16364.03</v>
      </c>
      <c r="AG175" s="117">
        <v>8275.9699999999993</v>
      </c>
      <c r="AH175" s="117">
        <v>24640</v>
      </c>
      <c r="AI175" s="117">
        <v>25635.97</v>
      </c>
      <c r="AJ175" s="117">
        <v>3970.03</v>
      </c>
      <c r="AK175" s="117">
        <v>29606</v>
      </c>
      <c r="AL175" s="117">
        <v>1695.67</v>
      </c>
      <c r="AM175" s="117">
        <v>544.33000000000004</v>
      </c>
      <c r="AN175" s="117">
        <v>2240</v>
      </c>
      <c r="AO175" s="116">
        <v>12</v>
      </c>
      <c r="AP175" s="116"/>
      <c r="AQ175" s="116"/>
      <c r="AR175" s="116"/>
      <c r="AS175" s="116"/>
      <c r="AT175" s="116"/>
      <c r="AU175" s="116" t="s">
        <v>184</v>
      </c>
      <c r="AV175" s="116" t="s">
        <v>524</v>
      </c>
      <c r="AW175" s="116"/>
      <c r="AX175" s="117">
        <v>0</v>
      </c>
      <c r="AY175" s="122">
        <v>45785</v>
      </c>
      <c r="AZ175" s="4"/>
      <c r="BA175" s="101"/>
      <c r="BB175" s="34"/>
      <c r="BC175" s="120"/>
      <c r="BD175" s="76"/>
      <c r="BE175" s="121"/>
      <c r="BF175" s="101"/>
      <c r="BG175" s="123"/>
      <c r="BH175" s="117"/>
      <c r="BI175" s="125" t="s">
        <v>988</v>
      </c>
    </row>
    <row r="176" spans="1:61" ht="36" hidden="1" x14ac:dyDescent="0.3">
      <c r="A176" s="101">
        <v>171</v>
      </c>
      <c r="B176" s="116" t="s">
        <v>183</v>
      </c>
      <c r="C176" s="116" t="s">
        <v>185</v>
      </c>
      <c r="D176" s="116" t="s">
        <v>202</v>
      </c>
      <c r="E176" s="116" t="s">
        <v>201</v>
      </c>
      <c r="F176" s="116" t="s">
        <v>201</v>
      </c>
      <c r="G176" s="116" t="s">
        <v>199</v>
      </c>
      <c r="H176" s="116" t="s">
        <v>200</v>
      </c>
      <c r="I176" s="116">
        <v>16665</v>
      </c>
      <c r="J176" s="116" t="s">
        <v>201</v>
      </c>
      <c r="K176" s="116">
        <v>16665</v>
      </c>
      <c r="L176" s="116" t="s">
        <v>245</v>
      </c>
      <c r="M176" s="116" t="s">
        <v>246</v>
      </c>
      <c r="N176" s="116">
        <v>424689</v>
      </c>
      <c r="O176" s="116" t="s">
        <v>592</v>
      </c>
      <c r="P176" s="116">
        <v>657478</v>
      </c>
      <c r="Q176" s="116" t="s">
        <v>593</v>
      </c>
      <c r="R176" s="116" t="s">
        <v>213</v>
      </c>
      <c r="S176" s="116" t="s">
        <v>850</v>
      </c>
      <c r="T176" s="116" t="s">
        <v>294</v>
      </c>
      <c r="U176" s="116">
        <v>356396353</v>
      </c>
      <c r="V176" s="116" t="s">
        <v>851</v>
      </c>
      <c r="W176" s="116" t="s">
        <v>852</v>
      </c>
      <c r="X176" s="117">
        <v>42000</v>
      </c>
      <c r="Y176" s="116" t="s">
        <v>672</v>
      </c>
      <c r="Z176" s="116">
        <v>24</v>
      </c>
      <c r="AA176" s="116" t="s">
        <v>194</v>
      </c>
      <c r="AB176" s="116" t="s">
        <v>953</v>
      </c>
      <c r="AC176" s="117">
        <v>2240</v>
      </c>
      <c r="AD176" s="117">
        <v>2240</v>
      </c>
      <c r="AE176" s="116" t="s">
        <v>361</v>
      </c>
      <c r="AF176" s="117">
        <v>15168.87</v>
      </c>
      <c r="AG176" s="117">
        <v>7231.13</v>
      </c>
      <c r="AH176" s="117">
        <v>22400</v>
      </c>
      <c r="AI176" s="117">
        <v>26831.13</v>
      </c>
      <c r="AJ176" s="117">
        <v>4321.87</v>
      </c>
      <c r="AK176" s="117">
        <v>31153</v>
      </c>
      <c r="AL176" s="117">
        <v>3432.36</v>
      </c>
      <c r="AM176" s="117">
        <v>1047.6400000000001</v>
      </c>
      <c r="AN176" s="117">
        <v>4480</v>
      </c>
      <c r="AO176" s="116">
        <v>12</v>
      </c>
      <c r="AP176" s="116"/>
      <c r="AQ176" s="116"/>
      <c r="AR176" s="116"/>
      <c r="AS176" s="116"/>
      <c r="AT176" s="116"/>
      <c r="AU176" s="116" t="s">
        <v>184</v>
      </c>
      <c r="AV176" s="116" t="s">
        <v>524</v>
      </c>
      <c r="AW176" s="116"/>
      <c r="AX176" s="117">
        <v>0</v>
      </c>
      <c r="AY176" s="122">
        <v>45785</v>
      </c>
      <c r="AZ176" s="4"/>
      <c r="BA176" s="101"/>
      <c r="BB176" s="34"/>
      <c r="BC176" s="120"/>
      <c r="BD176" s="76"/>
      <c r="BE176" s="121"/>
      <c r="BF176" s="101"/>
      <c r="BG176" s="123"/>
      <c r="BH176" s="117"/>
      <c r="BI176" s="125" t="s">
        <v>988</v>
      </c>
    </row>
    <row r="177" spans="1:61" ht="36" hidden="1" x14ac:dyDescent="0.3">
      <c r="A177" s="128">
        <v>172</v>
      </c>
      <c r="B177" s="116" t="s">
        <v>183</v>
      </c>
      <c r="C177" s="116" t="s">
        <v>185</v>
      </c>
      <c r="D177" s="116" t="s">
        <v>202</v>
      </c>
      <c r="E177" s="116" t="s">
        <v>201</v>
      </c>
      <c r="F177" s="116" t="s">
        <v>201</v>
      </c>
      <c r="G177" s="116" t="s">
        <v>199</v>
      </c>
      <c r="H177" s="116" t="s">
        <v>200</v>
      </c>
      <c r="I177" s="116">
        <v>16665</v>
      </c>
      <c r="J177" s="116" t="s">
        <v>201</v>
      </c>
      <c r="K177" s="116">
        <v>16665</v>
      </c>
      <c r="L177" s="116" t="s">
        <v>245</v>
      </c>
      <c r="M177" s="116" t="s">
        <v>246</v>
      </c>
      <c r="N177" s="116">
        <v>424689</v>
      </c>
      <c r="O177" s="116" t="s">
        <v>592</v>
      </c>
      <c r="P177" s="116">
        <v>657478</v>
      </c>
      <c r="Q177" s="116" t="s">
        <v>593</v>
      </c>
      <c r="R177" s="116" t="s">
        <v>241</v>
      </c>
      <c r="S177" s="116" t="s">
        <v>848</v>
      </c>
      <c r="T177" s="116" t="s">
        <v>294</v>
      </c>
      <c r="U177" s="116">
        <v>358274366</v>
      </c>
      <c r="V177" s="116" t="s">
        <v>849</v>
      </c>
      <c r="W177" s="116" t="s">
        <v>853</v>
      </c>
      <c r="X177" s="117">
        <v>40000</v>
      </c>
      <c r="Y177" s="116" t="s">
        <v>672</v>
      </c>
      <c r="Z177" s="116">
        <v>18</v>
      </c>
      <c r="AA177" s="116" t="s">
        <v>357</v>
      </c>
      <c r="AB177" s="116" t="s">
        <v>955</v>
      </c>
      <c r="AC177" s="117">
        <v>2680</v>
      </c>
      <c r="AD177" s="117">
        <v>2680</v>
      </c>
      <c r="AE177" s="116" t="s">
        <v>954</v>
      </c>
      <c r="AF177" s="117">
        <v>9154.94</v>
      </c>
      <c r="AG177" s="117">
        <v>4245.0600000000004</v>
      </c>
      <c r="AH177" s="117">
        <v>13400</v>
      </c>
      <c r="AI177" s="117">
        <v>30845.06</v>
      </c>
      <c r="AJ177" s="117">
        <v>4746.9399999999996</v>
      </c>
      <c r="AK177" s="117">
        <v>35592</v>
      </c>
      <c r="AL177" s="117">
        <v>2031.62</v>
      </c>
      <c r="AM177" s="117">
        <v>648.38</v>
      </c>
      <c r="AN177" s="117">
        <v>2680</v>
      </c>
      <c r="AO177" s="116">
        <v>6</v>
      </c>
      <c r="AP177" s="116"/>
      <c r="AQ177" s="116"/>
      <c r="AR177" s="116"/>
      <c r="AS177" s="116"/>
      <c r="AT177" s="116"/>
      <c r="AU177" s="116" t="s">
        <v>184</v>
      </c>
      <c r="AV177" s="116" t="s">
        <v>524</v>
      </c>
      <c r="AW177" s="116"/>
      <c r="AX177" s="117">
        <v>0</v>
      </c>
      <c r="AY177" s="122">
        <v>45785</v>
      </c>
      <c r="AZ177" s="4"/>
      <c r="BA177" s="101"/>
      <c r="BB177" s="34"/>
      <c r="BC177" s="120"/>
      <c r="BD177" s="76"/>
      <c r="BE177" s="121"/>
      <c r="BF177" s="101"/>
      <c r="BG177" s="123"/>
      <c r="BH177" s="117"/>
      <c r="BI177" s="125" t="s">
        <v>988</v>
      </c>
    </row>
    <row r="178" spans="1:61" ht="24" hidden="1" x14ac:dyDescent="0.3">
      <c r="A178" s="101">
        <v>173</v>
      </c>
      <c r="B178" s="116" t="s">
        <v>183</v>
      </c>
      <c r="C178" s="116" t="s">
        <v>185</v>
      </c>
      <c r="D178" s="116" t="s">
        <v>202</v>
      </c>
      <c r="E178" s="116" t="s">
        <v>201</v>
      </c>
      <c r="F178" s="116" t="s">
        <v>201</v>
      </c>
      <c r="G178" s="116" t="s">
        <v>199</v>
      </c>
      <c r="H178" s="116" t="s">
        <v>200</v>
      </c>
      <c r="I178" s="116">
        <v>16601</v>
      </c>
      <c r="J178" s="116" t="s">
        <v>854</v>
      </c>
      <c r="K178" s="116">
        <v>16601</v>
      </c>
      <c r="L178" s="116" t="s">
        <v>245</v>
      </c>
      <c r="M178" s="116" t="s">
        <v>246</v>
      </c>
      <c r="N178" s="116">
        <v>481206</v>
      </c>
      <c r="O178" s="116" t="s">
        <v>855</v>
      </c>
      <c r="P178" s="116">
        <v>757818</v>
      </c>
      <c r="Q178" s="116" t="s">
        <v>856</v>
      </c>
      <c r="R178" s="116" t="s">
        <v>213</v>
      </c>
      <c r="S178" s="116" t="s">
        <v>857</v>
      </c>
      <c r="T178" s="116" t="s">
        <v>197</v>
      </c>
      <c r="U178" s="116">
        <v>354724356</v>
      </c>
      <c r="V178" s="116" t="s">
        <v>858</v>
      </c>
      <c r="W178" s="116" t="s">
        <v>859</v>
      </c>
      <c r="X178" s="117">
        <v>42000</v>
      </c>
      <c r="Y178" s="116" t="s">
        <v>351</v>
      </c>
      <c r="Z178" s="116">
        <v>24</v>
      </c>
      <c r="AA178" s="116" t="s">
        <v>194</v>
      </c>
      <c r="AB178" s="116" t="s">
        <v>956</v>
      </c>
      <c r="AC178" s="117">
        <v>2240</v>
      </c>
      <c r="AD178" s="117">
        <v>2240</v>
      </c>
      <c r="AE178" s="116" t="s">
        <v>392</v>
      </c>
      <c r="AF178" s="117">
        <v>19314.36</v>
      </c>
      <c r="AG178" s="117">
        <v>9805.64</v>
      </c>
      <c r="AH178" s="117">
        <v>29120</v>
      </c>
      <c r="AI178" s="117">
        <v>22685.64</v>
      </c>
      <c r="AJ178" s="117">
        <v>3080.36</v>
      </c>
      <c r="AK178" s="117">
        <v>25766</v>
      </c>
      <c r="AL178" s="117">
        <v>1696.17</v>
      </c>
      <c r="AM178" s="117">
        <v>543.83000000000004</v>
      </c>
      <c r="AN178" s="117">
        <v>2240</v>
      </c>
      <c r="AO178" s="116">
        <v>14</v>
      </c>
      <c r="AP178" s="116"/>
      <c r="AQ178" s="116"/>
      <c r="AR178" s="116"/>
      <c r="AS178" s="116"/>
      <c r="AT178" s="116"/>
      <c r="AU178" s="116" t="s">
        <v>184</v>
      </c>
      <c r="AV178" s="116" t="s">
        <v>524</v>
      </c>
      <c r="AW178" s="116"/>
      <c r="AX178" s="117">
        <v>0</v>
      </c>
      <c r="AY178" s="122">
        <v>45785</v>
      </c>
      <c r="AZ178" s="4"/>
      <c r="BA178" s="101"/>
      <c r="BB178" s="34"/>
      <c r="BC178" s="120"/>
      <c r="BD178" s="76"/>
      <c r="BE178" s="121"/>
      <c r="BF178" s="101"/>
      <c r="BG178" s="123"/>
      <c r="BH178" s="117"/>
      <c r="BI178" s="125" t="s">
        <v>988</v>
      </c>
    </row>
    <row r="179" spans="1:61" ht="36" hidden="1" x14ac:dyDescent="0.3">
      <c r="A179" s="128">
        <v>174</v>
      </c>
      <c r="B179" s="116" t="s">
        <v>183</v>
      </c>
      <c r="C179" s="116" t="s">
        <v>185</v>
      </c>
      <c r="D179" s="116" t="s">
        <v>202</v>
      </c>
      <c r="E179" s="116" t="s">
        <v>201</v>
      </c>
      <c r="F179" s="116" t="s">
        <v>201</v>
      </c>
      <c r="G179" s="116" t="s">
        <v>199</v>
      </c>
      <c r="H179" s="116" t="s">
        <v>200</v>
      </c>
      <c r="I179" s="116">
        <v>16535</v>
      </c>
      <c r="J179" s="116" t="s">
        <v>419</v>
      </c>
      <c r="K179" s="116">
        <v>16535</v>
      </c>
      <c r="L179" s="116" t="s">
        <v>245</v>
      </c>
      <c r="M179" s="116" t="s">
        <v>246</v>
      </c>
      <c r="N179" s="116">
        <v>323702</v>
      </c>
      <c r="O179" s="116" t="s">
        <v>860</v>
      </c>
      <c r="P179" s="116">
        <v>449510</v>
      </c>
      <c r="Q179" s="116" t="s">
        <v>861</v>
      </c>
      <c r="R179" s="116" t="s">
        <v>213</v>
      </c>
      <c r="S179" s="116" t="s">
        <v>862</v>
      </c>
      <c r="T179" s="116" t="s">
        <v>197</v>
      </c>
      <c r="U179" s="116">
        <v>353362974</v>
      </c>
      <c r="V179" s="116" t="s">
        <v>863</v>
      </c>
      <c r="W179" s="116" t="s">
        <v>317</v>
      </c>
      <c r="X179" s="117">
        <v>42000</v>
      </c>
      <c r="Y179" s="116" t="s">
        <v>351</v>
      </c>
      <c r="Z179" s="116">
        <v>24</v>
      </c>
      <c r="AA179" s="116" t="s">
        <v>194</v>
      </c>
      <c r="AB179" s="116" t="s">
        <v>957</v>
      </c>
      <c r="AC179" s="117">
        <v>2240</v>
      </c>
      <c r="AD179" s="117">
        <v>2240</v>
      </c>
      <c r="AE179" s="116" t="s">
        <v>942</v>
      </c>
      <c r="AF179" s="117">
        <v>21251.65</v>
      </c>
      <c r="AG179" s="117">
        <v>10108.35</v>
      </c>
      <c r="AH179" s="117">
        <v>31360</v>
      </c>
      <c r="AI179" s="117">
        <v>20748.349999999999</v>
      </c>
      <c r="AJ179" s="117">
        <v>2544.65</v>
      </c>
      <c r="AK179" s="117">
        <v>23293</v>
      </c>
      <c r="AL179" s="117">
        <v>5529.59</v>
      </c>
      <c r="AM179" s="117">
        <v>1190.4100000000001</v>
      </c>
      <c r="AN179" s="117">
        <v>6720</v>
      </c>
      <c r="AO179" s="116">
        <v>17</v>
      </c>
      <c r="AP179" s="116"/>
      <c r="AQ179" s="116"/>
      <c r="AR179" s="116"/>
      <c r="AS179" s="116"/>
      <c r="AT179" s="116"/>
      <c r="AU179" s="116" t="s">
        <v>184</v>
      </c>
      <c r="AV179" s="116" t="s">
        <v>524</v>
      </c>
      <c r="AW179" s="116"/>
      <c r="AX179" s="117">
        <v>0</v>
      </c>
      <c r="AY179" s="122">
        <v>45785</v>
      </c>
      <c r="AZ179" s="4"/>
      <c r="BA179" s="101"/>
      <c r="BB179" s="34"/>
      <c r="BC179" s="120"/>
      <c r="BD179" s="76"/>
      <c r="BE179" s="121"/>
      <c r="BF179" s="101"/>
      <c r="BG179" s="123"/>
      <c r="BH179" s="117"/>
      <c r="BI179" s="125" t="s">
        <v>988</v>
      </c>
    </row>
    <row r="180" spans="1:61" ht="36" hidden="1" x14ac:dyDescent="0.3">
      <c r="A180" s="101">
        <v>175</v>
      </c>
      <c r="B180" s="116" t="s">
        <v>183</v>
      </c>
      <c r="C180" s="116" t="s">
        <v>185</v>
      </c>
      <c r="D180" s="116" t="s">
        <v>202</v>
      </c>
      <c r="E180" s="116" t="s">
        <v>201</v>
      </c>
      <c r="F180" s="116" t="s">
        <v>201</v>
      </c>
      <c r="G180" s="116" t="s">
        <v>199</v>
      </c>
      <c r="H180" s="116" t="s">
        <v>200</v>
      </c>
      <c r="I180" s="116">
        <v>16535</v>
      </c>
      <c r="J180" s="116" t="s">
        <v>419</v>
      </c>
      <c r="K180" s="116">
        <v>16535</v>
      </c>
      <c r="L180" s="116" t="s">
        <v>245</v>
      </c>
      <c r="M180" s="116" t="s">
        <v>246</v>
      </c>
      <c r="N180" s="116">
        <v>323702</v>
      </c>
      <c r="O180" s="116" t="s">
        <v>860</v>
      </c>
      <c r="P180" s="116">
        <v>449510</v>
      </c>
      <c r="Q180" s="116" t="s">
        <v>861</v>
      </c>
      <c r="R180" s="116" t="s">
        <v>213</v>
      </c>
      <c r="S180" s="116" t="s">
        <v>864</v>
      </c>
      <c r="T180" s="116" t="s">
        <v>197</v>
      </c>
      <c r="U180" s="116">
        <v>354063826</v>
      </c>
      <c r="V180" s="116" t="s">
        <v>865</v>
      </c>
      <c r="W180" s="116" t="s">
        <v>866</v>
      </c>
      <c r="X180" s="117">
        <v>52000</v>
      </c>
      <c r="Y180" s="116" t="s">
        <v>351</v>
      </c>
      <c r="Z180" s="116">
        <v>24</v>
      </c>
      <c r="AA180" s="116" t="s">
        <v>356</v>
      </c>
      <c r="AB180" s="116" t="s">
        <v>516</v>
      </c>
      <c r="AC180" s="117">
        <v>2780</v>
      </c>
      <c r="AD180" s="117">
        <v>2780</v>
      </c>
      <c r="AE180" s="116" t="s">
        <v>958</v>
      </c>
      <c r="AF180" s="117">
        <v>29532.15</v>
      </c>
      <c r="AG180" s="117">
        <v>12167.85</v>
      </c>
      <c r="AH180" s="117">
        <v>41700</v>
      </c>
      <c r="AI180" s="117">
        <v>22467.85</v>
      </c>
      <c r="AJ180" s="117">
        <v>2428.15</v>
      </c>
      <c r="AK180" s="117">
        <v>24896</v>
      </c>
      <c r="AL180" s="117">
        <v>2241.39</v>
      </c>
      <c r="AM180" s="117">
        <v>538.61</v>
      </c>
      <c r="AN180" s="117">
        <v>2780</v>
      </c>
      <c r="AO180" s="116">
        <v>16</v>
      </c>
      <c r="AP180" s="116"/>
      <c r="AQ180" s="116"/>
      <c r="AR180" s="116"/>
      <c r="AS180" s="116"/>
      <c r="AT180" s="116"/>
      <c r="AU180" s="116" t="s">
        <v>184</v>
      </c>
      <c r="AV180" s="116" t="s">
        <v>524</v>
      </c>
      <c r="AW180" s="116"/>
      <c r="AX180" s="117">
        <v>0</v>
      </c>
      <c r="AY180" s="122">
        <v>45785</v>
      </c>
      <c r="AZ180" s="4"/>
      <c r="BA180" s="101"/>
      <c r="BB180" s="34"/>
      <c r="BC180" s="120"/>
      <c r="BD180" s="76"/>
      <c r="BE180" s="121"/>
      <c r="BF180" s="101"/>
      <c r="BG180" s="123"/>
      <c r="BH180" s="117"/>
      <c r="BI180" s="125" t="s">
        <v>988</v>
      </c>
    </row>
    <row r="181" spans="1:61" ht="36" hidden="1" x14ac:dyDescent="0.3">
      <c r="A181" s="128">
        <v>176</v>
      </c>
      <c r="B181" s="116" t="s">
        <v>183</v>
      </c>
      <c r="C181" s="116" t="s">
        <v>185</v>
      </c>
      <c r="D181" s="116" t="s">
        <v>202</v>
      </c>
      <c r="E181" s="116" t="s">
        <v>201</v>
      </c>
      <c r="F181" s="116" t="s">
        <v>201</v>
      </c>
      <c r="G181" s="116" t="s">
        <v>199</v>
      </c>
      <c r="H181" s="116" t="s">
        <v>200</v>
      </c>
      <c r="I181" s="116">
        <v>16535</v>
      </c>
      <c r="J181" s="116" t="s">
        <v>419</v>
      </c>
      <c r="K181" s="116">
        <v>16535</v>
      </c>
      <c r="L181" s="116" t="s">
        <v>245</v>
      </c>
      <c r="M181" s="116" t="s">
        <v>246</v>
      </c>
      <c r="N181" s="116">
        <v>323702</v>
      </c>
      <c r="O181" s="116" t="s">
        <v>860</v>
      </c>
      <c r="P181" s="116">
        <v>449510</v>
      </c>
      <c r="Q181" s="116" t="s">
        <v>861</v>
      </c>
      <c r="R181" s="116" t="s">
        <v>213</v>
      </c>
      <c r="S181" s="116" t="s">
        <v>867</v>
      </c>
      <c r="T181" s="116" t="s">
        <v>197</v>
      </c>
      <c r="U181" s="116">
        <v>357237679</v>
      </c>
      <c r="V181" s="116" t="s">
        <v>668</v>
      </c>
      <c r="W181" s="116" t="s">
        <v>868</v>
      </c>
      <c r="X181" s="117">
        <v>32000</v>
      </c>
      <c r="Y181" s="116" t="s">
        <v>351</v>
      </c>
      <c r="Z181" s="116">
        <v>24</v>
      </c>
      <c r="AA181" s="116" t="s">
        <v>358</v>
      </c>
      <c r="AB181" s="116" t="s">
        <v>959</v>
      </c>
      <c r="AC181" s="117">
        <v>1710</v>
      </c>
      <c r="AD181" s="117">
        <v>1710</v>
      </c>
      <c r="AE181" s="116" t="s">
        <v>960</v>
      </c>
      <c r="AF181" s="117">
        <v>7177.2</v>
      </c>
      <c r="AG181" s="117">
        <v>4792.8</v>
      </c>
      <c r="AH181" s="117">
        <v>11970</v>
      </c>
      <c r="AI181" s="117">
        <v>24822.799999999999</v>
      </c>
      <c r="AJ181" s="117">
        <v>5016.2</v>
      </c>
      <c r="AK181" s="117">
        <v>29839</v>
      </c>
      <c r="AL181" s="117">
        <v>2378.46</v>
      </c>
      <c r="AM181" s="117">
        <v>1041.54</v>
      </c>
      <c r="AN181" s="117">
        <v>3420</v>
      </c>
      <c r="AO181" s="116">
        <v>9</v>
      </c>
      <c r="AP181" s="116"/>
      <c r="AQ181" s="116"/>
      <c r="AR181" s="116"/>
      <c r="AS181" s="116"/>
      <c r="AT181" s="116"/>
      <c r="AU181" s="116" t="s">
        <v>184</v>
      </c>
      <c r="AV181" s="116" t="s">
        <v>524</v>
      </c>
      <c r="AW181" s="116"/>
      <c r="AX181" s="117">
        <v>0</v>
      </c>
      <c r="AY181" s="122">
        <v>45785</v>
      </c>
      <c r="AZ181" s="4"/>
      <c r="BA181" s="101"/>
      <c r="BB181" s="34"/>
      <c r="BC181" s="120"/>
      <c r="BD181" s="76"/>
      <c r="BE181" s="121"/>
      <c r="BF181" s="101"/>
      <c r="BG181" s="123"/>
      <c r="BH181" s="117"/>
      <c r="BI181" s="125" t="s">
        <v>988</v>
      </c>
    </row>
    <row r="182" spans="1:61" ht="36" hidden="1" x14ac:dyDescent="0.3">
      <c r="A182" s="101">
        <v>177</v>
      </c>
      <c r="B182" s="116" t="s">
        <v>183</v>
      </c>
      <c r="C182" s="116" t="s">
        <v>185</v>
      </c>
      <c r="D182" s="116" t="s">
        <v>202</v>
      </c>
      <c r="E182" s="116" t="s">
        <v>201</v>
      </c>
      <c r="F182" s="116" t="s">
        <v>201</v>
      </c>
      <c r="G182" s="116" t="s">
        <v>199</v>
      </c>
      <c r="H182" s="116" t="s">
        <v>200</v>
      </c>
      <c r="I182" s="116">
        <v>16535</v>
      </c>
      <c r="J182" s="116" t="s">
        <v>419</v>
      </c>
      <c r="K182" s="116">
        <v>16535</v>
      </c>
      <c r="L182" s="116" t="s">
        <v>245</v>
      </c>
      <c r="M182" s="116" t="s">
        <v>246</v>
      </c>
      <c r="N182" s="116">
        <v>367736</v>
      </c>
      <c r="O182" s="116" t="s">
        <v>869</v>
      </c>
      <c r="P182" s="116">
        <v>533127</v>
      </c>
      <c r="Q182" s="116" t="s">
        <v>870</v>
      </c>
      <c r="R182" s="116" t="s">
        <v>213</v>
      </c>
      <c r="S182" s="116" t="s">
        <v>871</v>
      </c>
      <c r="T182" s="116" t="s">
        <v>197</v>
      </c>
      <c r="U182" s="116">
        <v>354372702</v>
      </c>
      <c r="V182" s="116" t="s">
        <v>872</v>
      </c>
      <c r="W182" s="116" t="s">
        <v>873</v>
      </c>
      <c r="X182" s="117">
        <v>40000</v>
      </c>
      <c r="Y182" s="116" t="s">
        <v>350</v>
      </c>
      <c r="Z182" s="116">
        <v>24</v>
      </c>
      <c r="AA182" s="116" t="s">
        <v>194</v>
      </c>
      <c r="AB182" s="116" t="s">
        <v>961</v>
      </c>
      <c r="AC182" s="117">
        <v>2130</v>
      </c>
      <c r="AD182" s="117">
        <v>2130</v>
      </c>
      <c r="AE182" s="116" t="s">
        <v>962</v>
      </c>
      <c r="AF182" s="117">
        <v>20331.88</v>
      </c>
      <c r="AG182" s="117">
        <v>9488.1200000000008</v>
      </c>
      <c r="AH182" s="117">
        <v>29820</v>
      </c>
      <c r="AI182" s="117">
        <v>19668.12</v>
      </c>
      <c r="AJ182" s="117">
        <v>2403.88</v>
      </c>
      <c r="AK182" s="117">
        <v>22072</v>
      </c>
      <c r="AL182" s="117">
        <v>1752.8</v>
      </c>
      <c r="AM182" s="117">
        <v>377.2</v>
      </c>
      <c r="AN182" s="117">
        <v>2130</v>
      </c>
      <c r="AO182" s="116">
        <v>15</v>
      </c>
      <c r="AP182" s="116"/>
      <c r="AQ182" s="116"/>
      <c r="AR182" s="116"/>
      <c r="AS182" s="116"/>
      <c r="AT182" s="116"/>
      <c r="AU182" s="116" t="s">
        <v>184</v>
      </c>
      <c r="AV182" s="116" t="s">
        <v>524</v>
      </c>
      <c r="AW182" s="116"/>
      <c r="AX182" s="117">
        <v>0</v>
      </c>
      <c r="AY182" s="122">
        <v>45785</v>
      </c>
      <c r="AZ182" s="4"/>
      <c r="BA182" s="101"/>
      <c r="BB182" s="34"/>
      <c r="BC182" s="120"/>
      <c r="BD182" s="76"/>
      <c r="BE182" s="121"/>
      <c r="BF182" s="101"/>
      <c r="BG182" s="123"/>
      <c r="BH182" s="117"/>
      <c r="BI182" s="125" t="s">
        <v>988</v>
      </c>
    </row>
    <row r="183" spans="1:61" ht="36" hidden="1" x14ac:dyDescent="0.3">
      <c r="A183" s="128">
        <v>178</v>
      </c>
      <c r="B183" s="116" t="s">
        <v>183</v>
      </c>
      <c r="C183" s="116" t="s">
        <v>185</v>
      </c>
      <c r="D183" s="116" t="s">
        <v>202</v>
      </c>
      <c r="E183" s="116" t="s">
        <v>201</v>
      </c>
      <c r="F183" s="116" t="s">
        <v>201</v>
      </c>
      <c r="G183" s="116" t="s">
        <v>199</v>
      </c>
      <c r="H183" s="116" t="s">
        <v>200</v>
      </c>
      <c r="I183" s="116">
        <v>16535</v>
      </c>
      <c r="J183" s="116" t="s">
        <v>419</v>
      </c>
      <c r="K183" s="116">
        <v>16535</v>
      </c>
      <c r="L183" s="116" t="s">
        <v>245</v>
      </c>
      <c r="M183" s="116" t="s">
        <v>246</v>
      </c>
      <c r="N183" s="116">
        <v>367736</v>
      </c>
      <c r="O183" s="116" t="s">
        <v>869</v>
      </c>
      <c r="P183" s="116">
        <v>533127</v>
      </c>
      <c r="Q183" s="116" t="s">
        <v>870</v>
      </c>
      <c r="R183" s="116" t="s">
        <v>213</v>
      </c>
      <c r="S183" s="116" t="s">
        <v>874</v>
      </c>
      <c r="T183" s="116" t="s">
        <v>197</v>
      </c>
      <c r="U183" s="116">
        <v>357949166</v>
      </c>
      <c r="V183" s="116" t="s">
        <v>875</v>
      </c>
      <c r="W183" s="116" t="s">
        <v>876</v>
      </c>
      <c r="X183" s="117">
        <v>65000</v>
      </c>
      <c r="Y183" s="116" t="s">
        <v>350</v>
      </c>
      <c r="Z183" s="116">
        <v>24</v>
      </c>
      <c r="AA183" s="116" t="s">
        <v>358</v>
      </c>
      <c r="AB183" s="116" t="s">
        <v>963</v>
      </c>
      <c r="AC183" s="117">
        <v>3470</v>
      </c>
      <c r="AD183" s="117">
        <v>3470</v>
      </c>
      <c r="AE183" s="116" t="s">
        <v>951</v>
      </c>
      <c r="AF183" s="117">
        <v>10122.959999999999</v>
      </c>
      <c r="AG183" s="117">
        <v>7227.04</v>
      </c>
      <c r="AH183" s="117">
        <v>17350</v>
      </c>
      <c r="AI183" s="117">
        <v>54877.04</v>
      </c>
      <c r="AJ183" s="117">
        <v>12269.96</v>
      </c>
      <c r="AK183" s="117">
        <v>67147</v>
      </c>
      <c r="AL183" s="117">
        <v>4881.49</v>
      </c>
      <c r="AM183" s="117">
        <v>2058.5100000000002</v>
      </c>
      <c r="AN183" s="117">
        <v>6940</v>
      </c>
      <c r="AO183" s="116">
        <v>7</v>
      </c>
      <c r="AP183" s="116"/>
      <c r="AQ183" s="116"/>
      <c r="AR183" s="116"/>
      <c r="AS183" s="116"/>
      <c r="AT183" s="116"/>
      <c r="AU183" s="116" t="s">
        <v>184</v>
      </c>
      <c r="AV183" s="116" t="s">
        <v>524</v>
      </c>
      <c r="AW183" s="116"/>
      <c r="AX183" s="117">
        <v>0</v>
      </c>
      <c r="AY183" s="122">
        <v>45785</v>
      </c>
      <c r="AZ183" s="4"/>
      <c r="BA183" s="101"/>
      <c r="BB183" s="34"/>
      <c r="BC183" s="120"/>
      <c r="BD183" s="76"/>
      <c r="BE183" s="121"/>
      <c r="BF183" s="101"/>
      <c r="BG183" s="123"/>
      <c r="BH183" s="117"/>
      <c r="BI183" s="125" t="s">
        <v>988</v>
      </c>
    </row>
    <row r="184" spans="1:61" ht="36" hidden="1" x14ac:dyDescent="0.3">
      <c r="A184" s="101">
        <v>179</v>
      </c>
      <c r="B184" s="116" t="s">
        <v>183</v>
      </c>
      <c r="C184" s="116" t="s">
        <v>185</v>
      </c>
      <c r="D184" s="116" t="s">
        <v>202</v>
      </c>
      <c r="E184" s="116" t="s">
        <v>201</v>
      </c>
      <c r="F184" s="116" t="s">
        <v>201</v>
      </c>
      <c r="G184" s="116" t="s">
        <v>199</v>
      </c>
      <c r="H184" s="116" t="s">
        <v>200</v>
      </c>
      <c r="I184" s="116">
        <v>16535</v>
      </c>
      <c r="J184" s="116" t="s">
        <v>419</v>
      </c>
      <c r="K184" s="116">
        <v>16535</v>
      </c>
      <c r="L184" s="116" t="s">
        <v>245</v>
      </c>
      <c r="M184" s="116" t="s">
        <v>246</v>
      </c>
      <c r="N184" s="116">
        <v>367736</v>
      </c>
      <c r="O184" s="116" t="s">
        <v>869</v>
      </c>
      <c r="P184" s="116">
        <v>533127</v>
      </c>
      <c r="Q184" s="116" t="s">
        <v>870</v>
      </c>
      <c r="R184" s="116" t="s">
        <v>213</v>
      </c>
      <c r="S184" s="116" t="s">
        <v>877</v>
      </c>
      <c r="T184" s="116" t="s">
        <v>197</v>
      </c>
      <c r="U184" s="116">
        <v>358693409</v>
      </c>
      <c r="V184" s="116" t="s">
        <v>878</v>
      </c>
      <c r="W184" s="116" t="s">
        <v>879</v>
      </c>
      <c r="X184" s="117">
        <v>46000</v>
      </c>
      <c r="Y184" s="116" t="s">
        <v>350</v>
      </c>
      <c r="Z184" s="116">
        <v>24</v>
      </c>
      <c r="AA184" s="116" t="s">
        <v>356</v>
      </c>
      <c r="AB184" s="116" t="s">
        <v>964</v>
      </c>
      <c r="AC184" s="117">
        <v>2450</v>
      </c>
      <c r="AD184" s="117">
        <v>2450</v>
      </c>
      <c r="AE184" s="116" t="s">
        <v>958</v>
      </c>
      <c r="AF184" s="117">
        <v>5772.12</v>
      </c>
      <c r="AG184" s="117">
        <v>4027.88</v>
      </c>
      <c r="AH184" s="117">
        <v>9800</v>
      </c>
      <c r="AI184" s="117">
        <v>40227.879999999997</v>
      </c>
      <c r="AJ184" s="117">
        <v>9417.1200000000008</v>
      </c>
      <c r="AK184" s="117">
        <v>49645</v>
      </c>
      <c r="AL184" s="117">
        <v>1686.22</v>
      </c>
      <c r="AM184" s="117">
        <v>763.78</v>
      </c>
      <c r="AN184" s="117">
        <v>2450</v>
      </c>
      <c r="AO184" s="116">
        <v>5</v>
      </c>
      <c r="AP184" s="116"/>
      <c r="AQ184" s="116"/>
      <c r="AR184" s="116"/>
      <c r="AS184" s="116"/>
      <c r="AT184" s="116"/>
      <c r="AU184" s="116" t="s">
        <v>184</v>
      </c>
      <c r="AV184" s="116" t="s">
        <v>524</v>
      </c>
      <c r="AW184" s="116"/>
      <c r="AX184" s="117">
        <v>0</v>
      </c>
      <c r="AY184" s="122">
        <v>45785</v>
      </c>
      <c r="AZ184" s="4"/>
      <c r="BA184" s="101"/>
      <c r="BB184" s="34"/>
      <c r="BC184" s="120"/>
      <c r="BD184" s="76"/>
      <c r="BE184" s="121"/>
      <c r="BF184" s="101"/>
      <c r="BG184" s="123"/>
      <c r="BH184" s="117"/>
      <c r="BI184" s="125" t="s">
        <v>988</v>
      </c>
    </row>
    <row r="185" spans="1:61" ht="36" hidden="1" x14ac:dyDescent="0.3">
      <c r="A185" s="128">
        <v>180</v>
      </c>
      <c r="B185" s="116" t="s">
        <v>183</v>
      </c>
      <c r="C185" s="116" t="s">
        <v>185</v>
      </c>
      <c r="D185" s="116" t="s">
        <v>202</v>
      </c>
      <c r="E185" s="116" t="s">
        <v>201</v>
      </c>
      <c r="F185" s="116" t="s">
        <v>201</v>
      </c>
      <c r="G185" s="116" t="s">
        <v>199</v>
      </c>
      <c r="H185" s="116" t="s">
        <v>200</v>
      </c>
      <c r="I185" s="116">
        <v>16535</v>
      </c>
      <c r="J185" s="116" t="s">
        <v>419</v>
      </c>
      <c r="K185" s="116">
        <v>16535</v>
      </c>
      <c r="L185" s="116" t="s">
        <v>245</v>
      </c>
      <c r="M185" s="116" t="s">
        <v>246</v>
      </c>
      <c r="N185" s="116">
        <v>368694</v>
      </c>
      <c r="O185" s="116" t="s">
        <v>420</v>
      </c>
      <c r="P185" s="116">
        <v>590880</v>
      </c>
      <c r="Q185" s="116" t="s">
        <v>421</v>
      </c>
      <c r="R185" s="116" t="s">
        <v>213</v>
      </c>
      <c r="S185" s="116" t="s">
        <v>880</v>
      </c>
      <c r="T185" s="116" t="s">
        <v>197</v>
      </c>
      <c r="U185" s="116">
        <v>354930010</v>
      </c>
      <c r="V185" s="116" t="s">
        <v>881</v>
      </c>
      <c r="W185" s="116" t="s">
        <v>882</v>
      </c>
      <c r="X185" s="117">
        <v>42000</v>
      </c>
      <c r="Y185" s="116" t="s">
        <v>198</v>
      </c>
      <c r="Z185" s="116">
        <v>24</v>
      </c>
      <c r="AA185" s="116" t="s">
        <v>194</v>
      </c>
      <c r="AB185" s="116" t="s">
        <v>386</v>
      </c>
      <c r="AC185" s="117">
        <v>2240</v>
      </c>
      <c r="AD185" s="117">
        <v>2240</v>
      </c>
      <c r="AE185" s="116" t="s">
        <v>361</v>
      </c>
      <c r="AF185" s="117">
        <v>17915.25</v>
      </c>
      <c r="AG185" s="117">
        <v>8964.75</v>
      </c>
      <c r="AH185" s="117">
        <v>26880</v>
      </c>
      <c r="AI185" s="117">
        <v>24084.75</v>
      </c>
      <c r="AJ185" s="117">
        <v>3386.25</v>
      </c>
      <c r="AK185" s="117">
        <v>27471</v>
      </c>
      <c r="AL185" s="117">
        <v>3590.3</v>
      </c>
      <c r="AM185" s="117">
        <v>889.7</v>
      </c>
      <c r="AN185" s="117">
        <v>4480</v>
      </c>
      <c r="AO185" s="116">
        <v>14</v>
      </c>
      <c r="AP185" s="116"/>
      <c r="AQ185" s="116"/>
      <c r="AR185" s="116"/>
      <c r="AS185" s="116"/>
      <c r="AT185" s="116"/>
      <c r="AU185" s="116" t="s">
        <v>184</v>
      </c>
      <c r="AV185" s="116" t="s">
        <v>524</v>
      </c>
      <c r="AW185" s="116"/>
      <c r="AX185" s="117">
        <v>0</v>
      </c>
      <c r="AY185" s="122">
        <v>45785</v>
      </c>
      <c r="AZ185" s="4"/>
      <c r="BA185" s="101"/>
      <c r="BB185" s="34"/>
      <c r="BC185" s="120"/>
      <c r="BD185" s="76"/>
      <c r="BE185" s="121"/>
      <c r="BF185" s="101"/>
      <c r="BG185" s="123"/>
      <c r="BH185" s="117"/>
      <c r="BI185" s="125" t="s">
        <v>988</v>
      </c>
    </row>
    <row r="186" spans="1:61" ht="48" hidden="1" x14ac:dyDescent="0.3">
      <c r="A186" s="101">
        <v>181</v>
      </c>
      <c r="B186" s="116" t="s">
        <v>183</v>
      </c>
      <c r="C186" s="116" t="s">
        <v>185</v>
      </c>
      <c r="D186" s="116" t="s">
        <v>202</v>
      </c>
      <c r="E186" s="116" t="s">
        <v>201</v>
      </c>
      <c r="F186" s="116" t="s">
        <v>201</v>
      </c>
      <c r="G186" s="116" t="s">
        <v>199</v>
      </c>
      <c r="H186" s="116" t="s">
        <v>200</v>
      </c>
      <c r="I186" s="116">
        <v>16588</v>
      </c>
      <c r="J186" s="116" t="s">
        <v>208</v>
      </c>
      <c r="K186" s="116">
        <v>16588</v>
      </c>
      <c r="L186" s="116" t="s">
        <v>245</v>
      </c>
      <c r="M186" s="116" t="s">
        <v>246</v>
      </c>
      <c r="N186" s="116">
        <v>475699</v>
      </c>
      <c r="O186" s="116" t="s">
        <v>257</v>
      </c>
      <c r="P186" s="116">
        <v>741759</v>
      </c>
      <c r="Q186" s="116" t="s">
        <v>258</v>
      </c>
      <c r="R186" s="116" t="s">
        <v>213</v>
      </c>
      <c r="S186" s="116" t="s">
        <v>883</v>
      </c>
      <c r="T186" s="116" t="s">
        <v>197</v>
      </c>
      <c r="U186" s="116">
        <v>354369364</v>
      </c>
      <c r="V186" s="116" t="s">
        <v>884</v>
      </c>
      <c r="W186" s="116" t="s">
        <v>324</v>
      </c>
      <c r="X186" s="117">
        <v>42000</v>
      </c>
      <c r="Y186" s="116" t="s">
        <v>351</v>
      </c>
      <c r="Z186" s="116">
        <v>24</v>
      </c>
      <c r="AA186" s="116" t="s">
        <v>194</v>
      </c>
      <c r="AB186" s="116" t="s">
        <v>384</v>
      </c>
      <c r="AC186" s="117">
        <v>2240</v>
      </c>
      <c r="AD186" s="117">
        <v>2240</v>
      </c>
      <c r="AE186" s="116" t="s">
        <v>385</v>
      </c>
      <c r="AF186" s="117">
        <v>23676.9</v>
      </c>
      <c r="AG186" s="117">
        <v>9923.1</v>
      </c>
      <c r="AH186" s="117">
        <v>33600</v>
      </c>
      <c r="AI186" s="117">
        <v>18323.099999999999</v>
      </c>
      <c r="AJ186" s="117">
        <v>1931.9</v>
      </c>
      <c r="AK186" s="117">
        <v>20255</v>
      </c>
      <c r="AL186" s="117">
        <v>1888.6</v>
      </c>
      <c r="AM186" s="117">
        <v>351.4</v>
      </c>
      <c r="AN186" s="117">
        <v>2240</v>
      </c>
      <c r="AO186" s="116">
        <v>16</v>
      </c>
      <c r="AP186" s="116"/>
      <c r="AQ186" s="116"/>
      <c r="AR186" s="116"/>
      <c r="AS186" s="116"/>
      <c r="AT186" s="116"/>
      <c r="AU186" s="116" t="s">
        <v>184</v>
      </c>
      <c r="AV186" s="116" t="s">
        <v>524</v>
      </c>
      <c r="AW186" s="116"/>
      <c r="AX186" s="117">
        <v>0</v>
      </c>
      <c r="AY186" s="122">
        <v>45785</v>
      </c>
      <c r="AZ186" s="4"/>
      <c r="BA186" s="101"/>
      <c r="BB186" s="34"/>
      <c r="BC186" s="120"/>
      <c r="BD186" s="76"/>
      <c r="BE186" s="121"/>
      <c r="BF186" s="101"/>
      <c r="BG186" s="123"/>
      <c r="BH186" s="117"/>
      <c r="BI186" s="125" t="s">
        <v>988</v>
      </c>
    </row>
    <row r="187" spans="1:61" ht="48" hidden="1" x14ac:dyDescent="0.3">
      <c r="A187" s="128">
        <v>182</v>
      </c>
      <c r="B187" s="116" t="s">
        <v>183</v>
      </c>
      <c r="C187" s="116" t="s">
        <v>185</v>
      </c>
      <c r="D187" s="116" t="s">
        <v>202</v>
      </c>
      <c r="E187" s="116" t="s">
        <v>201</v>
      </c>
      <c r="F187" s="116" t="s">
        <v>201</v>
      </c>
      <c r="G187" s="116" t="s">
        <v>199</v>
      </c>
      <c r="H187" s="116" t="s">
        <v>200</v>
      </c>
      <c r="I187" s="116">
        <v>16588</v>
      </c>
      <c r="J187" s="116" t="s">
        <v>208</v>
      </c>
      <c r="K187" s="116">
        <v>16588</v>
      </c>
      <c r="L187" s="116" t="s">
        <v>245</v>
      </c>
      <c r="M187" s="116" t="s">
        <v>246</v>
      </c>
      <c r="N187" s="116">
        <v>475699</v>
      </c>
      <c r="O187" s="116" t="s">
        <v>257</v>
      </c>
      <c r="P187" s="116">
        <v>741759</v>
      </c>
      <c r="Q187" s="116" t="s">
        <v>258</v>
      </c>
      <c r="R187" s="116" t="s">
        <v>213</v>
      </c>
      <c r="S187" s="116" t="s">
        <v>885</v>
      </c>
      <c r="T187" s="116" t="s">
        <v>197</v>
      </c>
      <c r="U187" s="116">
        <v>354369497</v>
      </c>
      <c r="V187" s="116" t="s">
        <v>299</v>
      </c>
      <c r="W187" s="116" t="s">
        <v>324</v>
      </c>
      <c r="X187" s="117">
        <v>42000</v>
      </c>
      <c r="Y187" s="116" t="s">
        <v>351</v>
      </c>
      <c r="Z187" s="116">
        <v>24</v>
      </c>
      <c r="AA187" s="116" t="s">
        <v>194</v>
      </c>
      <c r="AB187" s="116" t="s">
        <v>384</v>
      </c>
      <c r="AC187" s="117">
        <v>2240</v>
      </c>
      <c r="AD187" s="117">
        <v>2240</v>
      </c>
      <c r="AE187" s="116" t="s">
        <v>385</v>
      </c>
      <c r="AF187" s="117">
        <v>23676.9</v>
      </c>
      <c r="AG187" s="117">
        <v>9923.1</v>
      </c>
      <c r="AH187" s="117">
        <v>33600</v>
      </c>
      <c r="AI187" s="117">
        <v>18323.099999999999</v>
      </c>
      <c r="AJ187" s="117">
        <v>1931.9</v>
      </c>
      <c r="AK187" s="117">
        <v>20255</v>
      </c>
      <c r="AL187" s="117">
        <v>1888.6</v>
      </c>
      <c r="AM187" s="117">
        <v>351.4</v>
      </c>
      <c r="AN187" s="117">
        <v>2240</v>
      </c>
      <c r="AO187" s="116">
        <v>16</v>
      </c>
      <c r="AP187" s="116"/>
      <c r="AQ187" s="116"/>
      <c r="AR187" s="116"/>
      <c r="AS187" s="116"/>
      <c r="AT187" s="116"/>
      <c r="AU187" s="116" t="s">
        <v>184</v>
      </c>
      <c r="AV187" s="116" t="s">
        <v>524</v>
      </c>
      <c r="AW187" s="116"/>
      <c r="AX187" s="117">
        <v>0</v>
      </c>
      <c r="AY187" s="122">
        <v>45785</v>
      </c>
      <c r="AZ187" s="4"/>
      <c r="BA187" s="101"/>
      <c r="BB187" s="34"/>
      <c r="BC187" s="120"/>
      <c r="BD187" s="76"/>
      <c r="BE187" s="121"/>
      <c r="BF187" s="101"/>
      <c r="BG187" s="123"/>
      <c r="BH187" s="117"/>
      <c r="BI187" s="125" t="s">
        <v>988</v>
      </c>
    </row>
    <row r="188" spans="1:61" ht="48" hidden="1" x14ac:dyDescent="0.3">
      <c r="A188" s="101">
        <v>183</v>
      </c>
      <c r="B188" s="116" t="s">
        <v>183</v>
      </c>
      <c r="C188" s="116" t="s">
        <v>185</v>
      </c>
      <c r="D188" s="116" t="s">
        <v>202</v>
      </c>
      <c r="E188" s="116" t="s">
        <v>201</v>
      </c>
      <c r="F188" s="116" t="s">
        <v>201</v>
      </c>
      <c r="G188" s="116" t="s">
        <v>199</v>
      </c>
      <c r="H188" s="116" t="s">
        <v>200</v>
      </c>
      <c r="I188" s="116">
        <v>16588</v>
      </c>
      <c r="J188" s="116" t="s">
        <v>208</v>
      </c>
      <c r="K188" s="116">
        <v>16588</v>
      </c>
      <c r="L188" s="116" t="s">
        <v>245</v>
      </c>
      <c r="M188" s="116" t="s">
        <v>246</v>
      </c>
      <c r="N188" s="116">
        <v>475699</v>
      </c>
      <c r="O188" s="116" t="s">
        <v>257</v>
      </c>
      <c r="P188" s="116">
        <v>741759</v>
      </c>
      <c r="Q188" s="116" t="s">
        <v>258</v>
      </c>
      <c r="R188" s="116" t="s">
        <v>213</v>
      </c>
      <c r="S188" s="116" t="s">
        <v>886</v>
      </c>
      <c r="T188" s="116" t="s">
        <v>197</v>
      </c>
      <c r="U188" s="116">
        <v>354371641</v>
      </c>
      <c r="V188" s="116" t="s">
        <v>328</v>
      </c>
      <c r="W188" s="116" t="s">
        <v>324</v>
      </c>
      <c r="X188" s="117">
        <v>42000</v>
      </c>
      <c r="Y188" s="116" t="s">
        <v>351</v>
      </c>
      <c r="Z188" s="116">
        <v>24</v>
      </c>
      <c r="AA188" s="116" t="s">
        <v>194</v>
      </c>
      <c r="AB188" s="116" t="s">
        <v>384</v>
      </c>
      <c r="AC188" s="117">
        <v>2240</v>
      </c>
      <c r="AD188" s="117">
        <v>2240</v>
      </c>
      <c r="AE188" s="116" t="s">
        <v>385</v>
      </c>
      <c r="AF188" s="117">
        <v>23676.9</v>
      </c>
      <c r="AG188" s="117">
        <v>9923.1</v>
      </c>
      <c r="AH188" s="117">
        <v>33600</v>
      </c>
      <c r="AI188" s="117">
        <v>18323.099999999999</v>
      </c>
      <c r="AJ188" s="117">
        <v>1931.9</v>
      </c>
      <c r="AK188" s="117">
        <v>20255</v>
      </c>
      <c r="AL188" s="117">
        <v>1888.6</v>
      </c>
      <c r="AM188" s="117">
        <v>351.4</v>
      </c>
      <c r="AN188" s="117">
        <v>2240</v>
      </c>
      <c r="AO188" s="116">
        <v>16</v>
      </c>
      <c r="AP188" s="116"/>
      <c r="AQ188" s="116"/>
      <c r="AR188" s="116"/>
      <c r="AS188" s="116"/>
      <c r="AT188" s="116"/>
      <c r="AU188" s="116" t="s">
        <v>184</v>
      </c>
      <c r="AV188" s="116" t="s">
        <v>524</v>
      </c>
      <c r="AW188" s="116"/>
      <c r="AX188" s="117">
        <v>0</v>
      </c>
      <c r="AY188" s="122">
        <v>45785</v>
      </c>
      <c r="AZ188" s="4"/>
      <c r="BA188" s="101"/>
      <c r="BB188" s="34"/>
      <c r="BC188" s="120"/>
      <c r="BD188" s="76"/>
      <c r="BE188" s="121"/>
      <c r="BF188" s="101"/>
      <c r="BG188" s="123"/>
      <c r="BH188" s="117"/>
      <c r="BI188" s="125" t="s">
        <v>988</v>
      </c>
    </row>
    <row r="189" spans="1:61" ht="48" hidden="1" x14ac:dyDescent="0.3">
      <c r="A189" s="128">
        <v>184</v>
      </c>
      <c r="B189" s="116" t="s">
        <v>183</v>
      </c>
      <c r="C189" s="116" t="s">
        <v>185</v>
      </c>
      <c r="D189" s="116" t="s">
        <v>202</v>
      </c>
      <c r="E189" s="116" t="s">
        <v>201</v>
      </c>
      <c r="F189" s="116" t="s">
        <v>201</v>
      </c>
      <c r="G189" s="116" t="s">
        <v>199</v>
      </c>
      <c r="H189" s="116" t="s">
        <v>200</v>
      </c>
      <c r="I189" s="116">
        <v>16588</v>
      </c>
      <c r="J189" s="116" t="s">
        <v>208</v>
      </c>
      <c r="K189" s="116">
        <v>16588</v>
      </c>
      <c r="L189" s="116" t="s">
        <v>245</v>
      </c>
      <c r="M189" s="116" t="s">
        <v>246</v>
      </c>
      <c r="N189" s="116">
        <v>475699</v>
      </c>
      <c r="O189" s="116" t="s">
        <v>257</v>
      </c>
      <c r="P189" s="116">
        <v>741759</v>
      </c>
      <c r="Q189" s="116" t="s">
        <v>258</v>
      </c>
      <c r="R189" s="116" t="s">
        <v>213</v>
      </c>
      <c r="S189" s="116" t="s">
        <v>887</v>
      </c>
      <c r="T189" s="116" t="s">
        <v>197</v>
      </c>
      <c r="U189" s="116">
        <v>354385328</v>
      </c>
      <c r="V189" s="116" t="s">
        <v>888</v>
      </c>
      <c r="W189" s="116" t="s">
        <v>324</v>
      </c>
      <c r="X189" s="117">
        <v>42000</v>
      </c>
      <c r="Y189" s="116" t="s">
        <v>351</v>
      </c>
      <c r="Z189" s="116">
        <v>24</v>
      </c>
      <c r="AA189" s="116" t="s">
        <v>194</v>
      </c>
      <c r="AB189" s="116" t="s">
        <v>384</v>
      </c>
      <c r="AC189" s="117">
        <v>2240</v>
      </c>
      <c r="AD189" s="117">
        <v>2240</v>
      </c>
      <c r="AE189" s="116" t="s">
        <v>376</v>
      </c>
      <c r="AF189" s="117">
        <v>23676.9</v>
      </c>
      <c r="AG189" s="117">
        <v>9923.1</v>
      </c>
      <c r="AH189" s="117">
        <v>33600</v>
      </c>
      <c r="AI189" s="117">
        <v>18323.099999999999</v>
      </c>
      <c r="AJ189" s="117">
        <v>1931.9</v>
      </c>
      <c r="AK189" s="117">
        <v>20255</v>
      </c>
      <c r="AL189" s="117">
        <v>1888.6</v>
      </c>
      <c r="AM189" s="117">
        <v>351.4</v>
      </c>
      <c r="AN189" s="117">
        <v>2240</v>
      </c>
      <c r="AO189" s="116">
        <v>16</v>
      </c>
      <c r="AP189" s="116"/>
      <c r="AQ189" s="116"/>
      <c r="AR189" s="116"/>
      <c r="AS189" s="116"/>
      <c r="AT189" s="116"/>
      <c r="AU189" s="116" t="s">
        <v>184</v>
      </c>
      <c r="AV189" s="116" t="s">
        <v>524</v>
      </c>
      <c r="AW189" s="116"/>
      <c r="AX189" s="117">
        <v>0</v>
      </c>
      <c r="AY189" s="122">
        <v>45785</v>
      </c>
      <c r="AZ189" s="4"/>
      <c r="BA189" s="101"/>
      <c r="BB189" s="34"/>
      <c r="BC189" s="120"/>
      <c r="BD189" s="76"/>
      <c r="BE189" s="121"/>
      <c r="BF189" s="101"/>
      <c r="BG189" s="123"/>
      <c r="BH189" s="117"/>
      <c r="BI189" s="125" t="s">
        <v>988</v>
      </c>
    </row>
    <row r="190" spans="1:61" ht="48" hidden="1" x14ac:dyDescent="0.3">
      <c r="A190" s="101">
        <v>185</v>
      </c>
      <c r="B190" s="116" t="s">
        <v>183</v>
      </c>
      <c r="C190" s="116" t="s">
        <v>185</v>
      </c>
      <c r="D190" s="116" t="s">
        <v>202</v>
      </c>
      <c r="E190" s="116" t="s">
        <v>201</v>
      </c>
      <c r="F190" s="116" t="s">
        <v>201</v>
      </c>
      <c r="G190" s="116" t="s">
        <v>199</v>
      </c>
      <c r="H190" s="116" t="s">
        <v>200</v>
      </c>
      <c r="I190" s="116">
        <v>16588</v>
      </c>
      <c r="J190" s="116" t="s">
        <v>208</v>
      </c>
      <c r="K190" s="116">
        <v>16588</v>
      </c>
      <c r="L190" s="116" t="s">
        <v>245</v>
      </c>
      <c r="M190" s="116" t="s">
        <v>246</v>
      </c>
      <c r="N190" s="116">
        <v>475699</v>
      </c>
      <c r="O190" s="116" t="s">
        <v>257</v>
      </c>
      <c r="P190" s="116">
        <v>741759</v>
      </c>
      <c r="Q190" s="116" t="s">
        <v>258</v>
      </c>
      <c r="R190" s="116" t="s">
        <v>213</v>
      </c>
      <c r="S190" s="116" t="s">
        <v>889</v>
      </c>
      <c r="T190" s="116" t="s">
        <v>197</v>
      </c>
      <c r="U190" s="116">
        <v>354385527</v>
      </c>
      <c r="V190" s="116" t="s">
        <v>345</v>
      </c>
      <c r="W190" s="116" t="s">
        <v>324</v>
      </c>
      <c r="X190" s="117">
        <v>42000</v>
      </c>
      <c r="Y190" s="116" t="s">
        <v>351</v>
      </c>
      <c r="Z190" s="116">
        <v>24</v>
      </c>
      <c r="AA190" s="116" t="s">
        <v>194</v>
      </c>
      <c r="AB190" s="116" t="s">
        <v>384</v>
      </c>
      <c r="AC190" s="117">
        <v>2240</v>
      </c>
      <c r="AD190" s="117">
        <v>2240</v>
      </c>
      <c r="AE190" s="116" t="s">
        <v>385</v>
      </c>
      <c r="AF190" s="117">
        <v>23676.9</v>
      </c>
      <c r="AG190" s="117">
        <v>9923.1</v>
      </c>
      <c r="AH190" s="117">
        <v>33600</v>
      </c>
      <c r="AI190" s="117">
        <v>18323.099999999999</v>
      </c>
      <c r="AJ190" s="117">
        <v>1931.9</v>
      </c>
      <c r="AK190" s="117">
        <v>20255</v>
      </c>
      <c r="AL190" s="117">
        <v>1888.6</v>
      </c>
      <c r="AM190" s="117">
        <v>351.4</v>
      </c>
      <c r="AN190" s="117">
        <v>2240</v>
      </c>
      <c r="AO190" s="116">
        <v>16</v>
      </c>
      <c r="AP190" s="116"/>
      <c r="AQ190" s="116"/>
      <c r="AR190" s="116"/>
      <c r="AS190" s="116"/>
      <c r="AT190" s="116"/>
      <c r="AU190" s="116" t="s">
        <v>184</v>
      </c>
      <c r="AV190" s="116" t="s">
        <v>524</v>
      </c>
      <c r="AW190" s="116"/>
      <c r="AX190" s="117">
        <v>0</v>
      </c>
      <c r="AY190" s="122">
        <v>45785</v>
      </c>
      <c r="AZ190" s="4"/>
      <c r="BA190" s="101"/>
      <c r="BB190" s="34"/>
      <c r="BC190" s="120"/>
      <c r="BD190" s="76"/>
      <c r="BE190" s="121"/>
      <c r="BF190" s="101"/>
      <c r="BG190" s="123"/>
      <c r="BH190" s="117"/>
      <c r="BI190" s="125" t="s">
        <v>988</v>
      </c>
    </row>
    <row r="191" spans="1:61" ht="24" hidden="1" x14ac:dyDescent="0.3">
      <c r="A191" s="128">
        <v>186</v>
      </c>
      <c r="B191" s="116" t="s">
        <v>183</v>
      </c>
      <c r="C191" s="116" t="s">
        <v>185</v>
      </c>
      <c r="D191" s="116" t="s">
        <v>202</v>
      </c>
      <c r="E191" s="116" t="s">
        <v>201</v>
      </c>
      <c r="F191" s="116" t="s">
        <v>201</v>
      </c>
      <c r="G191" s="116" t="s">
        <v>199</v>
      </c>
      <c r="H191" s="116" t="s">
        <v>200</v>
      </c>
      <c r="I191" s="116">
        <v>16571</v>
      </c>
      <c r="J191" s="116" t="s">
        <v>226</v>
      </c>
      <c r="K191" s="116">
        <v>16571</v>
      </c>
      <c r="L191" s="116" t="s">
        <v>245</v>
      </c>
      <c r="M191" s="116" t="s">
        <v>246</v>
      </c>
      <c r="N191" s="116">
        <v>322065</v>
      </c>
      <c r="O191" s="116" t="s">
        <v>890</v>
      </c>
      <c r="P191" s="116">
        <v>446215</v>
      </c>
      <c r="Q191" s="116" t="s">
        <v>891</v>
      </c>
      <c r="R191" s="116" t="s">
        <v>213</v>
      </c>
      <c r="S191" s="116" t="s">
        <v>892</v>
      </c>
      <c r="T191" s="116" t="s">
        <v>197</v>
      </c>
      <c r="U191" s="116">
        <v>358907869</v>
      </c>
      <c r="V191" s="116" t="s">
        <v>893</v>
      </c>
      <c r="W191" s="116" t="s">
        <v>498</v>
      </c>
      <c r="X191" s="117">
        <v>15000</v>
      </c>
      <c r="Y191" s="116" t="s">
        <v>351</v>
      </c>
      <c r="Z191" s="116">
        <v>12</v>
      </c>
      <c r="AA191" s="116" t="s">
        <v>356</v>
      </c>
      <c r="AB191" s="116" t="s">
        <v>921</v>
      </c>
      <c r="AC191" s="117">
        <v>1420</v>
      </c>
      <c r="AD191" s="117">
        <v>1420</v>
      </c>
      <c r="AE191" s="116" t="s">
        <v>934</v>
      </c>
      <c r="AF191" s="117">
        <v>4646.6899999999996</v>
      </c>
      <c r="AG191" s="117">
        <v>1033.31</v>
      </c>
      <c r="AH191" s="117">
        <v>5680</v>
      </c>
      <c r="AI191" s="117">
        <v>10353.31</v>
      </c>
      <c r="AJ191" s="117">
        <v>1000.69</v>
      </c>
      <c r="AK191" s="117">
        <v>11354</v>
      </c>
      <c r="AL191" s="117">
        <v>1174.29</v>
      </c>
      <c r="AM191" s="117">
        <v>245.71</v>
      </c>
      <c r="AN191" s="117">
        <v>1420</v>
      </c>
      <c r="AO191" s="116">
        <v>5</v>
      </c>
      <c r="AP191" s="116"/>
      <c r="AQ191" s="116"/>
      <c r="AR191" s="116"/>
      <c r="AS191" s="116"/>
      <c r="AT191" s="116"/>
      <c r="AU191" s="116" t="s">
        <v>184</v>
      </c>
      <c r="AV191" s="116" t="s">
        <v>524</v>
      </c>
      <c r="AW191" s="116"/>
      <c r="AX191" s="117">
        <v>0</v>
      </c>
      <c r="AY191" s="122">
        <v>45785</v>
      </c>
      <c r="AZ191" s="4"/>
      <c r="BA191" s="101"/>
      <c r="BB191" s="34"/>
      <c r="BC191" s="120"/>
      <c r="BD191" s="76"/>
      <c r="BE191" s="121"/>
      <c r="BF191" s="101"/>
      <c r="BG191" s="123"/>
      <c r="BH191" s="117"/>
      <c r="BI191" s="125" t="s">
        <v>988</v>
      </c>
    </row>
    <row r="192" spans="1:61" ht="36" hidden="1" x14ac:dyDescent="0.3">
      <c r="A192" s="101">
        <v>187</v>
      </c>
      <c r="B192" s="116" t="s">
        <v>183</v>
      </c>
      <c r="C192" s="116" t="s">
        <v>185</v>
      </c>
      <c r="D192" s="116" t="s">
        <v>202</v>
      </c>
      <c r="E192" s="116" t="s">
        <v>201</v>
      </c>
      <c r="F192" s="116" t="s">
        <v>201</v>
      </c>
      <c r="G192" s="116" t="s">
        <v>199</v>
      </c>
      <c r="H192" s="116" t="s">
        <v>200</v>
      </c>
      <c r="I192" s="116">
        <v>16527</v>
      </c>
      <c r="J192" s="116" t="s">
        <v>272</v>
      </c>
      <c r="K192" s="116">
        <v>16527</v>
      </c>
      <c r="L192" s="116" t="s">
        <v>245</v>
      </c>
      <c r="M192" s="116" t="s">
        <v>246</v>
      </c>
      <c r="N192" s="116">
        <v>386550</v>
      </c>
      <c r="O192" s="116" t="s">
        <v>554</v>
      </c>
      <c r="P192" s="116">
        <v>577285</v>
      </c>
      <c r="Q192" s="116" t="s">
        <v>565</v>
      </c>
      <c r="R192" s="116" t="s">
        <v>241</v>
      </c>
      <c r="S192" s="116" t="s">
        <v>894</v>
      </c>
      <c r="T192" s="116" t="s">
        <v>294</v>
      </c>
      <c r="U192" s="116">
        <v>353351413</v>
      </c>
      <c r="V192" s="116" t="s">
        <v>895</v>
      </c>
      <c r="W192" s="116" t="s">
        <v>896</v>
      </c>
      <c r="X192" s="117">
        <v>30000</v>
      </c>
      <c r="Y192" s="116" t="s">
        <v>198</v>
      </c>
      <c r="Z192" s="116">
        <v>18</v>
      </c>
      <c r="AA192" s="116" t="s">
        <v>354</v>
      </c>
      <c r="AB192" s="116" t="s">
        <v>957</v>
      </c>
      <c r="AC192" s="117">
        <v>2020</v>
      </c>
      <c r="AD192" s="117">
        <v>2020</v>
      </c>
      <c r="AE192" s="116" t="s">
        <v>370</v>
      </c>
      <c r="AF192" s="117">
        <v>27562.55</v>
      </c>
      <c r="AG192" s="117">
        <v>6777.45</v>
      </c>
      <c r="AH192" s="117">
        <v>34340</v>
      </c>
      <c r="AI192" s="117">
        <v>2437.4499999999998</v>
      </c>
      <c r="AJ192" s="117">
        <v>47.55</v>
      </c>
      <c r="AK192" s="117">
        <v>2485</v>
      </c>
      <c r="AL192" s="117">
        <v>2437.4499999999998</v>
      </c>
      <c r="AM192" s="117">
        <v>47.55</v>
      </c>
      <c r="AN192" s="117">
        <v>2485</v>
      </c>
      <c r="AO192" s="116">
        <v>18</v>
      </c>
      <c r="AP192" s="116"/>
      <c r="AQ192" s="116"/>
      <c r="AR192" s="116"/>
      <c r="AS192" s="116"/>
      <c r="AT192" s="116"/>
      <c r="AU192" s="116" t="s">
        <v>184</v>
      </c>
      <c r="AV192" s="116" t="s">
        <v>524</v>
      </c>
      <c r="AW192" s="116"/>
      <c r="AX192" s="117">
        <v>0</v>
      </c>
      <c r="AY192" s="122">
        <v>45787</v>
      </c>
      <c r="AZ192" s="4"/>
      <c r="BA192" s="101"/>
      <c r="BB192" s="34"/>
      <c r="BC192" s="120"/>
      <c r="BD192" s="76"/>
      <c r="BE192" s="121"/>
      <c r="BF192" s="101"/>
      <c r="BG192" s="123"/>
      <c r="BH192" s="117"/>
      <c r="BI192" s="125" t="s">
        <v>988</v>
      </c>
    </row>
    <row r="193" spans="1:61" ht="24" hidden="1" x14ac:dyDescent="0.3">
      <c r="A193" s="128">
        <v>188</v>
      </c>
      <c r="B193" s="116" t="s">
        <v>183</v>
      </c>
      <c r="C193" s="116" t="s">
        <v>185</v>
      </c>
      <c r="D193" s="116" t="s">
        <v>202</v>
      </c>
      <c r="E193" s="116" t="s">
        <v>201</v>
      </c>
      <c r="F193" s="116" t="s">
        <v>201</v>
      </c>
      <c r="G193" s="116" t="s">
        <v>199</v>
      </c>
      <c r="H193" s="116" t="s">
        <v>200</v>
      </c>
      <c r="I193" s="116">
        <v>16522</v>
      </c>
      <c r="J193" s="116" t="s">
        <v>269</v>
      </c>
      <c r="K193" s="116">
        <v>16522</v>
      </c>
      <c r="L193" s="116" t="s">
        <v>245</v>
      </c>
      <c r="M193" s="116" t="s">
        <v>246</v>
      </c>
      <c r="N193" s="116">
        <v>403588</v>
      </c>
      <c r="O193" s="116" t="s">
        <v>529</v>
      </c>
      <c r="P193" s="116">
        <v>611069</v>
      </c>
      <c r="Q193" s="116" t="s">
        <v>535</v>
      </c>
      <c r="R193" s="116" t="s">
        <v>213</v>
      </c>
      <c r="S193" s="116" t="s">
        <v>897</v>
      </c>
      <c r="T193" s="116" t="s">
        <v>197</v>
      </c>
      <c r="U193" s="116">
        <v>351584644</v>
      </c>
      <c r="V193" s="116" t="s">
        <v>898</v>
      </c>
      <c r="W193" s="116" t="s">
        <v>622</v>
      </c>
      <c r="X193" s="117">
        <v>42000</v>
      </c>
      <c r="Y193" s="116" t="s">
        <v>623</v>
      </c>
      <c r="Z193" s="116">
        <v>24</v>
      </c>
      <c r="AA193" s="116" t="s">
        <v>194</v>
      </c>
      <c r="AB193" s="116" t="s">
        <v>694</v>
      </c>
      <c r="AC193" s="117">
        <v>2250</v>
      </c>
      <c r="AD193" s="117">
        <v>2250</v>
      </c>
      <c r="AE193" s="116" t="s">
        <v>370</v>
      </c>
      <c r="AF193" s="117">
        <v>36822.699999999997</v>
      </c>
      <c r="AG193" s="117">
        <v>12677.3</v>
      </c>
      <c r="AH193" s="117">
        <v>49500</v>
      </c>
      <c r="AI193" s="117">
        <v>5177.3</v>
      </c>
      <c r="AJ193" s="117">
        <v>171.7</v>
      </c>
      <c r="AK193" s="117">
        <v>5349</v>
      </c>
      <c r="AL193" s="117">
        <v>2143.62</v>
      </c>
      <c r="AM193" s="117">
        <v>106.38</v>
      </c>
      <c r="AN193" s="117">
        <v>2250</v>
      </c>
      <c r="AO193" s="116">
        <v>23</v>
      </c>
      <c r="AP193" s="116"/>
      <c r="AQ193" s="116"/>
      <c r="AR193" s="116"/>
      <c r="AS193" s="116"/>
      <c r="AT193" s="116"/>
      <c r="AU193" s="116" t="s">
        <v>184</v>
      </c>
      <c r="AV193" s="116" t="s">
        <v>524</v>
      </c>
      <c r="AW193" s="116"/>
      <c r="AX193" s="117">
        <v>0</v>
      </c>
      <c r="AY193" s="122">
        <v>45787</v>
      </c>
      <c r="AZ193" s="4"/>
      <c r="BA193" s="101"/>
      <c r="BB193" s="34"/>
      <c r="BC193" s="120"/>
      <c r="BD193" s="76"/>
      <c r="BE193" s="121"/>
      <c r="BF193" s="101"/>
      <c r="BG193" s="123"/>
      <c r="BH193" s="117"/>
      <c r="BI193" s="125" t="s">
        <v>988</v>
      </c>
    </row>
    <row r="194" spans="1:61" ht="24" hidden="1" x14ac:dyDescent="0.3">
      <c r="A194" s="101">
        <v>189</v>
      </c>
      <c r="B194" s="116" t="s">
        <v>183</v>
      </c>
      <c r="C194" s="116" t="s">
        <v>185</v>
      </c>
      <c r="D194" s="116" t="s">
        <v>202</v>
      </c>
      <c r="E194" s="116" t="s">
        <v>201</v>
      </c>
      <c r="F194" s="116" t="s">
        <v>201</v>
      </c>
      <c r="G194" s="116" t="s">
        <v>199</v>
      </c>
      <c r="H194" s="116" t="s">
        <v>200</v>
      </c>
      <c r="I194" s="116">
        <v>16522</v>
      </c>
      <c r="J194" s="116" t="s">
        <v>269</v>
      </c>
      <c r="K194" s="116">
        <v>16522</v>
      </c>
      <c r="L194" s="116" t="s">
        <v>245</v>
      </c>
      <c r="M194" s="116" t="s">
        <v>246</v>
      </c>
      <c r="N194" s="116">
        <v>403588</v>
      </c>
      <c r="O194" s="116" t="s">
        <v>529</v>
      </c>
      <c r="P194" s="116">
        <v>606785</v>
      </c>
      <c r="Q194" s="116" t="s">
        <v>899</v>
      </c>
      <c r="R194" s="116" t="s">
        <v>241</v>
      </c>
      <c r="S194" s="116" t="s">
        <v>900</v>
      </c>
      <c r="T194" s="116" t="s">
        <v>197</v>
      </c>
      <c r="U194" s="116">
        <v>353606725</v>
      </c>
      <c r="V194" s="116" t="s">
        <v>901</v>
      </c>
      <c r="W194" s="116" t="s">
        <v>902</v>
      </c>
      <c r="X194" s="117">
        <v>30000</v>
      </c>
      <c r="Y194" s="116" t="s">
        <v>623</v>
      </c>
      <c r="Z194" s="116">
        <v>18</v>
      </c>
      <c r="AA194" s="116" t="s">
        <v>354</v>
      </c>
      <c r="AB194" s="116" t="s">
        <v>957</v>
      </c>
      <c r="AC194" s="117">
        <v>2020</v>
      </c>
      <c r="AD194" s="117">
        <v>2020</v>
      </c>
      <c r="AE194" s="116" t="s">
        <v>965</v>
      </c>
      <c r="AF194" s="117">
        <v>28278.6</v>
      </c>
      <c r="AG194" s="117">
        <v>6061.4</v>
      </c>
      <c r="AH194" s="117">
        <v>34340</v>
      </c>
      <c r="AI194" s="117">
        <v>1721.4</v>
      </c>
      <c r="AJ194" s="117">
        <v>33.6</v>
      </c>
      <c r="AK194" s="117">
        <v>1755</v>
      </c>
      <c r="AL194" s="117">
        <v>1721.4</v>
      </c>
      <c r="AM194" s="117">
        <v>33.6</v>
      </c>
      <c r="AN194" s="117">
        <v>1755</v>
      </c>
      <c r="AO194" s="116">
        <v>18</v>
      </c>
      <c r="AP194" s="116"/>
      <c r="AQ194" s="116"/>
      <c r="AR194" s="116"/>
      <c r="AS194" s="116"/>
      <c r="AT194" s="116"/>
      <c r="AU194" s="116" t="s">
        <v>184</v>
      </c>
      <c r="AV194" s="116" t="s">
        <v>524</v>
      </c>
      <c r="AW194" s="116"/>
      <c r="AX194" s="117">
        <v>0</v>
      </c>
      <c r="AY194" s="122">
        <v>45787</v>
      </c>
      <c r="AZ194" s="4"/>
      <c r="BA194" s="101"/>
      <c r="BB194" s="34"/>
      <c r="BC194" s="120"/>
      <c r="BD194" s="76"/>
      <c r="BE194" s="121"/>
      <c r="BF194" s="101"/>
      <c r="BG194" s="123"/>
      <c r="BH194" s="117"/>
      <c r="BI194" s="125" t="s">
        <v>988</v>
      </c>
    </row>
    <row r="195" spans="1:61" ht="36" hidden="1" x14ac:dyDescent="0.3">
      <c r="A195" s="128">
        <v>190</v>
      </c>
      <c r="B195" s="116" t="s">
        <v>183</v>
      </c>
      <c r="C195" s="116" t="s">
        <v>185</v>
      </c>
      <c r="D195" s="116" t="s">
        <v>202</v>
      </c>
      <c r="E195" s="116" t="s">
        <v>201</v>
      </c>
      <c r="F195" s="116" t="s">
        <v>201</v>
      </c>
      <c r="G195" s="116" t="s">
        <v>199</v>
      </c>
      <c r="H195" s="116" t="s">
        <v>200</v>
      </c>
      <c r="I195" s="116">
        <v>16611</v>
      </c>
      <c r="J195" s="116" t="s">
        <v>290</v>
      </c>
      <c r="K195" s="116">
        <v>16611</v>
      </c>
      <c r="L195" s="116" t="s">
        <v>245</v>
      </c>
      <c r="M195" s="116" t="s">
        <v>246</v>
      </c>
      <c r="N195" s="116">
        <v>476548</v>
      </c>
      <c r="O195" s="116" t="s">
        <v>903</v>
      </c>
      <c r="P195" s="116">
        <v>744171</v>
      </c>
      <c r="Q195" s="116" t="s">
        <v>904</v>
      </c>
      <c r="R195" s="116" t="s">
        <v>213</v>
      </c>
      <c r="S195" s="116" t="s">
        <v>905</v>
      </c>
      <c r="T195" s="116" t="s">
        <v>197</v>
      </c>
      <c r="U195" s="116">
        <v>354417881</v>
      </c>
      <c r="V195" s="116" t="s">
        <v>906</v>
      </c>
      <c r="W195" s="116" t="s">
        <v>907</v>
      </c>
      <c r="X195" s="117">
        <v>42000</v>
      </c>
      <c r="Y195" s="116" t="s">
        <v>351</v>
      </c>
      <c r="Z195" s="116">
        <v>24</v>
      </c>
      <c r="AA195" s="116" t="s">
        <v>194</v>
      </c>
      <c r="AB195" s="116" t="s">
        <v>827</v>
      </c>
      <c r="AC195" s="117">
        <v>2240</v>
      </c>
      <c r="AD195" s="117">
        <v>2240</v>
      </c>
      <c r="AE195" s="116" t="s">
        <v>966</v>
      </c>
      <c r="AF195" s="117">
        <v>21805.77</v>
      </c>
      <c r="AG195" s="117">
        <v>9554.23</v>
      </c>
      <c r="AH195" s="117">
        <v>31360</v>
      </c>
      <c r="AI195" s="117">
        <v>20194.23</v>
      </c>
      <c r="AJ195" s="117">
        <v>2438.77</v>
      </c>
      <c r="AK195" s="117">
        <v>22633</v>
      </c>
      <c r="AL195" s="117">
        <v>1755.89</v>
      </c>
      <c r="AM195" s="117">
        <v>484.11</v>
      </c>
      <c r="AN195" s="117">
        <v>2240</v>
      </c>
      <c r="AO195" s="116">
        <v>15</v>
      </c>
      <c r="AP195" s="116"/>
      <c r="AQ195" s="116"/>
      <c r="AR195" s="116"/>
      <c r="AS195" s="116"/>
      <c r="AT195" s="116"/>
      <c r="AU195" s="116" t="s">
        <v>184</v>
      </c>
      <c r="AV195" s="116" t="s">
        <v>524</v>
      </c>
      <c r="AW195" s="116"/>
      <c r="AX195" s="117">
        <v>0</v>
      </c>
      <c r="AY195" s="122">
        <v>45787</v>
      </c>
      <c r="AZ195" s="4"/>
      <c r="BA195" s="101"/>
      <c r="BB195" s="34"/>
      <c r="BC195" s="120"/>
      <c r="BD195" s="76"/>
      <c r="BE195" s="121"/>
      <c r="BF195" s="101"/>
      <c r="BG195" s="123"/>
      <c r="BH195" s="117"/>
      <c r="BI195" s="125" t="s">
        <v>988</v>
      </c>
    </row>
    <row r="196" spans="1:61" ht="36" hidden="1" x14ac:dyDescent="0.3">
      <c r="A196" s="101">
        <v>191</v>
      </c>
      <c r="B196" s="116" t="s">
        <v>183</v>
      </c>
      <c r="C196" s="116" t="s">
        <v>185</v>
      </c>
      <c r="D196" s="116" t="s">
        <v>202</v>
      </c>
      <c r="E196" s="116" t="s">
        <v>201</v>
      </c>
      <c r="F196" s="116" t="s">
        <v>201</v>
      </c>
      <c r="G196" s="116" t="s">
        <v>199</v>
      </c>
      <c r="H196" s="116" t="s">
        <v>200</v>
      </c>
      <c r="I196" s="116">
        <v>175065</v>
      </c>
      <c r="J196" s="116" t="s">
        <v>290</v>
      </c>
      <c r="K196" s="116">
        <v>175065</v>
      </c>
      <c r="L196" s="116" t="s">
        <v>245</v>
      </c>
      <c r="M196" s="116" t="s">
        <v>246</v>
      </c>
      <c r="N196" s="116">
        <v>317163</v>
      </c>
      <c r="O196" s="116" t="s">
        <v>571</v>
      </c>
      <c r="P196" s="116">
        <v>643957</v>
      </c>
      <c r="Q196" s="116" t="s">
        <v>572</v>
      </c>
      <c r="R196" s="116" t="s">
        <v>213</v>
      </c>
      <c r="S196" s="116" t="s">
        <v>908</v>
      </c>
      <c r="T196" s="116" t="s">
        <v>197</v>
      </c>
      <c r="U196" s="116">
        <v>352221317</v>
      </c>
      <c r="V196" s="116" t="s">
        <v>909</v>
      </c>
      <c r="W196" s="116" t="s">
        <v>655</v>
      </c>
      <c r="X196" s="117">
        <v>42000</v>
      </c>
      <c r="Y196" s="116" t="s">
        <v>351</v>
      </c>
      <c r="Z196" s="116">
        <v>24</v>
      </c>
      <c r="AA196" s="116" t="s">
        <v>194</v>
      </c>
      <c r="AB196" s="116" t="s">
        <v>703</v>
      </c>
      <c r="AC196" s="117">
        <v>2240</v>
      </c>
      <c r="AD196" s="117">
        <v>2240</v>
      </c>
      <c r="AE196" s="116" t="s">
        <v>387</v>
      </c>
      <c r="AF196" s="117">
        <v>32929.919999999998</v>
      </c>
      <c r="AG196" s="117">
        <v>11870.08</v>
      </c>
      <c r="AH196" s="117">
        <v>44800</v>
      </c>
      <c r="AI196" s="117">
        <v>9070.08</v>
      </c>
      <c r="AJ196" s="117">
        <v>479.92</v>
      </c>
      <c r="AK196" s="117">
        <v>9550</v>
      </c>
      <c r="AL196" s="117">
        <v>2066.0500000000002</v>
      </c>
      <c r="AM196" s="117">
        <v>173.95</v>
      </c>
      <c r="AN196" s="117">
        <v>2240</v>
      </c>
      <c r="AO196" s="116">
        <v>21</v>
      </c>
      <c r="AP196" s="116"/>
      <c r="AQ196" s="116"/>
      <c r="AR196" s="116"/>
      <c r="AS196" s="116"/>
      <c r="AT196" s="116"/>
      <c r="AU196" s="116" t="s">
        <v>184</v>
      </c>
      <c r="AV196" s="116" t="s">
        <v>524</v>
      </c>
      <c r="AW196" s="116"/>
      <c r="AX196" s="117">
        <v>0</v>
      </c>
      <c r="AY196" s="122">
        <v>45787</v>
      </c>
      <c r="AZ196" s="4"/>
      <c r="BA196" s="101"/>
      <c r="BB196" s="34"/>
      <c r="BC196" s="120"/>
      <c r="BD196" s="76"/>
      <c r="BE196" s="121"/>
      <c r="BF196" s="101"/>
      <c r="BG196" s="123"/>
      <c r="BH196" s="117"/>
      <c r="BI196" s="125" t="s">
        <v>988</v>
      </c>
    </row>
    <row r="197" spans="1:61" ht="36" hidden="1" x14ac:dyDescent="0.3">
      <c r="A197" s="128">
        <v>192</v>
      </c>
      <c r="B197" s="116" t="s">
        <v>183</v>
      </c>
      <c r="C197" s="116" t="s">
        <v>185</v>
      </c>
      <c r="D197" s="116" t="s">
        <v>202</v>
      </c>
      <c r="E197" s="116" t="s">
        <v>201</v>
      </c>
      <c r="F197" s="116" t="s">
        <v>201</v>
      </c>
      <c r="G197" s="116" t="s">
        <v>199</v>
      </c>
      <c r="H197" s="116" t="s">
        <v>200</v>
      </c>
      <c r="I197" s="116">
        <v>175065</v>
      </c>
      <c r="J197" s="116" t="s">
        <v>290</v>
      </c>
      <c r="K197" s="116">
        <v>175065</v>
      </c>
      <c r="L197" s="116" t="s">
        <v>245</v>
      </c>
      <c r="M197" s="116" t="s">
        <v>246</v>
      </c>
      <c r="N197" s="116">
        <v>317163</v>
      </c>
      <c r="O197" s="116" t="s">
        <v>571</v>
      </c>
      <c r="P197" s="116">
        <v>643957</v>
      </c>
      <c r="Q197" s="116" t="s">
        <v>572</v>
      </c>
      <c r="R197" s="116" t="s">
        <v>213</v>
      </c>
      <c r="S197" s="116" t="s">
        <v>910</v>
      </c>
      <c r="T197" s="116" t="s">
        <v>197</v>
      </c>
      <c r="U197" s="116">
        <v>352243376</v>
      </c>
      <c r="V197" s="116" t="s">
        <v>638</v>
      </c>
      <c r="W197" s="116" t="s">
        <v>655</v>
      </c>
      <c r="X197" s="117">
        <v>42000</v>
      </c>
      <c r="Y197" s="116" t="s">
        <v>351</v>
      </c>
      <c r="Z197" s="116">
        <v>24</v>
      </c>
      <c r="AA197" s="116" t="s">
        <v>194</v>
      </c>
      <c r="AB197" s="116" t="s">
        <v>703</v>
      </c>
      <c r="AC197" s="117">
        <v>2240</v>
      </c>
      <c r="AD197" s="117">
        <v>2240</v>
      </c>
      <c r="AE197" s="116" t="s">
        <v>366</v>
      </c>
      <c r="AF197" s="117">
        <v>32929.919999999998</v>
      </c>
      <c r="AG197" s="117">
        <v>11870.08</v>
      </c>
      <c r="AH197" s="117">
        <v>44800</v>
      </c>
      <c r="AI197" s="117">
        <v>9070.08</v>
      </c>
      <c r="AJ197" s="117">
        <v>479.92</v>
      </c>
      <c r="AK197" s="117">
        <v>9550</v>
      </c>
      <c r="AL197" s="117">
        <v>2066.0500000000002</v>
      </c>
      <c r="AM197" s="117">
        <v>173.95</v>
      </c>
      <c r="AN197" s="117">
        <v>2240</v>
      </c>
      <c r="AO197" s="116">
        <v>21</v>
      </c>
      <c r="AP197" s="116"/>
      <c r="AQ197" s="116"/>
      <c r="AR197" s="116"/>
      <c r="AS197" s="116"/>
      <c r="AT197" s="116"/>
      <c r="AU197" s="116" t="s">
        <v>184</v>
      </c>
      <c r="AV197" s="116" t="s">
        <v>524</v>
      </c>
      <c r="AW197" s="116"/>
      <c r="AX197" s="117">
        <v>0</v>
      </c>
      <c r="AY197" s="122">
        <v>45787</v>
      </c>
      <c r="AZ197" s="4"/>
      <c r="BA197" s="101"/>
      <c r="BB197" s="34"/>
      <c r="BC197" s="120"/>
      <c r="BD197" s="76"/>
      <c r="BE197" s="121"/>
      <c r="BF197" s="101"/>
      <c r="BG197" s="123"/>
      <c r="BH197" s="117"/>
      <c r="BI197" s="125" t="s">
        <v>988</v>
      </c>
    </row>
    <row r="198" spans="1:61" ht="36" hidden="1" x14ac:dyDescent="0.3">
      <c r="A198" s="101">
        <v>193</v>
      </c>
      <c r="B198" s="116" t="s">
        <v>183</v>
      </c>
      <c r="C198" s="116" t="s">
        <v>185</v>
      </c>
      <c r="D198" s="116" t="s">
        <v>202</v>
      </c>
      <c r="E198" s="116" t="s">
        <v>201</v>
      </c>
      <c r="F198" s="116" t="s">
        <v>201</v>
      </c>
      <c r="G198" s="116" t="s">
        <v>199</v>
      </c>
      <c r="H198" s="116" t="s">
        <v>200</v>
      </c>
      <c r="I198" s="116">
        <v>175065</v>
      </c>
      <c r="J198" s="116" t="s">
        <v>290</v>
      </c>
      <c r="K198" s="116">
        <v>175065</v>
      </c>
      <c r="L198" s="116" t="s">
        <v>245</v>
      </c>
      <c r="M198" s="116" t="s">
        <v>246</v>
      </c>
      <c r="N198" s="116">
        <v>317163</v>
      </c>
      <c r="O198" s="116" t="s">
        <v>571</v>
      </c>
      <c r="P198" s="116">
        <v>438719</v>
      </c>
      <c r="Q198" s="116" t="s">
        <v>911</v>
      </c>
      <c r="R198" s="116" t="s">
        <v>213</v>
      </c>
      <c r="S198" s="116" t="s">
        <v>912</v>
      </c>
      <c r="T198" s="116" t="s">
        <v>197</v>
      </c>
      <c r="U198" s="116">
        <v>353001509</v>
      </c>
      <c r="V198" s="116" t="s">
        <v>913</v>
      </c>
      <c r="W198" s="116" t="s">
        <v>914</v>
      </c>
      <c r="X198" s="117">
        <v>52000</v>
      </c>
      <c r="Y198" s="116" t="s">
        <v>351</v>
      </c>
      <c r="Z198" s="116">
        <v>24</v>
      </c>
      <c r="AA198" s="116" t="s">
        <v>356</v>
      </c>
      <c r="AB198" s="116" t="s">
        <v>483</v>
      </c>
      <c r="AC198" s="117">
        <v>2780</v>
      </c>
      <c r="AD198" s="117">
        <v>2780</v>
      </c>
      <c r="AE198" s="116" t="s">
        <v>385</v>
      </c>
      <c r="AF198" s="117">
        <v>39600.14</v>
      </c>
      <c r="AG198" s="117">
        <v>13219.86</v>
      </c>
      <c r="AH198" s="117">
        <v>52820</v>
      </c>
      <c r="AI198" s="117">
        <v>12399.86</v>
      </c>
      <c r="AJ198" s="117">
        <v>729.14</v>
      </c>
      <c r="AK198" s="117">
        <v>13129</v>
      </c>
      <c r="AL198" s="117">
        <v>2542.19</v>
      </c>
      <c r="AM198" s="117">
        <v>237.81</v>
      </c>
      <c r="AN198" s="117">
        <v>2780</v>
      </c>
      <c r="AO198" s="116">
        <v>20</v>
      </c>
      <c r="AP198" s="116"/>
      <c r="AQ198" s="116"/>
      <c r="AR198" s="116"/>
      <c r="AS198" s="116"/>
      <c r="AT198" s="116"/>
      <c r="AU198" s="116" t="s">
        <v>184</v>
      </c>
      <c r="AV198" s="116" t="s">
        <v>524</v>
      </c>
      <c r="AW198" s="116"/>
      <c r="AX198" s="117">
        <v>0</v>
      </c>
      <c r="AY198" s="122">
        <v>45787</v>
      </c>
      <c r="AZ198" s="4"/>
      <c r="BA198" s="101"/>
      <c r="BB198" s="34"/>
      <c r="BC198" s="120"/>
      <c r="BD198" s="76"/>
      <c r="BE198" s="121"/>
      <c r="BF198" s="101"/>
      <c r="BG198" s="123"/>
      <c r="BH198" s="117"/>
      <c r="BI198" s="125" t="s">
        <v>988</v>
      </c>
    </row>
    <row r="199" spans="1:61" ht="36" hidden="1" x14ac:dyDescent="0.3">
      <c r="A199" s="128">
        <v>194</v>
      </c>
      <c r="B199" s="116" t="s">
        <v>183</v>
      </c>
      <c r="C199" s="116" t="s">
        <v>185</v>
      </c>
      <c r="D199" s="116" t="s">
        <v>202</v>
      </c>
      <c r="E199" s="116" t="s">
        <v>201</v>
      </c>
      <c r="F199" s="116" t="s">
        <v>201</v>
      </c>
      <c r="G199" s="116" t="s">
        <v>199</v>
      </c>
      <c r="H199" s="116" t="s">
        <v>200</v>
      </c>
      <c r="I199" s="116">
        <v>175065</v>
      </c>
      <c r="J199" s="116" t="s">
        <v>290</v>
      </c>
      <c r="K199" s="116">
        <v>175065</v>
      </c>
      <c r="L199" s="116" t="s">
        <v>245</v>
      </c>
      <c r="M199" s="116" t="s">
        <v>246</v>
      </c>
      <c r="N199" s="116">
        <v>317163</v>
      </c>
      <c r="O199" s="116" t="s">
        <v>571</v>
      </c>
      <c r="P199" s="116">
        <v>643957</v>
      </c>
      <c r="Q199" s="116" t="s">
        <v>572</v>
      </c>
      <c r="R199" s="116" t="s">
        <v>241</v>
      </c>
      <c r="S199" s="116" t="s">
        <v>910</v>
      </c>
      <c r="T199" s="116" t="s">
        <v>197</v>
      </c>
      <c r="U199" s="116">
        <v>355232212</v>
      </c>
      <c r="V199" s="116" t="s">
        <v>638</v>
      </c>
      <c r="W199" s="116" t="s">
        <v>755</v>
      </c>
      <c r="X199" s="117">
        <v>29000</v>
      </c>
      <c r="Y199" s="116" t="s">
        <v>351</v>
      </c>
      <c r="Z199" s="116">
        <v>18</v>
      </c>
      <c r="AA199" s="116" t="s">
        <v>354</v>
      </c>
      <c r="AB199" s="116" t="s">
        <v>967</v>
      </c>
      <c r="AC199" s="117">
        <v>1950</v>
      </c>
      <c r="AD199" s="117">
        <v>1950</v>
      </c>
      <c r="AE199" s="116" t="s">
        <v>366</v>
      </c>
      <c r="AF199" s="117">
        <v>21805.4</v>
      </c>
      <c r="AG199" s="117">
        <v>5494.6</v>
      </c>
      <c r="AH199" s="117">
        <v>27300</v>
      </c>
      <c r="AI199" s="117">
        <v>7194.6</v>
      </c>
      <c r="AJ199" s="117">
        <v>358.4</v>
      </c>
      <c r="AK199" s="117">
        <v>7553</v>
      </c>
      <c r="AL199" s="117">
        <v>1812.02</v>
      </c>
      <c r="AM199" s="117">
        <v>137.97999999999999</v>
      </c>
      <c r="AN199" s="117">
        <v>1950</v>
      </c>
      <c r="AO199" s="116">
        <v>15</v>
      </c>
      <c r="AP199" s="116"/>
      <c r="AQ199" s="116"/>
      <c r="AR199" s="116"/>
      <c r="AS199" s="116"/>
      <c r="AT199" s="116"/>
      <c r="AU199" s="116" t="s">
        <v>184</v>
      </c>
      <c r="AV199" s="116" t="s">
        <v>524</v>
      </c>
      <c r="AW199" s="116"/>
      <c r="AX199" s="117">
        <v>0</v>
      </c>
      <c r="AY199" s="122">
        <v>45787</v>
      </c>
      <c r="AZ199" s="4"/>
      <c r="BA199" s="101"/>
      <c r="BB199" s="34"/>
      <c r="BC199" s="120"/>
      <c r="BD199" s="76"/>
      <c r="BE199" s="121"/>
      <c r="BF199" s="101"/>
      <c r="BG199" s="123"/>
      <c r="BH199" s="117"/>
      <c r="BI199" s="125" t="s">
        <v>988</v>
      </c>
    </row>
    <row r="200" spans="1:61" ht="36" hidden="1" x14ac:dyDescent="0.3">
      <c r="A200" s="101">
        <v>195</v>
      </c>
      <c r="B200" s="116" t="s">
        <v>183</v>
      </c>
      <c r="C200" s="116" t="s">
        <v>185</v>
      </c>
      <c r="D200" s="116" t="s">
        <v>202</v>
      </c>
      <c r="E200" s="116" t="s">
        <v>201</v>
      </c>
      <c r="F200" s="116" t="s">
        <v>201</v>
      </c>
      <c r="G200" s="116" t="s">
        <v>199</v>
      </c>
      <c r="H200" s="116" t="s">
        <v>200</v>
      </c>
      <c r="I200" s="116">
        <v>175065</v>
      </c>
      <c r="J200" s="116" t="s">
        <v>290</v>
      </c>
      <c r="K200" s="116">
        <v>175065</v>
      </c>
      <c r="L200" s="116" t="s">
        <v>245</v>
      </c>
      <c r="M200" s="116" t="s">
        <v>246</v>
      </c>
      <c r="N200" s="116">
        <v>317163</v>
      </c>
      <c r="O200" s="116" t="s">
        <v>571</v>
      </c>
      <c r="P200" s="116">
        <v>520253</v>
      </c>
      <c r="Q200" s="116" t="s">
        <v>915</v>
      </c>
      <c r="R200" s="116" t="s">
        <v>213</v>
      </c>
      <c r="S200" s="116" t="s">
        <v>916</v>
      </c>
      <c r="T200" s="116" t="s">
        <v>197</v>
      </c>
      <c r="U200" s="116">
        <v>357932645</v>
      </c>
      <c r="V200" s="116" t="s">
        <v>636</v>
      </c>
      <c r="W200" s="116" t="s">
        <v>492</v>
      </c>
      <c r="X200" s="117">
        <v>49000</v>
      </c>
      <c r="Y200" s="116" t="s">
        <v>351</v>
      </c>
      <c r="Z200" s="116">
        <v>24</v>
      </c>
      <c r="AA200" s="116" t="s">
        <v>358</v>
      </c>
      <c r="AB200" s="116" t="s">
        <v>968</v>
      </c>
      <c r="AC200" s="117">
        <v>2620</v>
      </c>
      <c r="AD200" s="117">
        <v>2620</v>
      </c>
      <c r="AE200" s="116" t="s">
        <v>969</v>
      </c>
      <c r="AF200" s="117">
        <v>11407.34</v>
      </c>
      <c r="AG200" s="117">
        <v>6932.66</v>
      </c>
      <c r="AH200" s="117">
        <v>18340</v>
      </c>
      <c r="AI200" s="117">
        <v>37592.660000000003</v>
      </c>
      <c r="AJ200" s="117">
        <v>7425.34</v>
      </c>
      <c r="AK200" s="117">
        <v>45018</v>
      </c>
      <c r="AL200" s="117">
        <v>1899.04</v>
      </c>
      <c r="AM200" s="117">
        <v>720.96</v>
      </c>
      <c r="AN200" s="117">
        <v>2620</v>
      </c>
      <c r="AO200" s="116">
        <v>8</v>
      </c>
      <c r="AP200" s="116"/>
      <c r="AQ200" s="116"/>
      <c r="AR200" s="116"/>
      <c r="AS200" s="116"/>
      <c r="AT200" s="116"/>
      <c r="AU200" s="116" t="s">
        <v>184</v>
      </c>
      <c r="AV200" s="116" t="s">
        <v>524</v>
      </c>
      <c r="AW200" s="116"/>
      <c r="AX200" s="117">
        <v>0</v>
      </c>
      <c r="AY200" s="122">
        <v>45787</v>
      </c>
      <c r="AZ200" s="4"/>
      <c r="BA200" s="101"/>
      <c r="BB200" s="34"/>
      <c r="BC200" s="120"/>
      <c r="BD200" s="76"/>
      <c r="BE200" s="121"/>
      <c r="BF200" s="101"/>
      <c r="BG200" s="123"/>
      <c r="BH200" s="117"/>
      <c r="BI200" s="125" t="s">
        <v>988</v>
      </c>
    </row>
    <row r="201" spans="1:61" ht="36" hidden="1" x14ac:dyDescent="0.3">
      <c r="A201" s="131">
        <v>196</v>
      </c>
      <c r="B201" s="130" t="s">
        <v>183</v>
      </c>
      <c r="C201" s="116" t="s">
        <v>185</v>
      </c>
      <c r="D201" s="116" t="s">
        <v>202</v>
      </c>
      <c r="E201" s="116" t="s">
        <v>201</v>
      </c>
      <c r="F201" s="116" t="s">
        <v>201</v>
      </c>
      <c r="G201" s="116" t="s">
        <v>199</v>
      </c>
      <c r="H201" s="116" t="s">
        <v>200</v>
      </c>
      <c r="I201" s="116">
        <v>16611</v>
      </c>
      <c r="J201" s="116" t="s">
        <v>290</v>
      </c>
      <c r="K201" s="116">
        <v>16611</v>
      </c>
      <c r="L201" s="116" t="s">
        <v>245</v>
      </c>
      <c r="M201" s="116" t="s">
        <v>246</v>
      </c>
      <c r="N201" s="116">
        <v>319062</v>
      </c>
      <c r="O201" s="116" t="s">
        <v>543</v>
      </c>
      <c r="P201" s="116">
        <v>552825</v>
      </c>
      <c r="Q201" s="116" t="s">
        <v>546</v>
      </c>
      <c r="R201" s="116" t="s">
        <v>213</v>
      </c>
      <c r="S201" s="116" t="s">
        <v>917</v>
      </c>
      <c r="T201" s="116" t="s">
        <v>197</v>
      </c>
      <c r="U201" s="116">
        <v>351775170</v>
      </c>
      <c r="V201" s="116" t="s">
        <v>918</v>
      </c>
      <c r="W201" s="116" t="s">
        <v>474</v>
      </c>
      <c r="X201" s="117">
        <v>42000</v>
      </c>
      <c r="Y201" s="116" t="s">
        <v>198</v>
      </c>
      <c r="Z201" s="116">
        <v>24</v>
      </c>
      <c r="AA201" s="116" t="s">
        <v>194</v>
      </c>
      <c r="AB201" s="116" t="s">
        <v>405</v>
      </c>
      <c r="AC201" s="117">
        <v>2240</v>
      </c>
      <c r="AD201" s="117">
        <v>2240</v>
      </c>
      <c r="AE201" s="116" t="s">
        <v>958</v>
      </c>
      <c r="AF201" s="117">
        <v>32322.06</v>
      </c>
      <c r="AG201" s="117">
        <v>12477.94</v>
      </c>
      <c r="AH201" s="117">
        <v>44800</v>
      </c>
      <c r="AI201" s="117">
        <v>9677.94</v>
      </c>
      <c r="AJ201" s="117">
        <v>552.05999999999995</v>
      </c>
      <c r="AK201" s="117">
        <v>10230</v>
      </c>
      <c r="AL201" s="117">
        <v>2034.51</v>
      </c>
      <c r="AM201" s="117">
        <v>205.49</v>
      </c>
      <c r="AN201" s="117">
        <v>2240</v>
      </c>
      <c r="AO201" s="116">
        <v>21</v>
      </c>
      <c r="AP201" s="116"/>
      <c r="AQ201" s="116"/>
      <c r="AR201" s="116"/>
      <c r="AS201" s="116"/>
      <c r="AT201" s="116"/>
      <c r="AU201" s="116" t="s">
        <v>184</v>
      </c>
      <c r="AV201" s="116" t="s">
        <v>524</v>
      </c>
      <c r="AW201" s="116"/>
      <c r="AX201" s="117">
        <v>0</v>
      </c>
      <c r="AY201" s="122">
        <v>45787</v>
      </c>
      <c r="AZ201" s="4"/>
      <c r="BA201" s="101"/>
      <c r="BB201" s="34"/>
      <c r="BC201" s="120"/>
      <c r="BD201" s="76"/>
      <c r="BE201" s="121"/>
      <c r="BF201" s="101"/>
      <c r="BG201" s="123"/>
      <c r="BH201" s="117"/>
      <c r="BI201" s="125" t="s">
        <v>988</v>
      </c>
    </row>
    <row r="202" spans="1:61" ht="24" hidden="1" x14ac:dyDescent="0.3">
      <c r="A202" s="101">
        <v>197</v>
      </c>
      <c r="B202" s="116" t="s">
        <v>183</v>
      </c>
      <c r="C202" s="116" t="s">
        <v>185</v>
      </c>
      <c r="D202" s="116" t="s">
        <v>202</v>
      </c>
      <c r="E202" s="116" t="s">
        <v>201</v>
      </c>
      <c r="F202" s="116" t="s">
        <v>201</v>
      </c>
      <c r="G202" s="116" t="s">
        <v>199</v>
      </c>
      <c r="H202" s="116" t="s">
        <v>200</v>
      </c>
      <c r="I202" s="116">
        <v>16629</v>
      </c>
      <c r="J202" s="116" t="s">
        <v>444</v>
      </c>
      <c r="K202" s="116">
        <v>16629</v>
      </c>
      <c r="L202" s="116" t="s">
        <v>227</v>
      </c>
      <c r="M202" s="116" t="s">
        <v>228</v>
      </c>
      <c r="N202" s="116">
        <v>23787</v>
      </c>
      <c r="O202" s="116" t="s">
        <v>971</v>
      </c>
      <c r="P202" s="116">
        <v>38624</v>
      </c>
      <c r="Q202" s="116" t="s">
        <v>972</v>
      </c>
      <c r="R202" s="116" t="s">
        <v>213</v>
      </c>
      <c r="S202" s="116" t="s">
        <v>973</v>
      </c>
      <c r="T202" s="116" t="s">
        <v>197</v>
      </c>
      <c r="U202" s="116">
        <v>353345684</v>
      </c>
      <c r="V202" s="116" t="s">
        <v>974</v>
      </c>
      <c r="W202" s="116" t="s">
        <v>975</v>
      </c>
      <c r="X202" s="117">
        <v>73000</v>
      </c>
      <c r="Y202" s="116" t="s">
        <v>351</v>
      </c>
      <c r="Z202" s="116">
        <v>24</v>
      </c>
      <c r="AA202" s="116" t="s">
        <v>633</v>
      </c>
      <c r="AB202" s="116" t="s">
        <v>708</v>
      </c>
      <c r="AC202" s="117">
        <v>3900</v>
      </c>
      <c r="AD202" s="117">
        <v>3900</v>
      </c>
      <c r="AE202" s="116" t="s">
        <v>983</v>
      </c>
      <c r="AF202" s="117">
        <v>38787.94</v>
      </c>
      <c r="AG202" s="117">
        <v>15812.06</v>
      </c>
      <c r="AH202" s="117">
        <v>54600</v>
      </c>
      <c r="AI202" s="117">
        <v>34212.06</v>
      </c>
      <c r="AJ202" s="117">
        <v>3909.94</v>
      </c>
      <c r="AK202" s="117">
        <v>38122</v>
      </c>
      <c r="AL202" s="117">
        <v>13199.35</v>
      </c>
      <c r="AM202" s="117">
        <v>2400.65</v>
      </c>
      <c r="AN202" s="117">
        <v>15600</v>
      </c>
      <c r="AO202" s="116">
        <v>18</v>
      </c>
      <c r="AP202" s="116"/>
      <c r="AQ202" s="116"/>
      <c r="AR202" s="116"/>
      <c r="AS202" s="116"/>
      <c r="AT202" s="116"/>
      <c r="AU202" s="116" t="s">
        <v>184</v>
      </c>
      <c r="AV202" s="116" t="s">
        <v>524</v>
      </c>
      <c r="AW202" s="116"/>
      <c r="AX202" s="117">
        <v>0</v>
      </c>
      <c r="AY202" s="122">
        <v>45787</v>
      </c>
      <c r="AZ202" s="4"/>
      <c r="BA202" s="101"/>
      <c r="BB202" s="34"/>
      <c r="BC202" s="120" t="s">
        <v>407</v>
      </c>
      <c r="BD202" s="76"/>
      <c r="BE202" s="121"/>
      <c r="BF202" s="101"/>
      <c r="BG202" s="123"/>
      <c r="BH202" s="117"/>
      <c r="BI202" s="125" t="s">
        <v>986</v>
      </c>
    </row>
    <row r="203" spans="1:61" ht="36" hidden="1" x14ac:dyDescent="0.3">
      <c r="A203" s="131">
        <v>198</v>
      </c>
      <c r="B203" s="116" t="s">
        <v>183</v>
      </c>
      <c r="C203" s="116" t="s">
        <v>185</v>
      </c>
      <c r="D203" s="116" t="s">
        <v>202</v>
      </c>
      <c r="E203" s="116" t="s">
        <v>201</v>
      </c>
      <c r="F203" s="116" t="s">
        <v>201</v>
      </c>
      <c r="G203" s="116" t="s">
        <v>199</v>
      </c>
      <c r="H203" s="116" t="s">
        <v>200</v>
      </c>
      <c r="I203" s="116">
        <v>16665</v>
      </c>
      <c r="J203" s="116" t="s">
        <v>201</v>
      </c>
      <c r="K203" s="116">
        <v>16665</v>
      </c>
      <c r="L203" s="116" t="s">
        <v>245</v>
      </c>
      <c r="M203" s="116" t="s">
        <v>246</v>
      </c>
      <c r="N203" s="116">
        <v>430951</v>
      </c>
      <c r="O203" s="116" t="s">
        <v>424</v>
      </c>
      <c r="P203" s="116">
        <v>674122</v>
      </c>
      <c r="Q203" s="116" t="s">
        <v>425</v>
      </c>
      <c r="R203" s="116" t="s">
        <v>241</v>
      </c>
      <c r="S203" s="116" t="s">
        <v>976</v>
      </c>
      <c r="T203" s="116" t="s">
        <v>197</v>
      </c>
      <c r="U203" s="116">
        <v>356377807</v>
      </c>
      <c r="V203" s="116" t="s">
        <v>977</v>
      </c>
      <c r="W203" s="116" t="s">
        <v>978</v>
      </c>
      <c r="X203" s="117">
        <v>40000</v>
      </c>
      <c r="Y203" s="116" t="s">
        <v>350</v>
      </c>
      <c r="Z203" s="116">
        <v>18</v>
      </c>
      <c r="AA203" s="116" t="s">
        <v>354</v>
      </c>
      <c r="AB203" s="116" t="s">
        <v>984</v>
      </c>
      <c r="AC203" s="117">
        <v>2690</v>
      </c>
      <c r="AD203" s="117">
        <v>2690</v>
      </c>
      <c r="AE203" s="116" t="s">
        <v>514</v>
      </c>
      <c r="AF203" s="117">
        <v>19569.13</v>
      </c>
      <c r="AG203" s="117">
        <v>7330.87</v>
      </c>
      <c r="AH203" s="117">
        <v>26900</v>
      </c>
      <c r="AI203" s="117">
        <v>20430.87</v>
      </c>
      <c r="AJ203" s="117">
        <v>2036.13</v>
      </c>
      <c r="AK203" s="117">
        <v>22467</v>
      </c>
      <c r="AL203" s="117">
        <v>2298.1799999999998</v>
      </c>
      <c r="AM203" s="117">
        <v>391.82</v>
      </c>
      <c r="AN203" s="117">
        <v>2690</v>
      </c>
      <c r="AO203" s="116">
        <v>11</v>
      </c>
      <c r="AP203" s="116"/>
      <c r="AQ203" s="116"/>
      <c r="AR203" s="116"/>
      <c r="AS203" s="116"/>
      <c r="AT203" s="116"/>
      <c r="AU203" s="116" t="s">
        <v>184</v>
      </c>
      <c r="AV203" s="116" t="s">
        <v>524</v>
      </c>
      <c r="AW203" s="116"/>
      <c r="AX203" s="117">
        <v>0</v>
      </c>
      <c r="AY203" s="122">
        <v>45787</v>
      </c>
      <c r="AZ203" s="4"/>
      <c r="BA203" s="101"/>
      <c r="BB203" s="34"/>
      <c r="BC203" s="120" t="s">
        <v>182</v>
      </c>
      <c r="BD203" s="76"/>
      <c r="BE203" s="121"/>
      <c r="BF203" s="101"/>
      <c r="BG203" s="123"/>
      <c r="BH203" s="117"/>
      <c r="BI203" s="129" t="s">
        <v>987</v>
      </c>
    </row>
    <row r="204" spans="1:61" ht="24" hidden="1" x14ac:dyDescent="0.3">
      <c r="A204" s="101">
        <v>199</v>
      </c>
      <c r="B204" s="116" t="s">
        <v>183</v>
      </c>
      <c r="C204" s="116" t="s">
        <v>185</v>
      </c>
      <c r="D204" s="116" t="s">
        <v>202</v>
      </c>
      <c r="E204" s="116" t="s">
        <v>201</v>
      </c>
      <c r="F204" s="116" t="s">
        <v>201</v>
      </c>
      <c r="G204" s="116" t="s">
        <v>199</v>
      </c>
      <c r="H204" s="116" t="s">
        <v>200</v>
      </c>
      <c r="I204" s="116">
        <v>16629</v>
      </c>
      <c r="J204" s="116" t="s">
        <v>444</v>
      </c>
      <c r="K204" s="116">
        <v>16629</v>
      </c>
      <c r="L204" s="116" t="s">
        <v>227</v>
      </c>
      <c r="M204" s="116" t="s">
        <v>228</v>
      </c>
      <c r="N204" s="116">
        <v>23787</v>
      </c>
      <c r="O204" s="116" t="s">
        <v>971</v>
      </c>
      <c r="P204" s="116">
        <v>38624</v>
      </c>
      <c r="Q204" s="116" t="s">
        <v>972</v>
      </c>
      <c r="R204" s="116" t="s">
        <v>241</v>
      </c>
      <c r="S204" s="116" t="s">
        <v>973</v>
      </c>
      <c r="T204" s="116" t="s">
        <v>197</v>
      </c>
      <c r="U204" s="116">
        <v>357747813</v>
      </c>
      <c r="V204" s="116" t="s">
        <v>974</v>
      </c>
      <c r="W204" s="116" t="s">
        <v>979</v>
      </c>
      <c r="X204" s="117">
        <v>40000</v>
      </c>
      <c r="Y204" s="116" t="s">
        <v>351</v>
      </c>
      <c r="Z204" s="116">
        <v>12</v>
      </c>
      <c r="AA204" s="116" t="s">
        <v>357</v>
      </c>
      <c r="AB204" s="116" t="s">
        <v>985</v>
      </c>
      <c r="AC204" s="117">
        <v>3800</v>
      </c>
      <c r="AD204" s="117">
        <v>3800</v>
      </c>
      <c r="AE204" s="116" t="s">
        <v>941</v>
      </c>
      <c r="AF204" s="117">
        <v>15317.5</v>
      </c>
      <c r="AG204" s="117">
        <v>3682.5</v>
      </c>
      <c r="AH204" s="117">
        <v>19000</v>
      </c>
      <c r="AI204" s="117">
        <v>24682.5</v>
      </c>
      <c r="AJ204" s="117">
        <v>2060.5</v>
      </c>
      <c r="AK204" s="117">
        <v>26743</v>
      </c>
      <c r="AL204" s="117">
        <v>10086.4</v>
      </c>
      <c r="AM204" s="117">
        <v>1313.6</v>
      </c>
      <c r="AN204" s="117">
        <v>11400</v>
      </c>
      <c r="AO204" s="116">
        <v>8</v>
      </c>
      <c r="AP204" s="116"/>
      <c r="AQ204" s="116"/>
      <c r="AR204" s="116"/>
      <c r="AS204" s="116"/>
      <c r="AT204" s="116"/>
      <c r="AU204" s="116" t="s">
        <v>184</v>
      </c>
      <c r="AV204" s="116" t="s">
        <v>524</v>
      </c>
      <c r="AW204" s="116"/>
      <c r="AX204" s="117">
        <v>0</v>
      </c>
      <c r="AY204" s="122">
        <v>45787</v>
      </c>
      <c r="AZ204" s="4"/>
      <c r="BA204" s="101"/>
      <c r="BB204" s="34"/>
      <c r="BC204" s="120" t="s">
        <v>407</v>
      </c>
      <c r="BD204" s="76"/>
      <c r="BE204" s="121"/>
      <c r="BF204" s="101"/>
      <c r="BG204" s="123"/>
      <c r="BH204" s="117"/>
      <c r="BI204" s="125" t="s">
        <v>986</v>
      </c>
    </row>
    <row r="205" spans="1:61" ht="24" hidden="1" x14ac:dyDescent="0.3">
      <c r="A205" s="131">
        <v>200</v>
      </c>
      <c r="B205" s="116" t="s">
        <v>183</v>
      </c>
      <c r="C205" s="116" t="s">
        <v>185</v>
      </c>
      <c r="D205" s="116" t="s">
        <v>202</v>
      </c>
      <c r="E205" s="116" t="s">
        <v>201</v>
      </c>
      <c r="F205" s="116" t="s">
        <v>201</v>
      </c>
      <c r="G205" s="116" t="s">
        <v>199</v>
      </c>
      <c r="H205" s="116" t="s">
        <v>200</v>
      </c>
      <c r="I205" s="116">
        <v>16629</v>
      </c>
      <c r="J205" s="116" t="s">
        <v>444</v>
      </c>
      <c r="K205" s="116">
        <v>16629</v>
      </c>
      <c r="L205" s="116" t="s">
        <v>227</v>
      </c>
      <c r="M205" s="116" t="s">
        <v>228</v>
      </c>
      <c r="N205" s="116">
        <v>23787</v>
      </c>
      <c r="O205" s="116" t="s">
        <v>971</v>
      </c>
      <c r="P205" s="116">
        <v>38624</v>
      </c>
      <c r="Q205" s="116" t="s">
        <v>972</v>
      </c>
      <c r="R205" s="116" t="s">
        <v>213</v>
      </c>
      <c r="S205" s="116" t="s">
        <v>980</v>
      </c>
      <c r="T205" s="116" t="s">
        <v>197</v>
      </c>
      <c r="U205" s="116">
        <v>357960594</v>
      </c>
      <c r="V205" s="116" t="s">
        <v>981</v>
      </c>
      <c r="W205" s="116" t="s">
        <v>982</v>
      </c>
      <c r="X205" s="117">
        <v>42000</v>
      </c>
      <c r="Y205" s="116" t="s">
        <v>351</v>
      </c>
      <c r="Z205" s="116">
        <v>24</v>
      </c>
      <c r="AA205" s="116" t="s">
        <v>359</v>
      </c>
      <c r="AB205" s="116" t="s">
        <v>397</v>
      </c>
      <c r="AC205" s="117">
        <v>2240</v>
      </c>
      <c r="AD205" s="117">
        <v>2240</v>
      </c>
      <c r="AE205" s="116" t="s">
        <v>958</v>
      </c>
      <c r="AF205" s="117">
        <v>7985.06</v>
      </c>
      <c r="AG205" s="117">
        <v>5454.94</v>
      </c>
      <c r="AH205" s="117">
        <v>13440</v>
      </c>
      <c r="AI205" s="117">
        <v>34014.94</v>
      </c>
      <c r="AJ205" s="117">
        <v>7353.06</v>
      </c>
      <c r="AK205" s="117">
        <v>41368</v>
      </c>
      <c r="AL205" s="117">
        <v>1424.57</v>
      </c>
      <c r="AM205" s="117">
        <v>815.43</v>
      </c>
      <c r="AN205" s="117">
        <v>2240</v>
      </c>
      <c r="AO205" s="116">
        <v>7</v>
      </c>
      <c r="AP205" s="116"/>
      <c r="AQ205" s="116"/>
      <c r="AR205" s="116"/>
      <c r="AS205" s="116"/>
      <c r="AT205" s="116"/>
      <c r="AU205" s="116" t="s">
        <v>184</v>
      </c>
      <c r="AV205" s="116" t="s">
        <v>524</v>
      </c>
      <c r="AW205" s="116"/>
      <c r="AX205" s="117">
        <v>0</v>
      </c>
      <c r="AY205" s="122">
        <v>45787</v>
      </c>
      <c r="AZ205" s="4"/>
      <c r="BA205" s="101"/>
      <c r="BB205" s="34"/>
      <c r="BC205" s="120" t="s">
        <v>407</v>
      </c>
      <c r="BD205" s="76"/>
      <c r="BE205" s="121"/>
      <c r="BF205" s="101"/>
      <c r="BG205" s="123"/>
      <c r="BH205" s="117"/>
      <c r="BI205" s="125" t="s">
        <v>986</v>
      </c>
    </row>
  </sheetData>
  <autoFilter ref="A5:BI205" xr:uid="{0739AAAC-89A0-4907-B1C9-C9A11AC67F15}">
    <filterColumn colId="59">
      <filters>
        <filter val="46,000.00"/>
        <filter val="51,000.00"/>
        <filter val="52,000.00"/>
        <filter val="57,180.00"/>
        <filter val="65,000.00"/>
      </filters>
    </filterColumn>
  </autoFilter>
  <conditionalFormatting sqref="U6:U36">
    <cfRule type="duplicateValues" dxfId="10" priority="12"/>
  </conditionalFormatting>
  <conditionalFormatting sqref="U37:U56">
    <cfRule type="duplicateValues" dxfId="9" priority="7"/>
    <cfRule type="duplicateValues" dxfId="8" priority="8"/>
  </conditionalFormatting>
  <conditionalFormatting sqref="U57:U116">
    <cfRule type="duplicateValues" dxfId="7" priority="6"/>
  </conditionalFormatting>
  <conditionalFormatting sqref="U117:U201">
    <cfRule type="duplicateValues" dxfId="6" priority="14"/>
  </conditionalFormatting>
  <conditionalFormatting sqref="U202:U205">
    <cfRule type="duplicateValues" dxfId="5" priority="2"/>
    <cfRule type="duplicateValues" dxfId="4" priority="3"/>
  </conditionalFormatting>
  <conditionalFormatting sqref="BI20">
    <cfRule type="duplicateValues" dxfId="3" priority="11"/>
  </conditionalFormatting>
  <conditionalFormatting sqref="BI29">
    <cfRule type="duplicateValues" dxfId="2" priority="10"/>
  </conditionalFormatting>
  <conditionalFormatting sqref="BI30">
    <cfRule type="duplicateValues" dxfId="1" priority="9"/>
  </conditionalFormatting>
  <conditionalFormatting sqref="BI203">
    <cfRule type="duplicateValues" dxfId="0" priority="1"/>
  </conditionalFormatting>
  <dataValidations count="5">
    <dataValidation type="list" allowBlank="1" showInputMessage="1" showErrorMessage="1" sqref="BF6:BF205" xr:uid="{397AEF20-539F-495D-9959-D5A621024D50}">
      <formula1>"Yes,No,NA"</formula1>
    </dataValidation>
    <dataValidation type="list" allowBlank="1" showInputMessage="1" showErrorMessage="1" sqref="BA6:BA205" xr:uid="{F030BC52-3C1A-40BB-A75B-95D9751284BF}">
      <formula1>"Visited,Not Visited"</formula1>
    </dataValidation>
    <dataValidation type="list" allowBlank="1" showInputMessage="1" showErrorMessage="1" sqref="BB6:BB205" xr:uid="{453790B9-7B1D-4ADC-BACF-01326174E963}">
      <formula1>"Borrower,Borrower Not Available,Borrower Migrated,Borrower Family Member"</formula1>
    </dataValidation>
    <dataValidation type="list" allowBlank="1" showInputMessage="1" showErrorMessage="1" sqref="BD6:BD20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C6:BC20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87</v>
      </c>
    </row>
    <row r="2" spans="1:1" x14ac:dyDescent="0.3">
      <c r="A2" s="34" t="s">
        <v>89</v>
      </c>
    </row>
    <row r="3" spans="1:1" x14ac:dyDescent="0.3">
      <c r="A3" s="34" t="s">
        <v>90</v>
      </c>
    </row>
    <row r="4" spans="1:1" x14ac:dyDescent="0.3">
      <c r="A4" s="34" t="s">
        <v>96</v>
      </c>
    </row>
    <row r="5" spans="1:1" x14ac:dyDescent="0.3">
      <c r="A5" s="34" t="s">
        <v>97</v>
      </c>
    </row>
    <row r="6" spans="1:1" x14ac:dyDescent="0.3">
      <c r="A6" s="34" t="s">
        <v>91</v>
      </c>
    </row>
    <row r="7" spans="1:1" x14ac:dyDescent="0.3">
      <c r="A7" s="34" t="s">
        <v>92</v>
      </c>
    </row>
    <row r="8" spans="1:1" x14ac:dyDescent="0.3">
      <c r="A8" s="34" t="s">
        <v>93</v>
      </c>
    </row>
    <row r="9" spans="1:1" x14ac:dyDescent="0.3">
      <c r="A9" s="34" t="s">
        <v>94</v>
      </c>
    </row>
    <row r="10" spans="1:1" x14ac:dyDescent="0.3">
      <c r="A10" s="34" t="s">
        <v>95</v>
      </c>
    </row>
    <row r="11" spans="1:1" x14ac:dyDescent="0.3">
      <c r="A11" s="3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2025-05-22T15:49:43Z</dcterms:modified>
</cp:coreProperties>
</file>