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3-04-2026\FN25-26-03850\"/>
    </mc:Choice>
  </mc:AlternateContent>
  <xr:revisionPtr revIDLastSave="0" documentId="8_{6CCD6562-5685-4EEA-9EDF-9C17D8CEE50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4800" yWindow="2810" windowWidth="14400" windowHeight="727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<sst xmlns="http://schemas.openxmlformats.org/spreadsheetml/2006/main" count="2018" uniqueCount="600">
  <si>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</si>
  <si>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</si>
  <si>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</si>
  <si>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</si>
  <si>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</si>
  <si>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</si>
  <si>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</si>
  <si>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</si>
  <si>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</si>
  <si>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</si>
  <si>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</si>
  <si>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</si>
  <si>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</si>
  <si>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</si>
  <si>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</si>
  <si>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</si>
  <si>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</si>
  <si>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</si>
  <si>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</si>
  <si>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</si>
  <si>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</si>
  <si>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</si>
  <si>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</si>
  <si>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</si>
  <si>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</si>
  <si>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</si>
  <si>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</si>
  <si>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</si>
  <si>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</si>
  <si>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</si>
  <si>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</si>
  <si>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</si>
  <si>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</si>
  <si>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</si>
  <si>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</si>
  <si>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</si>
  <si>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</si>
  <si>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</si>
  <si>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</si>
  <si>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</si>
  <si>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</si>
  <si>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</si>
  <si>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</si>
  <si>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</si>
  <si>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</si>
  <si>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</si>
  <si>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</si>
  <si>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</si>
  <si>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</si>
  <si>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</si>
  <si>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</si>
  <si>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</si>
  <si>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</si>
  <si>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</si>
  <si>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</si>
  <si>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</si>
  <si>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</si>
  <si>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</si>
  <si>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</si>
  <si>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</si>
  <si>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</si>
  <si>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</si>
  <si>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</si>
  <si>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</si>
  <si>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</si>
  <si>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</si>
  <si>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</si>
  <si>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</si>
  <si>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</si>
  <si>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</si>
  <si>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</si>
  <si>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</si>
  <si>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</si>
  <si>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</si>
  <si>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</si>
  <si>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</si>
  <si>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</si>
  <si>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</si>
  <si>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</si>
  <si>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</si>
  <si>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</si>
  <si>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</si>
  <si>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</si>
  <si>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</si>
  <si>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</si>
  <si>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</si>
  <si>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</si>
  <si>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</si>
  <si>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</si>
  <si>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</si>
  <si>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</si>
  <si>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</si>
  <si>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</si>
  <si>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</si>
  <si>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</si>
  <si>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</si>
  <si>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</si>
  <si>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</si>
  <si>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</si>
  <si>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</si>
  <si>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</si>
  <si>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</si>
  <si>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</si>
  <si>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</si>
  <si>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</si>
  <si>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</si>
  <si>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</si>
  <si>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</si>
  <si>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</si>
  <si>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</si>
  <si>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</si>
  <si>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</si>
  <si>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</si>
  <si>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</si>
  <si>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</si>
  <si>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</si>
  <si>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</si>
  <si>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</si>
  <si>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</si>
  <si>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</si>
  <si>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</si>
  <si>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</si>
  <si>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</si>
  <si>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</si>
  <si>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</si>
  <si>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</si>
  <si>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</si>
  <si>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</si>
  <si>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</si>
  <si>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</si>
  <si>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</si>
  <si>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</si>
  <si>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</si>
  <si>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</si>
  <si>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</si>
  <si>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</si>
  <si>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</si>
  <si>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</si>
  <si>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</si>
  <si>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</si>
  <si>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</si>
  <si>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</si>
  <si>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</si>
  <si>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</si>
  <si>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</si>
  <si>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</si>
  <si>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</si>
  <si>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</si>
  <si>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</si>
  <si>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</si>
  <si>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</si>
  <si>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</si>
  <si>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</si>
  <si>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</si>
  <si>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</si>
  <si>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</si>
  <si>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</si>
  <si>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</si>
  <si>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</si>
  <si>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</si>
  <si>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</si>
  <si>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</si>
  <si>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</si>
  <si>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</si>
  <si>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</si>
  <si>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</si>
  <si>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</si>
  <si>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</si>
  <si>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</si>
  <si>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</si>
  <si>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</si>
  <si>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</si>
  <si>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</si>
  <si>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</si>
  <si>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</si>
  <si>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</si>
  <si>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</si>
  <si>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</si>
  <si>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</si>
  <si>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</si>
  <si>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</si>
  <si>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</si>
  <si>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</si>
  <si>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</si>
  <si>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</si>
  <si>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</si>
  <si>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</si>
  <si>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</si>
  <si>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</si>
  <si>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</si>
  <si>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</si>
  <si>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</si>
  <si>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</si>
  <si>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</si>
  <si>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</si>
  <si>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</si>
  <si>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</si>
  <si>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</si>
  <si>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</si>
  <si>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</si>
  <si>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</si>
  <si>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</si>
  <si>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</si>
  <si>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</si>
  <si>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</si>
  <si>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</si>
  <si>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</si>
  <si>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</si>
  <si>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</si>
  <si>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</si>
  <si>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</si>
  <si>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</si>
  <si>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</si>
  <si>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</si>
  <si>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</si>
  <si>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</si>
  <si>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</si>
  <si>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</si>
  <si>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</si>
  <si>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</si>
  <si>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</si>
  <si>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</si>
  <si>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</si>
  <si>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</si>
  <si>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</si>
  <si>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</si>
  <si>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</si>
  <si>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</si>
  <si>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</si>
  <si>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</si>
  <si>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</si>
  <si>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</si>
  <si>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</si>
  <si>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</si>
  <si>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</si>
  <si>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</si>
  <si>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</si>
  <si>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</si>
  <si>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</si>
  <si>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</si>
  <si>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</si>
  <si>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</si>
  <si>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</si>
  <si>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</si>
  <si>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</si>
  <si>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</si>
  <si>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</si>
  <si>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Ambikapur</t>
  </si>
  <si>
    <t>Kunkuri</t>
  </si>
  <si>
    <t>CH2745</t>
  </si>
  <si>
    <t>Chetana</t>
  </si>
  <si>
    <t>OBC</t>
  </si>
  <si>
    <t>HINDU</t>
  </si>
  <si>
    <t>Agriculture &amp; Farming</t>
  </si>
  <si>
    <t>Tue</t>
  </si>
  <si>
    <t>Praveen kumar kaiwart/SF0074281</t>
  </si>
  <si>
    <t>CSS</t>
  </si>
  <si>
    <t>Suresh kumar Pradhan/SF0005800</t>
  </si>
  <si>
    <t>Dikesh kumar sahu/SF0003150</t>
  </si>
  <si>
    <t>Deependra Shrivastava/SF0002115</t>
  </si>
  <si>
    <t>G2</t>
  </si>
  <si>
    <t>G1</t>
  </si>
  <si>
    <t>Dual Staff</t>
  </si>
  <si>
    <t>Available &amp; Updated</t>
  </si>
  <si>
    <t>Pokhraj Sahu</t>
  </si>
  <si>
    <t>SF0094570</t>
  </si>
  <si>
    <t>Branch Manager</t>
  </si>
  <si>
    <t>Vikas Anchal</t>
  </si>
  <si>
    <t>Branch Quality Manager</t>
  </si>
  <si>
    <t>SF0053183</t>
  </si>
  <si>
    <t>Resigned-Exited</t>
  </si>
  <si>
    <t>Hemant Yadav</t>
  </si>
  <si>
    <t>SF0039233</t>
  </si>
  <si>
    <t>Kersai</t>
  </si>
  <si>
    <t>Vikas  Anchal</t>
  </si>
  <si>
    <t>509831</t>
  </si>
  <si>
    <t>954004</t>
  </si>
  <si>
    <t>SSF4488252</t>
  </si>
  <si>
    <t>SHASHIPRABHA GUPTA</t>
  </si>
  <si>
    <t>11-Sep-2023</t>
  </si>
  <si>
    <t>1</t>
  </si>
  <si>
    <t>2.47 Yrs</t>
  </si>
  <si>
    <t>11 Sep 2023</t>
  </si>
  <si>
    <t>&gt; 2 to 4 Years</t>
  </si>
  <si>
    <t>03-Oct-2023</t>
  </si>
  <si>
    <t>09-Apr-2024</t>
  </si>
  <si>
    <t>Open</t>
  </si>
  <si>
    <t>30-Jun-2025</t>
  </si>
  <si>
    <t xml:space="preserve">As per Cash Receipt , BM Hemant Yadav/SF0039233 collected Pre-closure Amount 33,802/- on dated 09-04-2024, and same date paying by Rs. 26,000/- on date 09-04-2025 &amp; Remaining amount Rs. 7,802/- in pending which was not accounted in FIMO. </t>
  </si>
  <si>
    <t>As per the CSS complaint, the FRM team verified the field and observed that Branch Manager Hemant Yadav/SF0039233 had embezzle 1 Borrower’s Loan Installments,  disbursed amount re-collected &amp; total of Rs. 33,802/- and out of that Rs. 26,000/- accounted in FIMO and now Rs. 7,802/- is pending for recovery from alleged employee.</t>
  </si>
  <si>
    <t>Kansabel</t>
  </si>
  <si>
    <t>466326</t>
  </si>
  <si>
    <t>maya 2 466326 G3</t>
  </si>
  <si>
    <t>Interim Loans-BiWeekly-Migrated</t>
  </si>
  <si>
    <t>SID951373840825</t>
  </si>
  <si>
    <t>Petty Shop</t>
  </si>
  <si>
    <t>Gond amba</t>
  </si>
  <si>
    <t>557997</t>
  </si>
  <si>
    <t>SIVANI</t>
  </si>
  <si>
    <t>SID951373517667</t>
  </si>
  <si>
    <t>EBC</t>
  </si>
  <si>
    <t>Ration shop</t>
  </si>
  <si>
    <t>416945</t>
  </si>
  <si>
    <t>RADHA</t>
  </si>
  <si>
    <t>Abhilasha - JLG Loans-BiWeekly-Migrated</t>
  </si>
  <si>
    <t>SID951373204069</t>
  </si>
  <si>
    <t>ST</t>
  </si>
  <si>
    <t>484534</t>
  </si>
  <si>
    <t>Maya 3 484534 G1</t>
  </si>
  <si>
    <t>SID951375286392</t>
  </si>
  <si>
    <t>SID951373949861</t>
  </si>
  <si>
    <t>Khari Jhariya</t>
  </si>
  <si>
    <t>432087</t>
  </si>
  <si>
    <t>MAA</t>
  </si>
  <si>
    <t>SID951373392199</t>
  </si>
  <si>
    <t>Chandani</t>
  </si>
  <si>
    <t>SID951374142786</t>
  </si>
  <si>
    <t>chandni</t>
  </si>
  <si>
    <t>Abhilasha - JLG Loans-Monthly-Migrated</t>
  </si>
  <si>
    <t>SID951374169080</t>
  </si>
  <si>
    <t>SID951373204063</t>
  </si>
  <si>
    <t>UJJWAL 2</t>
  </si>
  <si>
    <t>SID951375506158</t>
  </si>
  <si>
    <t>SC</t>
  </si>
  <si>
    <t>SID951375647813</t>
  </si>
  <si>
    <t>CARPENTRY WORK</t>
  </si>
  <si>
    <t>SID951373942924</t>
  </si>
  <si>
    <t>SID951375717420</t>
  </si>
  <si>
    <t>506683</t>
  </si>
  <si>
    <t>ABHILASHA</t>
  </si>
  <si>
    <t>Chetana Loans-Montly-Migrated</t>
  </si>
  <si>
    <t>SID951373626811</t>
  </si>
  <si>
    <t>SID951373610662</t>
  </si>
  <si>
    <t>SID951373610659</t>
  </si>
  <si>
    <t>kRISHNA</t>
  </si>
  <si>
    <t>SID951373204065</t>
  </si>
  <si>
    <t>SID951375692395</t>
  </si>
  <si>
    <t>SID951373857314</t>
  </si>
  <si>
    <t>SID951373606899</t>
  </si>
  <si>
    <t>maya</t>
  </si>
  <si>
    <t>SID951373869262</t>
  </si>
  <si>
    <t>SID951374496569</t>
  </si>
  <si>
    <t>SID951373942919</t>
  </si>
  <si>
    <t>Threads Business</t>
  </si>
  <si>
    <t>SID951374142784</t>
  </si>
  <si>
    <t>Agarbathi Making</t>
  </si>
  <si>
    <t>SID951375333005</t>
  </si>
  <si>
    <t>Kudukela</t>
  </si>
  <si>
    <t>525389</t>
  </si>
  <si>
    <t>badal</t>
  </si>
  <si>
    <t>SID951375789301</t>
  </si>
  <si>
    <t>SID951373426849</t>
  </si>
  <si>
    <t>CHRISTIAN</t>
  </si>
  <si>
    <t>Animal Feed And Fodder</t>
  </si>
  <si>
    <t>SSF3340314</t>
  </si>
  <si>
    <t>Kirana shop</t>
  </si>
  <si>
    <t>416945 Pinky Kinlen1</t>
  </si>
  <si>
    <t>SSF3452030</t>
  </si>
  <si>
    <t>MUSLIM</t>
  </si>
  <si>
    <t>SSF3978796</t>
  </si>
  <si>
    <t>GENERAL</t>
  </si>
  <si>
    <t>Unnati</t>
  </si>
  <si>
    <t>Cycle Shop</t>
  </si>
  <si>
    <t>SSF3853900</t>
  </si>
  <si>
    <t>SID951374149232</t>
  </si>
  <si>
    <t>MAYA</t>
  </si>
  <si>
    <t>SID951375323495</t>
  </si>
  <si>
    <t>SSF5096977</t>
  </si>
  <si>
    <t>SID951373845820</t>
  </si>
  <si>
    <t>SSF3387199</t>
  </si>
  <si>
    <t>SID951373942920</t>
  </si>
  <si>
    <t>SSF3409186</t>
  </si>
  <si>
    <t>SSF4544543</t>
  </si>
  <si>
    <t>SSF5083743</t>
  </si>
  <si>
    <t>SSF3853899</t>
  </si>
  <si>
    <t>SSF4436316</t>
  </si>
  <si>
    <t>SSF3395214</t>
  </si>
  <si>
    <t>SSF3149492</t>
  </si>
  <si>
    <t>BHARTI</t>
  </si>
  <si>
    <t>06-Mar-2019</t>
  </si>
  <si>
    <t>Fri</t>
  </si>
  <si>
    <t>7.82 Yrs</t>
  </si>
  <si>
    <t>06 Mar 2019</t>
  </si>
  <si>
    <t>&gt; 6 to 10 Years</t>
  </si>
  <si>
    <t>02-Sep-2024</t>
  </si>
  <si>
    <t>Gomti</t>
  </si>
  <si>
    <t>18-Mar-2019</t>
  </si>
  <si>
    <t>8.02 Yrs</t>
  </si>
  <si>
    <t>18 Mar 2019</t>
  </si>
  <si>
    <t>31-Mar-2022</t>
  </si>
  <si>
    <t>JAGMATI BAI</t>
  </si>
  <si>
    <t>15-Jun-2019</t>
  </si>
  <si>
    <t>2</t>
  </si>
  <si>
    <t>8.28 Yrs</t>
  </si>
  <si>
    <t>15 Jun 2019</t>
  </si>
  <si>
    <t>27-Dec-2023</t>
  </si>
  <si>
    <t>MAHIMA BAI</t>
  </si>
  <si>
    <t>23-Oct-2019</t>
  </si>
  <si>
    <t>6.44 Yrs</t>
  </si>
  <si>
    <t>23 Oct 2019</t>
  </si>
  <si>
    <t>KITABO BAI</t>
  </si>
  <si>
    <t>27-Sep-2019</t>
  </si>
  <si>
    <t>7.75 Yrs</t>
  </si>
  <si>
    <t>27 Sep 2019</t>
  </si>
  <si>
    <t>29-Jul-2024</t>
  </si>
  <si>
    <t>POONAM</t>
  </si>
  <si>
    <t>17-Oct-2019</t>
  </si>
  <si>
    <t>8.10 Yrs</t>
  </si>
  <si>
    <t>17 Oct 2019</t>
  </si>
  <si>
    <t>RENU GUPTA</t>
  </si>
  <si>
    <t>16-Nov-2019</t>
  </si>
  <si>
    <t>7.61 Yrs</t>
  </si>
  <si>
    <t>16 Nov 2019</t>
  </si>
  <si>
    <t>Sareeta</t>
  </si>
  <si>
    <t>24-Feb-2020</t>
  </si>
  <si>
    <t>7.56 Yrs</t>
  </si>
  <si>
    <t>24 Feb 2020</t>
  </si>
  <si>
    <t>MINA BAI</t>
  </si>
  <si>
    <t>22-Jan-2020</t>
  </si>
  <si>
    <t>8.22 Yrs</t>
  </si>
  <si>
    <t>22 Jan 2020</t>
  </si>
  <si>
    <t>Manvi Xalxo</t>
  </si>
  <si>
    <t>6.19 Yrs</t>
  </si>
  <si>
    <t>SONARI BAI</t>
  </si>
  <si>
    <t>15-Feb-2020</t>
  </si>
  <si>
    <t>6.13 Yrs</t>
  </si>
  <si>
    <t>15 Feb 2020</t>
  </si>
  <si>
    <t>SHANTI DEVI</t>
  </si>
  <si>
    <t>24-Jan-2024</t>
  </si>
  <si>
    <t>Devanti Sohu</t>
  </si>
  <si>
    <t>6.10 Yrs</t>
  </si>
  <si>
    <t>MUNI BAI</t>
  </si>
  <si>
    <t>26-Nov-2020</t>
  </si>
  <si>
    <t>7.93 Yrs</t>
  </si>
  <si>
    <t>26 Nov 2020</t>
  </si>
  <si>
    <t>SAVITRI BAI</t>
  </si>
  <si>
    <t>7.94 Yrs</t>
  </si>
  <si>
    <t>07-Mar-2023</t>
  </si>
  <si>
    <t>Radhika Bai</t>
  </si>
  <si>
    <t>22-Jan-2021</t>
  </si>
  <si>
    <t>7.79 Yrs</t>
  </si>
  <si>
    <t>22 Jan 2021</t>
  </si>
  <si>
    <t>Sandhya Bai</t>
  </si>
  <si>
    <t>28-Dec-2020</t>
  </si>
  <si>
    <t>3</t>
  </si>
  <si>
    <t>28 Dec 2020</t>
  </si>
  <si>
    <t>LALITA CHAUHAN</t>
  </si>
  <si>
    <t>17-Dec-2020</t>
  </si>
  <si>
    <t>6.12 Yrs</t>
  </si>
  <si>
    <t>17 Dec 2020</t>
  </si>
  <si>
    <t>KEWRA</t>
  </si>
  <si>
    <t>01-Feb-2021</t>
  </si>
  <si>
    <t>7.81 Yrs</t>
  </si>
  <si>
    <t>01 Feb 2021</t>
  </si>
  <si>
    <t>17-Jan-2025</t>
  </si>
  <si>
    <t>MANMOHINI</t>
  </si>
  <si>
    <t>19-Jan-2021</t>
  </si>
  <si>
    <t>7.80 Yrs</t>
  </si>
  <si>
    <t>19 Jan 2021</t>
  </si>
  <si>
    <t>URMILA CHAUHAN</t>
  </si>
  <si>
    <t>18-Feb-2021</t>
  </si>
  <si>
    <t>7.76 Yrs</t>
  </si>
  <si>
    <t>18 Feb 2021</t>
  </si>
  <si>
    <t>08-Dec-2022</t>
  </si>
  <si>
    <t>BASANTI CHOUHAN</t>
  </si>
  <si>
    <t>13-Mar-2021</t>
  </si>
  <si>
    <t>6.38 Yrs</t>
  </si>
  <si>
    <t>13 Mar 2021</t>
  </si>
  <si>
    <t>Niranjani</t>
  </si>
  <si>
    <t>22-Mar-2021</t>
  </si>
  <si>
    <t>22 Mar 2021</t>
  </si>
  <si>
    <t>Sanjieeta Verma</t>
  </si>
  <si>
    <t>09-Sep-2021</t>
  </si>
  <si>
    <t>09 Sep 2021</t>
  </si>
  <si>
    <t>17-Jan-2024</t>
  </si>
  <si>
    <t>KAVITA</t>
  </si>
  <si>
    <t>14-Mar-2022</t>
  </si>
  <si>
    <t>6.51 Yrs</t>
  </si>
  <si>
    <t>08-May-2022</t>
  </si>
  <si>
    <t>SUKHAMANI CHOUHAN</t>
  </si>
  <si>
    <t>12-Mar-2022</t>
  </si>
  <si>
    <t>Mon</t>
  </si>
  <si>
    <t>6.08 Yrs</t>
  </si>
  <si>
    <t>03 Mar 2020</t>
  </si>
  <si>
    <t>03-May-2022</t>
  </si>
  <si>
    <t>19-Mar-2026</t>
  </si>
  <si>
    <t>VIMLA KISPOTTA</t>
  </si>
  <si>
    <t>27-Jan-2023</t>
  </si>
  <si>
    <t>8.07 Yrs</t>
  </si>
  <si>
    <t>04 Dec 2019</t>
  </si>
  <si>
    <t>05-Mar-2023</t>
  </si>
  <si>
    <t>29-Jan-2025</t>
  </si>
  <si>
    <t>AMRITA EKKA</t>
  </si>
  <si>
    <t>13-Feb-2023</t>
  </si>
  <si>
    <t>3.13 Yrs</t>
  </si>
  <si>
    <t>13 Feb 2023</t>
  </si>
  <si>
    <t>08-Apr-2023</t>
  </si>
  <si>
    <t>01-Jul-2024</t>
  </si>
  <si>
    <t>SAMA KHATUN</t>
  </si>
  <si>
    <t>24-Feb-2023</t>
  </si>
  <si>
    <t>3.10 Yrs</t>
  </si>
  <si>
    <t>24 Feb 2023</t>
  </si>
  <si>
    <t>09-Apr-2023</t>
  </si>
  <si>
    <t>03-Feb-2025</t>
  </si>
  <si>
    <t>ROSHNI TIGGA</t>
  </si>
  <si>
    <t>16-Jun-2023</t>
  </si>
  <si>
    <t>2.79 Yrs</t>
  </si>
  <si>
    <t>16 Jun 2023</t>
  </si>
  <si>
    <t>08-Aug-2023</t>
  </si>
  <si>
    <t>19-Feb-2025</t>
  </si>
  <si>
    <t>27-Jul-2023</t>
  </si>
  <si>
    <t>0</t>
  </si>
  <si>
    <t>05-Sep-2023</t>
  </si>
  <si>
    <t>24-Jan-2025</t>
  </si>
  <si>
    <t>06-Sep-2023</t>
  </si>
  <si>
    <t>07-Nov-2023</t>
  </si>
  <si>
    <t xml:space="preserve">SANMATI BAI </t>
  </si>
  <si>
    <t>2.55 Yrs</t>
  </si>
  <si>
    <t>06-Oct-2023</t>
  </si>
  <si>
    <t>07-Mar-2025</t>
  </si>
  <si>
    <t xml:space="preserve">MS MUNI </t>
  </si>
  <si>
    <t>26-Sep-2023</t>
  </si>
  <si>
    <t>7.62 Yrs</t>
  </si>
  <si>
    <t>26 Dec 2019</t>
  </si>
  <si>
    <t>12-Dec-2023</t>
  </si>
  <si>
    <t xml:space="preserve">JAGSENI CHAUHAN </t>
  </si>
  <si>
    <t>15-Nov-2023</t>
  </si>
  <si>
    <t>01-Dec-2023</t>
  </si>
  <si>
    <t>10-Jul-2024</t>
  </si>
  <si>
    <t>22-Nov-2023</t>
  </si>
  <si>
    <t>05-Jan-2024</t>
  </si>
  <si>
    <t>MANISHA KUJUR</t>
  </si>
  <si>
    <t>15-Dec-2023</t>
  </si>
  <si>
    <t>2.29 Yrs</t>
  </si>
  <si>
    <t>15 Dec 2023</t>
  </si>
  <si>
    <t>02-Jan-2024</t>
  </si>
  <si>
    <t>23-Oct-2024</t>
  </si>
  <si>
    <t xml:space="preserve">ASHA </t>
  </si>
  <si>
    <t>10-Jan-2024</t>
  </si>
  <si>
    <t>5</t>
  </si>
  <si>
    <t>09-Feb-2024</t>
  </si>
  <si>
    <t>01-Aug-2024</t>
  </si>
  <si>
    <t>REENA GUPTA</t>
  </si>
  <si>
    <t>27-Mar-2024</t>
  </si>
  <si>
    <t>3.12 Yrs</t>
  </si>
  <si>
    <t>15 Feb 2023</t>
  </si>
  <si>
    <t>03-May-2024</t>
  </si>
  <si>
    <t>15-Feb-2026</t>
  </si>
  <si>
    <t>JYOTI SINGH</t>
  </si>
  <si>
    <t>08-May-2024</t>
  </si>
  <si>
    <t>30 Nov 2020</t>
  </si>
  <si>
    <t>07-Jun-2024</t>
  </si>
  <si>
    <t>08-Jun-2024</t>
  </si>
  <si>
    <t>SNEHLATA BARAIK</t>
  </si>
  <si>
    <t>22 Feb 2023</t>
  </si>
  <si>
    <t>03-Dec-2024</t>
  </si>
  <si>
    <t>13-Dec-2025</t>
  </si>
  <si>
    <t>NILMANI EKKA</t>
  </si>
  <si>
    <t>2.54 Yrs</t>
  </si>
  <si>
    <t>16 Sep 2023</t>
  </si>
  <si>
    <t>25-Jan-2026</t>
  </si>
  <si>
    <t>PRIYANKA BHOY</t>
  </si>
  <si>
    <t>2.30 Yrs</t>
  </si>
  <si>
    <t>14 Dec 2023</t>
  </si>
  <si>
    <t>RADHIKA CHOUHAN</t>
  </si>
  <si>
    <t>13-Nov-2024</t>
  </si>
  <si>
    <t>GL-2</t>
  </si>
  <si>
    <t>2.81 Yrs</t>
  </si>
  <si>
    <t>10 Jun 2023</t>
  </si>
  <si>
    <t>06-Dec-2024</t>
  </si>
  <si>
    <t>20-May-2025</t>
  </si>
  <si>
    <t>RAJMATI</t>
  </si>
  <si>
    <t>19-Nov-2024</t>
  </si>
  <si>
    <t>2.58 Yrs</t>
  </si>
  <si>
    <t>02 Sep 2023</t>
  </si>
  <si>
    <t>03-Jan-2025</t>
  </si>
  <si>
    <t>09-Feb-2025</t>
  </si>
  <si>
    <t>PINKY MANJHI</t>
  </si>
  <si>
    <t>26-Nov-2024</t>
  </si>
  <si>
    <t>07-Jan-2025</t>
  </si>
  <si>
    <t>04-Mar-2025</t>
  </si>
  <si>
    <t>KHUSHBU KASHYAP</t>
  </si>
  <si>
    <t>14-Nov-2024</t>
  </si>
  <si>
    <t>3.25 Yrs</t>
  </si>
  <si>
    <t>30 Dec 2022</t>
  </si>
  <si>
    <t>31-Dec-2021</t>
  </si>
  <si>
    <t>31-Mar-2023</t>
  </si>
  <si>
    <t>30-Jun-2022</t>
  </si>
  <si>
    <t>30-Jun-2024</t>
  </si>
  <si>
    <t>30-Sep-2024</t>
  </si>
  <si>
    <t>31-Mar-2024</t>
  </si>
  <si>
    <t>30-Sep-2025</t>
  </si>
  <si>
    <t>31-Dec-2024</t>
  </si>
  <si>
    <t>31-Mar-2025</t>
  </si>
  <si>
    <t>To Date : Loan Outstanding Report Detailed as on 31-Mar-2026</t>
  </si>
  <si>
    <t>Report generation date &amp; time: Tuesday, March 31, 2026 5:53 PM</t>
  </si>
  <si>
    <t>FN25-26-03850</t>
  </si>
  <si>
    <t>Completed-Report Submitted</t>
  </si>
  <si>
    <t>Borrower and Loan card not available during visit.</t>
  </si>
  <si>
    <t>Borrower available Loan card not available during visit.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</si>
</sst>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CH2745</v>
      </c>
      <c r="D5" s="63" t="str">
        <f>IF('Physical Cash at Safe'!D28="Yes", 'Physical Cash at Safe'!B4, 'Borrower Wise Details'!C5)</f>
        <v>Kunkuri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46072</v>
      </c>
      <c r="H5" s="107" t="s">
        <v>256</v>
      </c>
      <c r="I5" s="61">
        <v>46072</v>
      </c>
      <c r="J5" s="74" t="str">
        <f>IF('Physical Cash at Safe'!D28="Yes",'Physical Cash at Safe'!E28,IF('Borrower Wise Details'!D5&lt;&gt;"",'Borrower Wise Details'!D5,""))</f>
        <v>FN25-26-03850</v>
      </c>
      <c r="K5" s="81">
        <v>1</v>
      </c>
      <c r="L5" s="82">
        <v>33802</v>
      </c>
      <c r="M5" s="82">
        <v>26000</v>
      </c>
      <c r="N5" s="82" t="s">
        <v>258</v>
      </c>
      <c r="O5" s="82" t="s">
        <v>257</v>
      </c>
      <c r="P5" s="82" t="s">
        <v>244</v>
      </c>
      <c r="Q5" s="82" t="s">
        <v>259</v>
      </c>
      <c r="R5" s="75" t="str">
        <f>IF('Physical Cash at Safe'!$D$28="Yes", 'Physical Cash at Safe'!$A$28, IF('Borrower Wise Details'!F5&lt;&gt;"", 'Borrower Wise Details'!F5, ""))</f>
        <v>Hemant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SF0039233</v>
      </c>
      <c r="U5" s="77" t="s">
        <v>270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597</v>
      </c>
      <c r="Z5" s="61">
        <v>46107</v>
      </c>
      <c r="AA5" s="61">
        <v>46108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33802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26000</v>
      </c>
      <c r="AE5" s="126">
        <f>IF(AND(AC5="", AD5=""), "", IF(AD5="", AC5, AC5 - IF(ISNUMBER(AD5), AD5, 0)))</f>
        <v>7802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46125</v>
      </c>
      <c r="AH5" s="70" t="s">
        <v>289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disablePrompts="1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CH2745</v>
      </c>
      <c r="C5" s="50" t="str">
        <f>IF('Fraud Investigation Report'!D5="", "", 'Fraud Investigation Report'!D5)</f>
        <v>Kunkuri</v>
      </c>
      <c r="D5" s="68" t="str">
        <f>IF(OR('Fraud Investigation Report'!R5="", 'Fraud Investigation Report'!R5=0), "", 'Fraud Investigation Report'!R5)</f>
        <v>Hemant Yadav</v>
      </c>
      <c r="E5" s="68" t="str">
        <f>IF(OR('Fraud Investigation Report'!T5="", 'Fraud Investigation Report'!T5=0), "", 'Fraud Investigation Report'!T5)</f>
        <v>SF0039233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FN25-26-03850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33802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33802</v>
      </c>
      <c r="O5" s="69">
        <f>IF('Fraud Investigation Report'!AD5="", "", 'Fraud Investigation Report'!AD5)</f>
        <v>26000</v>
      </c>
      <c r="P5" s="126">
        <f>IF(AND(N5="", O5=""), "", IF(O5="", N5, N5 - IF(ISNUMBER(O5), O5, 0)))</f>
        <v>7802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248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46107</v>
      </c>
      <c r="C6" s="18">
        <v>46106</v>
      </c>
      <c r="D6" s="18">
        <v>46107</v>
      </c>
      <c r="E6" s="19">
        <v>0.2986111111111111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</v>
      </c>
      <c r="C11" s="23">
        <f>B11*A11</f>
        <v>2500</v>
      </c>
      <c r="D11" s="25">
        <v>5</v>
      </c>
      <c r="E11" s="23">
        <f t="shared" ref="E11:E17" si="0">D11*A11</f>
        <v>2500</v>
      </c>
    </row>
    <row r="12" spans="1:5" ht="14.5" x14ac:dyDescent="0.35">
      <c r="A12" s="24">
        <v>200</v>
      </c>
      <c r="B12" s="25">
        <v>18</v>
      </c>
      <c r="C12" s="23">
        <f>B12*A12</f>
        <v>3600</v>
      </c>
      <c r="D12" s="25">
        <v>18</v>
      </c>
      <c r="E12" s="23">
        <f t="shared" si="0"/>
        <v>3600</v>
      </c>
    </row>
    <row r="13" spans="1:5" ht="14.5" x14ac:dyDescent="0.35">
      <c r="A13" s="24">
        <v>100</v>
      </c>
      <c r="B13" s="25">
        <v>21</v>
      </c>
      <c r="C13" s="23">
        <f t="shared" ref="C13:C17" si="1">B13*A13</f>
        <v>2100</v>
      </c>
      <c r="D13" s="25">
        <v>21</v>
      </c>
      <c r="E13" s="23">
        <f t="shared" si="0"/>
        <v>2100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8354</v>
      </c>
      <c r="D19" s="30" t="s">
        <v>76</v>
      </c>
      <c r="E19" s="31">
        <f>SUM(E10:E18)</f>
        <v>8354</v>
      </c>
    </row>
    <row r="20" spans="1:5" ht="30" customHeight="1" x14ac:dyDescent="0.35">
      <c r="A20" s="160" t="s">
        <v>97</v>
      </c>
      <c r="B20" s="161"/>
      <c r="C20" s="32">
        <v>8354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 t="s">
        <v>262</v>
      </c>
      <c r="C32" s="37" t="s">
        <v>82</v>
      </c>
      <c r="D32" s="137" t="s">
        <v>263</v>
      </c>
      <c r="E32" s="138"/>
    </row>
    <row r="33" spans="1:5" ht="18" customHeight="1" x14ac:dyDescent="0.35">
      <c r="A33" s="37" t="s">
        <v>83</v>
      </c>
      <c r="B33" s="106" t="s">
        <v>260</v>
      </c>
      <c r="C33" s="39" t="s">
        <v>84</v>
      </c>
      <c r="D33" s="131" t="s">
        <v>261</v>
      </c>
      <c r="E33" s="132"/>
    </row>
    <row r="34" spans="1:5" ht="26" x14ac:dyDescent="0.35">
      <c r="A34" s="39" t="s">
        <v>218</v>
      </c>
      <c r="B34" s="38" t="s">
        <v>264</v>
      </c>
      <c r="C34" s="39" t="s">
        <v>219</v>
      </c>
      <c r="D34" s="133" t="s">
        <v>267</v>
      </c>
      <c r="E34" s="134"/>
    </row>
    <row r="35" spans="1:5" ht="26" x14ac:dyDescent="0.35">
      <c r="A35" s="39" t="s">
        <v>220</v>
      </c>
      <c r="B35" s="38" t="s">
        <v>265</v>
      </c>
      <c r="C35" s="39" t="s">
        <v>222</v>
      </c>
      <c r="D35" s="133" t="s">
        <v>269</v>
      </c>
      <c r="E35" s="134"/>
    </row>
    <row r="36" spans="1:5" ht="25.5" customHeight="1" x14ac:dyDescent="0.35">
      <c r="A36" s="39" t="s">
        <v>221</v>
      </c>
      <c r="B36" s="38" t="s">
        <v>266</v>
      </c>
      <c r="C36" s="39" t="s">
        <v>223</v>
      </c>
      <c r="D36" s="135" t="s">
        <v>268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="90" zoomScaleNormal="90" workbookViewId="0">
      <selection activeCell="J4" sqref="J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85.4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CH2745</v>
      </c>
      <c r="C5" s="119" t="str">
        <f>IF('Loan Outstanding Report'!$H$5="", "", 'Loan Outstanding Report'!$H$5)</f>
        <v>Kunkuri</v>
      </c>
      <c r="D5" s="41" t="s">
        <v>596</v>
      </c>
      <c r="E5" s="65">
        <v>46107</v>
      </c>
      <c r="F5" s="38" t="s">
        <v>271</v>
      </c>
      <c r="G5" s="49" t="s">
        <v>272</v>
      </c>
      <c r="H5" s="49" t="s">
        <v>266</v>
      </c>
      <c r="I5" s="120" t="s">
        <v>275</v>
      </c>
      <c r="J5" s="120" t="s">
        <v>277</v>
      </c>
      <c r="K5" s="120" t="s">
        <v>278</v>
      </c>
      <c r="L5" s="11">
        <v>352910979</v>
      </c>
      <c r="M5" s="65" t="s">
        <v>279</v>
      </c>
      <c r="N5" s="124">
        <v>42000</v>
      </c>
      <c r="O5" s="124">
        <v>2240</v>
      </c>
      <c r="P5" s="121" t="s">
        <v>140</v>
      </c>
      <c r="Q5" s="80">
        <v>45391</v>
      </c>
      <c r="R5" s="124">
        <v>33802</v>
      </c>
      <c r="S5" s="124">
        <v>26000</v>
      </c>
      <c r="T5" s="124">
        <v>0</v>
      </c>
      <c r="U5" s="125">
        <f t="shared" ref="U5" si="0">IF(AND(ISBLANK(R5),ISBLANK(S5),ISBLANK(T5)),"",R5-(S5+T5))</f>
        <v>7802</v>
      </c>
      <c r="V5" s="117" t="s">
        <v>203</v>
      </c>
      <c r="W5" s="122" t="s">
        <v>288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6328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594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595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248</v>
      </c>
      <c r="I5" s="84">
        <v>26833</v>
      </c>
      <c r="J5" s="38" t="s">
        <v>273</v>
      </c>
      <c r="K5" s="84">
        <v>26833</v>
      </c>
      <c r="L5" s="84" t="s">
        <v>269</v>
      </c>
      <c r="M5" s="38" t="s">
        <v>274</v>
      </c>
      <c r="N5" s="84">
        <v>39536</v>
      </c>
      <c r="O5" s="84" t="s">
        <v>275</v>
      </c>
      <c r="P5" s="84">
        <v>58983</v>
      </c>
      <c r="Q5" s="38" t="s">
        <v>276</v>
      </c>
      <c r="R5" s="38" t="s">
        <v>250</v>
      </c>
      <c r="S5" s="84" t="s">
        <v>277</v>
      </c>
      <c r="T5" s="84" t="s">
        <v>277</v>
      </c>
      <c r="U5" s="84" t="s">
        <v>251</v>
      </c>
      <c r="V5" s="84" t="s">
        <v>252</v>
      </c>
      <c r="W5" s="84">
        <v>541</v>
      </c>
      <c r="X5" s="38" t="s">
        <v>253</v>
      </c>
      <c r="Y5" s="84">
        <v>352910979</v>
      </c>
      <c r="Z5" s="38" t="s">
        <v>278</v>
      </c>
      <c r="AA5" s="108" t="s">
        <v>279</v>
      </c>
      <c r="AB5" s="84">
        <v>42000</v>
      </c>
      <c r="AC5" s="108" t="s">
        <v>254</v>
      </c>
      <c r="AD5" s="84">
        <v>24</v>
      </c>
      <c r="AE5" s="84" t="s">
        <v>280</v>
      </c>
      <c r="AF5" s="84" t="s">
        <v>281</v>
      </c>
      <c r="AG5" s="108" t="s">
        <v>282</v>
      </c>
      <c r="AH5" s="84" t="s">
        <v>283</v>
      </c>
      <c r="AI5" s="108" t="s">
        <v>284</v>
      </c>
      <c r="AJ5" s="84">
        <v>2240</v>
      </c>
      <c r="AK5" s="84">
        <v>2240</v>
      </c>
      <c r="AL5" s="108" t="s">
        <v>285</v>
      </c>
      <c r="AM5" s="84">
        <v>28837.64</v>
      </c>
      <c r="AN5" s="112">
        <v>10602.36</v>
      </c>
      <c r="AO5" s="112">
        <v>39440</v>
      </c>
      <c r="AP5" s="112">
        <v>13162.36</v>
      </c>
      <c r="AQ5" s="112">
        <v>895.64</v>
      </c>
      <c r="AR5" s="112">
        <v>14058</v>
      </c>
      <c r="AS5" s="112">
        <v>13162.36</v>
      </c>
      <c r="AT5" s="112">
        <v>895.64</v>
      </c>
      <c r="AU5" s="112">
        <v>14058</v>
      </c>
      <c r="AV5" s="84">
        <v>29</v>
      </c>
      <c r="AW5" s="84"/>
      <c r="AX5" s="84"/>
      <c r="AY5" s="108"/>
      <c r="AZ5" s="84"/>
      <c r="BA5" s="84"/>
      <c r="BB5" s="84" t="s">
        <v>286</v>
      </c>
      <c r="BC5" s="84"/>
      <c r="BD5" s="108" t="s">
        <v>287</v>
      </c>
      <c r="BE5" s="84">
        <v>42000</v>
      </c>
      <c r="BF5" s="38"/>
      <c r="BG5" s="84"/>
      <c r="BH5" s="114" t="s">
        <v>255</v>
      </c>
      <c r="BI5" s="38" t="s">
        <v>110</v>
      </c>
      <c r="BJ5" s="85">
        <v>46107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33802</v>
      </c>
      <c r="BQ5" s="117" t="s">
        <v>203</v>
      </c>
      <c r="BR5" s="118" t="s">
        <v>288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248</v>
      </c>
      <c r="I6" s="84">
        <v>26717</v>
      </c>
      <c r="J6" s="38" t="s">
        <v>290</v>
      </c>
      <c r="K6" s="84">
        <v>26717</v>
      </c>
      <c r="L6" s="84" t="s">
        <v>269</v>
      </c>
      <c r="M6" s="38" t="s">
        <v>274</v>
      </c>
      <c r="N6" s="84">
        <v>39341</v>
      </c>
      <c r="O6" s="84" t="s">
        <v>291</v>
      </c>
      <c r="P6" s="84">
        <v>586107</v>
      </c>
      <c r="Q6" s="38" t="s">
        <v>292</v>
      </c>
      <c r="R6" s="38" t="s">
        <v>293</v>
      </c>
      <c r="S6" s="84" t="s">
        <v>294</v>
      </c>
      <c r="T6" s="84" t="s">
        <v>294</v>
      </c>
      <c r="U6" s="84" t="s">
        <v>251</v>
      </c>
      <c r="V6" s="84" t="s">
        <v>252</v>
      </c>
      <c r="W6" s="84">
        <v>0</v>
      </c>
      <c r="X6" s="38" t="s">
        <v>295</v>
      </c>
      <c r="Y6" s="84">
        <v>14862710</v>
      </c>
      <c r="Z6" s="38" t="s">
        <v>378</v>
      </c>
      <c r="AA6" s="108" t="s">
        <v>379</v>
      </c>
      <c r="AB6" s="84">
        <v>15558</v>
      </c>
      <c r="AC6" s="108" t="s">
        <v>380</v>
      </c>
      <c r="AD6" s="84">
        <v>38</v>
      </c>
      <c r="AE6" s="84" t="s">
        <v>280</v>
      </c>
      <c r="AF6" s="84" t="s">
        <v>381</v>
      </c>
      <c r="AG6" s="108" t="s">
        <v>382</v>
      </c>
      <c r="AH6" s="84" t="s">
        <v>383</v>
      </c>
      <c r="AI6" s="108" t="s">
        <v>379</v>
      </c>
      <c r="AJ6" s="84">
        <v>0</v>
      </c>
      <c r="AK6" s="84">
        <v>0</v>
      </c>
      <c r="AL6" s="108" t="s">
        <v>384</v>
      </c>
      <c r="AM6" s="84">
        <v>10584.01</v>
      </c>
      <c r="AN6" s="112">
        <v>342.5</v>
      </c>
      <c r="AO6" s="112">
        <v>10926.51</v>
      </c>
      <c r="AP6" s="112">
        <v>5589.99</v>
      </c>
      <c r="AQ6" s="112">
        <v>0</v>
      </c>
      <c r="AR6" s="112">
        <v>5589.99</v>
      </c>
      <c r="AS6" s="112">
        <v>5590.73</v>
      </c>
      <c r="AT6" s="112">
        <v>0</v>
      </c>
      <c r="AU6" s="112">
        <v>5590.73</v>
      </c>
      <c r="AV6" s="84">
        <v>107</v>
      </c>
      <c r="AW6" s="84"/>
      <c r="AX6" s="84"/>
      <c r="AY6" s="108"/>
      <c r="AZ6" s="84"/>
      <c r="BA6" s="84"/>
      <c r="BB6" s="84" t="s">
        <v>286</v>
      </c>
      <c r="BC6" s="84"/>
      <c r="BD6" s="108" t="s">
        <v>585</v>
      </c>
      <c r="BE6" s="84">
        <v>15558</v>
      </c>
      <c r="BF6" s="38"/>
      <c r="BG6" s="84"/>
      <c r="BH6" s="114" t="s">
        <v>255</v>
      </c>
      <c r="BI6" s="38" t="s">
        <v>110</v>
      </c>
      <c r="BJ6" s="85">
        <v>46107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598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248</v>
      </c>
      <c r="I7" s="84">
        <v>26726</v>
      </c>
      <c r="J7" s="38" t="s">
        <v>296</v>
      </c>
      <c r="K7" s="84">
        <v>26726</v>
      </c>
      <c r="L7" s="84" t="s">
        <v>269</v>
      </c>
      <c r="M7" s="38" t="s">
        <v>274</v>
      </c>
      <c r="N7" s="84">
        <v>39355</v>
      </c>
      <c r="O7" s="84" t="s">
        <v>297</v>
      </c>
      <c r="P7" s="84">
        <v>58761</v>
      </c>
      <c r="Q7" s="38" t="s">
        <v>298</v>
      </c>
      <c r="R7" s="38" t="s">
        <v>293</v>
      </c>
      <c r="S7" s="84" t="s">
        <v>299</v>
      </c>
      <c r="T7" s="84" t="s">
        <v>299</v>
      </c>
      <c r="U7" s="84" t="s">
        <v>300</v>
      </c>
      <c r="V7" s="84" t="s">
        <v>252</v>
      </c>
      <c r="W7" s="84">
        <v>0</v>
      </c>
      <c r="X7" s="38" t="s">
        <v>301</v>
      </c>
      <c r="Y7" s="84">
        <v>14948435</v>
      </c>
      <c r="Z7" s="38" t="s">
        <v>385</v>
      </c>
      <c r="AA7" s="108" t="s">
        <v>386</v>
      </c>
      <c r="AB7" s="84">
        <v>15558</v>
      </c>
      <c r="AC7" s="108" t="s">
        <v>254</v>
      </c>
      <c r="AD7" s="84">
        <v>38</v>
      </c>
      <c r="AE7" s="84" t="s">
        <v>280</v>
      </c>
      <c r="AF7" s="84" t="s">
        <v>387</v>
      </c>
      <c r="AG7" s="108" t="s">
        <v>388</v>
      </c>
      <c r="AH7" s="84" t="s">
        <v>383</v>
      </c>
      <c r="AI7" s="108" t="s">
        <v>386</v>
      </c>
      <c r="AJ7" s="84">
        <v>0</v>
      </c>
      <c r="AK7" s="84">
        <v>0</v>
      </c>
      <c r="AL7" s="108" t="s">
        <v>389</v>
      </c>
      <c r="AM7" s="84">
        <v>10482.5</v>
      </c>
      <c r="AN7" s="112">
        <v>100.79</v>
      </c>
      <c r="AO7" s="112">
        <v>10583.29</v>
      </c>
      <c r="AP7" s="112">
        <v>5391.5</v>
      </c>
      <c r="AQ7" s="112">
        <v>177.17</v>
      </c>
      <c r="AR7" s="112">
        <v>5568.67</v>
      </c>
      <c r="AS7" s="112">
        <v>5391.7</v>
      </c>
      <c r="AT7" s="112">
        <v>177.17</v>
      </c>
      <c r="AU7" s="112">
        <v>5568.87</v>
      </c>
      <c r="AV7" s="84">
        <v>107</v>
      </c>
      <c r="AW7" s="84"/>
      <c r="AX7" s="84"/>
      <c r="AY7" s="108"/>
      <c r="AZ7" s="84"/>
      <c r="BA7" s="84"/>
      <c r="BB7" s="84" t="s">
        <v>286</v>
      </c>
      <c r="BC7" s="84"/>
      <c r="BD7" s="108" t="s">
        <v>585</v>
      </c>
      <c r="BE7" s="84">
        <v>15558</v>
      </c>
      <c r="BF7" s="38"/>
      <c r="BG7" s="84"/>
      <c r="BH7" s="114" t="s">
        <v>255</v>
      </c>
      <c r="BI7" s="38" t="s">
        <v>110</v>
      </c>
      <c r="BJ7" s="85">
        <v>46107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598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248</v>
      </c>
      <c r="I8" s="84">
        <v>26726</v>
      </c>
      <c r="J8" s="38" t="s">
        <v>296</v>
      </c>
      <c r="K8" s="84">
        <v>26726</v>
      </c>
      <c r="L8" s="84" t="s">
        <v>269</v>
      </c>
      <c r="M8" s="38" t="s">
        <v>274</v>
      </c>
      <c r="N8" s="84">
        <v>39430</v>
      </c>
      <c r="O8" s="84" t="s">
        <v>302</v>
      </c>
      <c r="P8" s="84">
        <v>58847</v>
      </c>
      <c r="Q8" s="38" t="s">
        <v>303</v>
      </c>
      <c r="R8" s="38" t="s">
        <v>304</v>
      </c>
      <c r="S8" s="84" t="s">
        <v>305</v>
      </c>
      <c r="T8" s="84" t="s">
        <v>305</v>
      </c>
      <c r="U8" s="84" t="s">
        <v>306</v>
      </c>
      <c r="V8" s="84" t="s">
        <v>252</v>
      </c>
      <c r="W8" s="84">
        <v>0</v>
      </c>
      <c r="X8" s="38" t="s">
        <v>253</v>
      </c>
      <c r="Y8" s="84">
        <v>16622325</v>
      </c>
      <c r="Z8" s="38" t="s">
        <v>390</v>
      </c>
      <c r="AA8" s="108" t="s">
        <v>391</v>
      </c>
      <c r="AB8" s="84">
        <v>41488</v>
      </c>
      <c r="AC8" s="108" t="s">
        <v>254</v>
      </c>
      <c r="AD8" s="84">
        <v>52</v>
      </c>
      <c r="AE8" s="84" t="s">
        <v>392</v>
      </c>
      <c r="AF8" s="84" t="s">
        <v>393</v>
      </c>
      <c r="AG8" s="108" t="s">
        <v>394</v>
      </c>
      <c r="AH8" s="84" t="s">
        <v>383</v>
      </c>
      <c r="AI8" s="108" t="s">
        <v>391</v>
      </c>
      <c r="AJ8" s="84">
        <v>0</v>
      </c>
      <c r="AK8" s="84">
        <v>0</v>
      </c>
      <c r="AL8" s="108" t="s">
        <v>395</v>
      </c>
      <c r="AM8" s="84">
        <v>26874.16</v>
      </c>
      <c r="AN8" s="112">
        <v>391.88</v>
      </c>
      <c r="AO8" s="112">
        <v>27266.04</v>
      </c>
      <c r="AP8" s="112">
        <v>14613.84</v>
      </c>
      <c r="AQ8" s="112">
        <v>0</v>
      </c>
      <c r="AR8" s="112">
        <v>14613.84</v>
      </c>
      <c r="AS8" s="112">
        <v>14613.84</v>
      </c>
      <c r="AT8" s="112">
        <v>0</v>
      </c>
      <c r="AU8" s="112">
        <v>14613.84</v>
      </c>
      <c r="AV8" s="84">
        <v>107</v>
      </c>
      <c r="AW8" s="84"/>
      <c r="AX8" s="84"/>
      <c r="AY8" s="108"/>
      <c r="AZ8" s="84"/>
      <c r="BA8" s="84"/>
      <c r="BB8" s="84" t="s">
        <v>286</v>
      </c>
      <c r="BC8" s="84"/>
      <c r="BD8" s="108" t="s">
        <v>586</v>
      </c>
      <c r="BE8" s="84">
        <v>41488</v>
      </c>
      <c r="BF8" s="38"/>
      <c r="BG8" s="84"/>
      <c r="BH8" s="114" t="s">
        <v>255</v>
      </c>
      <c r="BI8" s="38" t="s">
        <v>110</v>
      </c>
      <c r="BJ8" s="85">
        <v>46107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598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248</v>
      </c>
      <c r="I9" s="84">
        <v>26717</v>
      </c>
      <c r="J9" s="38" t="s">
        <v>290</v>
      </c>
      <c r="K9" s="84">
        <v>26717</v>
      </c>
      <c r="L9" s="84" t="s">
        <v>269</v>
      </c>
      <c r="M9" s="38" t="s">
        <v>274</v>
      </c>
      <c r="N9" s="84">
        <v>39509</v>
      </c>
      <c r="O9" s="84" t="s">
        <v>307</v>
      </c>
      <c r="P9" s="84">
        <v>586111</v>
      </c>
      <c r="Q9" s="38" t="s">
        <v>308</v>
      </c>
      <c r="R9" s="38" t="s">
        <v>304</v>
      </c>
      <c r="S9" s="84" t="s">
        <v>309</v>
      </c>
      <c r="T9" s="84" t="s">
        <v>309</v>
      </c>
      <c r="U9" s="84" t="s">
        <v>306</v>
      </c>
      <c r="V9" s="84" t="s">
        <v>252</v>
      </c>
      <c r="W9" s="84">
        <v>0</v>
      </c>
      <c r="X9" s="38" t="s">
        <v>253</v>
      </c>
      <c r="Y9" s="84">
        <v>17796282</v>
      </c>
      <c r="Z9" s="38" t="s">
        <v>396</v>
      </c>
      <c r="AA9" s="108" t="s">
        <v>397</v>
      </c>
      <c r="AB9" s="84">
        <v>31116</v>
      </c>
      <c r="AC9" s="108" t="s">
        <v>380</v>
      </c>
      <c r="AD9" s="84">
        <v>52</v>
      </c>
      <c r="AE9" s="84" t="s">
        <v>280</v>
      </c>
      <c r="AF9" s="84" t="s">
        <v>398</v>
      </c>
      <c r="AG9" s="108" t="s">
        <v>399</v>
      </c>
      <c r="AH9" s="84" t="s">
        <v>383</v>
      </c>
      <c r="AI9" s="108" t="s">
        <v>397</v>
      </c>
      <c r="AJ9" s="84">
        <v>755</v>
      </c>
      <c r="AK9" s="84">
        <v>755</v>
      </c>
      <c r="AL9" s="108" t="s">
        <v>395</v>
      </c>
      <c r="AM9" s="84">
        <v>5585</v>
      </c>
      <c r="AN9" s="112">
        <v>205.28</v>
      </c>
      <c r="AO9" s="112">
        <v>5790.28</v>
      </c>
      <c r="AP9" s="112">
        <v>25531</v>
      </c>
      <c r="AQ9" s="112">
        <v>4952.72</v>
      </c>
      <c r="AR9" s="112">
        <v>30483.72</v>
      </c>
      <c r="AS9" s="112">
        <v>25531</v>
      </c>
      <c r="AT9" s="112">
        <v>4952.72</v>
      </c>
      <c r="AU9" s="112">
        <v>30483.72</v>
      </c>
      <c r="AV9" s="84">
        <v>112</v>
      </c>
      <c r="AW9" s="84"/>
      <c r="AX9" s="84"/>
      <c r="AY9" s="108"/>
      <c r="AZ9" s="84"/>
      <c r="BA9" s="84"/>
      <c r="BB9" s="84" t="s">
        <v>286</v>
      </c>
      <c r="BC9" s="84"/>
      <c r="BD9" s="108" t="s">
        <v>586</v>
      </c>
      <c r="BE9" s="84">
        <v>31116</v>
      </c>
      <c r="BF9" s="38"/>
      <c r="BG9" s="84"/>
      <c r="BH9" s="114" t="s">
        <v>255</v>
      </c>
      <c r="BI9" s="38" t="s">
        <v>110</v>
      </c>
      <c r="BJ9" s="85">
        <v>46107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598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248</v>
      </c>
      <c r="I10" s="84">
        <v>26717</v>
      </c>
      <c r="J10" s="38" t="s">
        <v>290</v>
      </c>
      <c r="K10" s="84">
        <v>26717</v>
      </c>
      <c r="L10" s="84" t="s">
        <v>269</v>
      </c>
      <c r="M10" s="38" t="s">
        <v>274</v>
      </c>
      <c r="N10" s="84">
        <v>39509</v>
      </c>
      <c r="O10" s="84" t="s">
        <v>307</v>
      </c>
      <c r="P10" s="84">
        <v>586111</v>
      </c>
      <c r="Q10" s="38" t="s">
        <v>308</v>
      </c>
      <c r="R10" s="38" t="s">
        <v>304</v>
      </c>
      <c r="S10" s="84" t="s">
        <v>310</v>
      </c>
      <c r="T10" s="84" t="s">
        <v>310</v>
      </c>
      <c r="U10" s="84" t="s">
        <v>306</v>
      </c>
      <c r="V10" s="84" t="s">
        <v>252</v>
      </c>
      <c r="W10" s="84">
        <v>0</v>
      </c>
      <c r="X10" s="38" t="s">
        <v>253</v>
      </c>
      <c r="Y10" s="84">
        <v>17841804</v>
      </c>
      <c r="Z10" s="38" t="s">
        <v>400</v>
      </c>
      <c r="AA10" s="108" t="s">
        <v>401</v>
      </c>
      <c r="AB10" s="84">
        <v>37339</v>
      </c>
      <c r="AC10" s="108" t="s">
        <v>380</v>
      </c>
      <c r="AD10" s="84">
        <v>52</v>
      </c>
      <c r="AE10" s="84" t="s">
        <v>392</v>
      </c>
      <c r="AF10" s="84" t="s">
        <v>402</v>
      </c>
      <c r="AG10" s="108" t="s">
        <v>403</v>
      </c>
      <c r="AH10" s="84" t="s">
        <v>383</v>
      </c>
      <c r="AI10" s="108" t="s">
        <v>401</v>
      </c>
      <c r="AJ10" s="84">
        <v>905</v>
      </c>
      <c r="AK10" s="84">
        <v>905</v>
      </c>
      <c r="AL10" s="108" t="s">
        <v>404</v>
      </c>
      <c r="AM10" s="84">
        <v>20656.55</v>
      </c>
      <c r="AN10" s="112">
        <v>1751.3</v>
      </c>
      <c r="AO10" s="112">
        <v>22407.85</v>
      </c>
      <c r="AP10" s="112">
        <v>18403.45</v>
      </c>
      <c r="AQ10" s="112">
        <v>758.12</v>
      </c>
      <c r="AR10" s="112">
        <v>19161.57</v>
      </c>
      <c r="AS10" s="112">
        <v>16682.45</v>
      </c>
      <c r="AT10" s="112">
        <v>758.12</v>
      </c>
      <c r="AU10" s="112">
        <v>17440.57</v>
      </c>
      <c r="AV10" s="84">
        <v>108</v>
      </c>
      <c r="AW10" s="84"/>
      <c r="AX10" s="84"/>
      <c r="AY10" s="108"/>
      <c r="AZ10" s="84"/>
      <c r="BA10" s="84"/>
      <c r="BB10" s="84" t="s">
        <v>286</v>
      </c>
      <c r="BC10" s="84"/>
      <c r="BD10" s="108" t="s">
        <v>587</v>
      </c>
      <c r="BE10" s="84">
        <v>37339</v>
      </c>
      <c r="BF10" s="38"/>
      <c r="BG10" s="84"/>
      <c r="BH10" s="114" t="s">
        <v>255</v>
      </c>
      <c r="BI10" s="38" t="s">
        <v>110</v>
      </c>
      <c r="BJ10" s="85">
        <v>46107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598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248</v>
      </c>
      <c r="I11" s="84">
        <v>26825</v>
      </c>
      <c r="J11" s="38" t="s">
        <v>311</v>
      </c>
      <c r="K11" s="84">
        <v>26825</v>
      </c>
      <c r="L11" s="84" t="s">
        <v>269</v>
      </c>
      <c r="M11" s="38" t="s">
        <v>274</v>
      </c>
      <c r="N11" s="84">
        <v>39527</v>
      </c>
      <c r="O11" s="84" t="s">
        <v>312</v>
      </c>
      <c r="P11" s="84">
        <v>58964</v>
      </c>
      <c r="Q11" s="38" t="s">
        <v>313</v>
      </c>
      <c r="R11" s="38" t="s">
        <v>304</v>
      </c>
      <c r="S11" s="84" t="s">
        <v>314</v>
      </c>
      <c r="T11" s="84" t="s">
        <v>314</v>
      </c>
      <c r="U11" s="84" t="s">
        <v>306</v>
      </c>
      <c r="V11" s="84" t="s">
        <v>252</v>
      </c>
      <c r="W11" s="84">
        <v>0</v>
      </c>
      <c r="X11" s="38" t="s">
        <v>253</v>
      </c>
      <c r="Y11" s="84">
        <v>18090962</v>
      </c>
      <c r="Z11" s="38" t="s">
        <v>405</v>
      </c>
      <c r="AA11" s="108" t="s">
        <v>406</v>
      </c>
      <c r="AB11" s="84">
        <v>37339</v>
      </c>
      <c r="AC11" s="108" t="s">
        <v>254</v>
      </c>
      <c r="AD11" s="84">
        <v>52</v>
      </c>
      <c r="AE11" s="84" t="s">
        <v>392</v>
      </c>
      <c r="AF11" s="84" t="s">
        <v>407</v>
      </c>
      <c r="AG11" s="108" t="s">
        <v>408</v>
      </c>
      <c r="AH11" s="84" t="s">
        <v>383</v>
      </c>
      <c r="AI11" s="108" t="s">
        <v>406</v>
      </c>
      <c r="AJ11" s="84">
        <v>905</v>
      </c>
      <c r="AK11" s="84">
        <v>905</v>
      </c>
      <c r="AL11" s="108" t="s">
        <v>395</v>
      </c>
      <c r="AM11" s="84">
        <v>36403.08</v>
      </c>
      <c r="AN11" s="112">
        <v>272</v>
      </c>
      <c r="AO11" s="112">
        <v>36675.08</v>
      </c>
      <c r="AP11" s="112">
        <v>935.92</v>
      </c>
      <c r="AQ11" s="112">
        <v>7</v>
      </c>
      <c r="AR11" s="112">
        <v>942.92</v>
      </c>
      <c r="AS11" s="112">
        <v>935.92</v>
      </c>
      <c r="AT11" s="112">
        <v>7</v>
      </c>
      <c r="AU11" s="112">
        <v>942.92</v>
      </c>
      <c r="AV11" s="84">
        <v>118</v>
      </c>
      <c r="AW11" s="84"/>
      <c r="AX11" s="84"/>
      <c r="AY11" s="108"/>
      <c r="AZ11" s="84"/>
      <c r="BA11" s="84"/>
      <c r="BB11" s="84" t="s">
        <v>286</v>
      </c>
      <c r="BC11" s="84"/>
      <c r="BD11" s="108"/>
      <c r="BE11" s="84">
        <v>0</v>
      </c>
      <c r="BF11" s="38"/>
      <c r="BG11" s="84"/>
      <c r="BH11" s="114" t="s">
        <v>255</v>
      </c>
      <c r="BI11" s="38" t="s">
        <v>110</v>
      </c>
      <c r="BJ11" s="85">
        <v>46108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598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248</v>
      </c>
      <c r="I12" s="84">
        <v>26833</v>
      </c>
      <c r="J12" s="38" t="s">
        <v>273</v>
      </c>
      <c r="K12" s="84">
        <v>26833</v>
      </c>
      <c r="L12" s="84" t="s">
        <v>269</v>
      </c>
      <c r="M12" s="38" t="s">
        <v>274</v>
      </c>
      <c r="N12" s="84">
        <v>39542</v>
      </c>
      <c r="O12" s="84" t="s">
        <v>275</v>
      </c>
      <c r="P12" s="84">
        <v>58992</v>
      </c>
      <c r="Q12" s="38" t="s">
        <v>315</v>
      </c>
      <c r="R12" s="38" t="s">
        <v>304</v>
      </c>
      <c r="S12" s="84" t="s">
        <v>316</v>
      </c>
      <c r="T12" s="84" t="s">
        <v>316</v>
      </c>
      <c r="U12" s="84" t="s">
        <v>300</v>
      </c>
      <c r="V12" s="84" t="s">
        <v>252</v>
      </c>
      <c r="W12" s="84">
        <v>0</v>
      </c>
      <c r="X12" s="38" t="s">
        <v>301</v>
      </c>
      <c r="Y12" s="84">
        <v>18499622</v>
      </c>
      <c r="Z12" s="38" t="s">
        <v>409</v>
      </c>
      <c r="AA12" s="108" t="s">
        <v>410</v>
      </c>
      <c r="AB12" s="84">
        <v>41488</v>
      </c>
      <c r="AC12" s="108" t="s">
        <v>254</v>
      </c>
      <c r="AD12" s="84">
        <v>52</v>
      </c>
      <c r="AE12" s="84" t="s">
        <v>392</v>
      </c>
      <c r="AF12" s="84" t="s">
        <v>411</v>
      </c>
      <c r="AG12" s="108" t="s">
        <v>412</v>
      </c>
      <c r="AH12" s="84" t="s">
        <v>383</v>
      </c>
      <c r="AI12" s="108" t="s">
        <v>410</v>
      </c>
      <c r="AJ12" s="84">
        <v>1010</v>
      </c>
      <c r="AK12" s="84">
        <v>1010</v>
      </c>
      <c r="AL12" s="108" t="s">
        <v>395</v>
      </c>
      <c r="AM12" s="84">
        <v>36927.54</v>
      </c>
      <c r="AN12" s="112">
        <v>317</v>
      </c>
      <c r="AO12" s="112">
        <v>37244.54</v>
      </c>
      <c r="AP12" s="112">
        <v>4768.46</v>
      </c>
      <c r="AQ12" s="112">
        <v>95.08</v>
      </c>
      <c r="AR12" s="112">
        <v>4863.54</v>
      </c>
      <c r="AS12" s="112">
        <v>4560.46</v>
      </c>
      <c r="AT12" s="112">
        <v>95.08</v>
      </c>
      <c r="AU12" s="112">
        <v>4655.54</v>
      </c>
      <c r="AV12" s="84">
        <v>117</v>
      </c>
      <c r="AW12" s="84"/>
      <c r="AX12" s="84"/>
      <c r="AY12" s="108"/>
      <c r="AZ12" s="84"/>
      <c r="BA12" s="84"/>
      <c r="BB12" s="84" t="s">
        <v>286</v>
      </c>
      <c r="BC12" s="84"/>
      <c r="BD12" s="108" t="s">
        <v>586</v>
      </c>
      <c r="BE12" s="84">
        <v>41488</v>
      </c>
      <c r="BF12" s="38"/>
      <c r="BG12" s="84"/>
      <c r="BH12" s="114" t="s">
        <v>255</v>
      </c>
      <c r="BI12" s="38" t="s">
        <v>110</v>
      </c>
      <c r="BJ12" s="85">
        <v>46107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598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248</v>
      </c>
      <c r="I13" s="84">
        <v>26833</v>
      </c>
      <c r="J13" s="38" t="s">
        <v>273</v>
      </c>
      <c r="K13" s="84">
        <v>26833</v>
      </c>
      <c r="L13" s="84" t="s">
        <v>269</v>
      </c>
      <c r="M13" s="38" t="s">
        <v>274</v>
      </c>
      <c r="N13" s="84">
        <v>39542</v>
      </c>
      <c r="O13" s="84" t="s">
        <v>275</v>
      </c>
      <c r="P13" s="84">
        <v>59051</v>
      </c>
      <c r="Q13" s="38" t="s">
        <v>317</v>
      </c>
      <c r="R13" s="38" t="s">
        <v>318</v>
      </c>
      <c r="S13" s="84" t="s">
        <v>319</v>
      </c>
      <c r="T13" s="84" t="s">
        <v>319</v>
      </c>
      <c r="U13" s="84" t="s">
        <v>251</v>
      </c>
      <c r="V13" s="84" t="s">
        <v>252</v>
      </c>
      <c r="W13" s="84">
        <v>0</v>
      </c>
      <c r="X13" s="38" t="s">
        <v>301</v>
      </c>
      <c r="Y13" s="84">
        <v>19680113</v>
      </c>
      <c r="Z13" s="38" t="s">
        <v>413</v>
      </c>
      <c r="AA13" s="108" t="s">
        <v>414</v>
      </c>
      <c r="AB13" s="84">
        <v>20744</v>
      </c>
      <c r="AC13" s="108" t="s">
        <v>254</v>
      </c>
      <c r="AD13" s="84">
        <v>24</v>
      </c>
      <c r="AE13" s="84" t="s">
        <v>392</v>
      </c>
      <c r="AF13" s="84" t="s">
        <v>415</v>
      </c>
      <c r="AG13" s="108" t="s">
        <v>416</v>
      </c>
      <c r="AH13" s="84" t="s">
        <v>383</v>
      </c>
      <c r="AI13" s="108" t="s">
        <v>414</v>
      </c>
      <c r="AJ13" s="84">
        <v>1100</v>
      </c>
      <c r="AK13" s="84">
        <v>1100</v>
      </c>
      <c r="AL13" s="108" t="s">
        <v>395</v>
      </c>
      <c r="AM13" s="84">
        <v>15522.2</v>
      </c>
      <c r="AN13" s="112">
        <v>999.97</v>
      </c>
      <c r="AO13" s="112">
        <v>16522.169999999998</v>
      </c>
      <c r="AP13" s="112">
        <v>5728.4323000000004</v>
      </c>
      <c r="AQ13" s="112">
        <v>250.03</v>
      </c>
      <c r="AR13" s="112">
        <v>5978.4623000000001</v>
      </c>
      <c r="AS13" s="112">
        <v>5394.8</v>
      </c>
      <c r="AT13" s="112">
        <v>250.03</v>
      </c>
      <c r="AU13" s="112">
        <v>5644.83</v>
      </c>
      <c r="AV13" s="84">
        <v>54</v>
      </c>
      <c r="AW13" s="84"/>
      <c r="AX13" s="84"/>
      <c r="AY13" s="108"/>
      <c r="AZ13" s="84"/>
      <c r="BA13" s="84"/>
      <c r="BB13" s="84" t="s">
        <v>286</v>
      </c>
      <c r="BC13" s="84"/>
      <c r="BD13" s="108"/>
      <c r="BE13" s="84">
        <v>0</v>
      </c>
      <c r="BF13" s="38"/>
      <c r="BG13" s="84"/>
      <c r="BH13" s="114" t="s">
        <v>255</v>
      </c>
      <c r="BI13" s="38" t="s">
        <v>110</v>
      </c>
      <c r="BJ13" s="85">
        <v>46107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598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248</v>
      </c>
      <c r="I14" s="84">
        <v>26726</v>
      </c>
      <c r="J14" s="38" t="s">
        <v>296</v>
      </c>
      <c r="K14" s="84">
        <v>26726</v>
      </c>
      <c r="L14" s="84" t="s">
        <v>269</v>
      </c>
      <c r="M14" s="38" t="s">
        <v>274</v>
      </c>
      <c r="N14" s="84">
        <v>39430</v>
      </c>
      <c r="O14" s="84" t="s">
        <v>302</v>
      </c>
      <c r="P14" s="84">
        <v>58847</v>
      </c>
      <c r="Q14" s="38" t="s">
        <v>303</v>
      </c>
      <c r="R14" s="38" t="s">
        <v>318</v>
      </c>
      <c r="S14" s="84" t="s">
        <v>320</v>
      </c>
      <c r="T14" s="84" t="s">
        <v>320</v>
      </c>
      <c r="U14" s="84" t="s">
        <v>300</v>
      </c>
      <c r="V14" s="84" t="s">
        <v>252</v>
      </c>
      <c r="W14" s="84">
        <v>0</v>
      </c>
      <c r="X14" s="38" t="s">
        <v>301</v>
      </c>
      <c r="Y14" s="84">
        <v>21199269</v>
      </c>
      <c r="Z14" s="38" t="s">
        <v>417</v>
      </c>
      <c r="AA14" s="108" t="s">
        <v>418</v>
      </c>
      <c r="AB14" s="84">
        <v>25930</v>
      </c>
      <c r="AC14" s="108" t="s">
        <v>254</v>
      </c>
      <c r="AD14" s="84">
        <v>24</v>
      </c>
      <c r="AE14" s="84" t="s">
        <v>392</v>
      </c>
      <c r="AF14" s="84" t="s">
        <v>419</v>
      </c>
      <c r="AG14" s="108" t="s">
        <v>420</v>
      </c>
      <c r="AH14" s="84" t="s">
        <v>383</v>
      </c>
      <c r="AI14" s="108" t="s">
        <v>418</v>
      </c>
      <c r="AJ14" s="84">
        <v>1380</v>
      </c>
      <c r="AK14" s="84">
        <v>1380</v>
      </c>
      <c r="AL14" s="108" t="s">
        <v>395</v>
      </c>
      <c r="AM14" s="84">
        <v>7924.69</v>
      </c>
      <c r="AN14" s="112">
        <v>1797.65</v>
      </c>
      <c r="AO14" s="112">
        <v>9722.34</v>
      </c>
      <c r="AP14" s="112">
        <v>20969.04</v>
      </c>
      <c r="AQ14" s="112">
        <v>2939.77</v>
      </c>
      <c r="AR14" s="112">
        <v>23908.81</v>
      </c>
      <c r="AS14" s="112">
        <v>18552.310000000001</v>
      </c>
      <c r="AT14" s="112">
        <v>2939.77</v>
      </c>
      <c r="AU14" s="112">
        <v>21492.080000000002</v>
      </c>
      <c r="AV14" s="84">
        <v>54</v>
      </c>
      <c r="AW14" s="84"/>
      <c r="AX14" s="84"/>
      <c r="AY14" s="108"/>
      <c r="AZ14" s="84"/>
      <c r="BA14" s="84"/>
      <c r="BB14" s="84" t="s">
        <v>286</v>
      </c>
      <c r="BC14" s="84"/>
      <c r="BD14" s="108"/>
      <c r="BE14" s="84">
        <v>0</v>
      </c>
      <c r="BF14" s="38"/>
      <c r="BG14" s="84"/>
      <c r="BH14" s="114" t="s">
        <v>255</v>
      </c>
      <c r="BI14" s="38" t="s">
        <v>110</v>
      </c>
      <c r="BJ14" s="85">
        <v>46107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598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248</v>
      </c>
      <c r="I15" s="84">
        <v>26717</v>
      </c>
      <c r="J15" s="38" t="s">
        <v>290</v>
      </c>
      <c r="K15" s="84">
        <v>26717</v>
      </c>
      <c r="L15" s="84" t="s">
        <v>269</v>
      </c>
      <c r="M15" s="38" t="s">
        <v>274</v>
      </c>
      <c r="N15" s="84">
        <v>39341</v>
      </c>
      <c r="O15" s="84" t="s">
        <v>291</v>
      </c>
      <c r="P15" s="84">
        <v>59097</v>
      </c>
      <c r="Q15" s="38" t="s">
        <v>321</v>
      </c>
      <c r="R15" s="38" t="s">
        <v>318</v>
      </c>
      <c r="S15" s="84" t="s">
        <v>322</v>
      </c>
      <c r="T15" s="84" t="s">
        <v>322</v>
      </c>
      <c r="U15" s="84" t="s">
        <v>323</v>
      </c>
      <c r="V15" s="84" t="s">
        <v>252</v>
      </c>
      <c r="W15" s="84">
        <v>0</v>
      </c>
      <c r="X15" s="38" t="s">
        <v>253</v>
      </c>
      <c r="Y15" s="84">
        <v>21202403</v>
      </c>
      <c r="Z15" s="38" t="s">
        <v>421</v>
      </c>
      <c r="AA15" s="108" t="s">
        <v>418</v>
      </c>
      <c r="AB15" s="84">
        <v>37339</v>
      </c>
      <c r="AC15" s="108" t="s">
        <v>380</v>
      </c>
      <c r="AD15" s="84">
        <v>24</v>
      </c>
      <c r="AE15" s="84" t="s">
        <v>280</v>
      </c>
      <c r="AF15" s="84" t="s">
        <v>422</v>
      </c>
      <c r="AG15" s="108" t="s">
        <v>420</v>
      </c>
      <c r="AH15" s="84" t="s">
        <v>383</v>
      </c>
      <c r="AI15" s="108" t="s">
        <v>418</v>
      </c>
      <c r="AJ15" s="84">
        <v>1980</v>
      </c>
      <c r="AK15" s="84">
        <v>1980</v>
      </c>
      <c r="AL15" s="108" t="s">
        <v>395</v>
      </c>
      <c r="AM15" s="84">
        <v>13643.11</v>
      </c>
      <c r="AN15" s="112">
        <v>1709.75</v>
      </c>
      <c r="AO15" s="112">
        <v>15352.86</v>
      </c>
      <c r="AP15" s="112">
        <v>24508.93</v>
      </c>
      <c r="AQ15" s="112">
        <v>3367.78</v>
      </c>
      <c r="AR15" s="112">
        <v>27876.71</v>
      </c>
      <c r="AS15" s="112">
        <v>23962.89</v>
      </c>
      <c r="AT15" s="112">
        <v>3367.78</v>
      </c>
      <c r="AU15" s="112">
        <v>27330.67</v>
      </c>
      <c r="AV15" s="84">
        <v>55</v>
      </c>
      <c r="AW15" s="84"/>
      <c r="AX15" s="84"/>
      <c r="AY15" s="108"/>
      <c r="AZ15" s="84"/>
      <c r="BA15" s="84"/>
      <c r="BB15" s="84" t="s">
        <v>286</v>
      </c>
      <c r="BC15" s="84"/>
      <c r="BD15" s="108"/>
      <c r="BE15" s="84">
        <v>0</v>
      </c>
      <c r="BF15" s="38"/>
      <c r="BG15" s="84"/>
      <c r="BH15" s="114" t="s">
        <v>255</v>
      </c>
      <c r="BI15" s="38" t="s">
        <v>110</v>
      </c>
      <c r="BJ15" s="85">
        <v>46107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 t="s">
        <v>598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248</v>
      </c>
      <c r="I16" s="84">
        <v>26717</v>
      </c>
      <c r="J16" s="38" t="s">
        <v>290</v>
      </c>
      <c r="K16" s="84">
        <v>26717</v>
      </c>
      <c r="L16" s="84" t="s">
        <v>269</v>
      </c>
      <c r="M16" s="38" t="s">
        <v>274</v>
      </c>
      <c r="N16" s="84">
        <v>39341</v>
      </c>
      <c r="O16" s="84" t="s">
        <v>291</v>
      </c>
      <c r="P16" s="84">
        <v>586107</v>
      </c>
      <c r="Q16" s="38" t="s">
        <v>292</v>
      </c>
      <c r="R16" s="38" t="s">
        <v>318</v>
      </c>
      <c r="S16" s="84" t="s">
        <v>324</v>
      </c>
      <c r="T16" s="84" t="s">
        <v>324</v>
      </c>
      <c r="U16" s="84" t="s">
        <v>323</v>
      </c>
      <c r="V16" s="84" t="s">
        <v>252</v>
      </c>
      <c r="W16" s="84">
        <v>0</v>
      </c>
      <c r="X16" s="38" t="s">
        <v>325</v>
      </c>
      <c r="Y16" s="84">
        <v>21428638</v>
      </c>
      <c r="Z16" s="38" t="s">
        <v>423</v>
      </c>
      <c r="AA16" s="108" t="s">
        <v>424</v>
      </c>
      <c r="AB16" s="84">
        <v>31116</v>
      </c>
      <c r="AC16" s="108" t="s">
        <v>380</v>
      </c>
      <c r="AD16" s="84">
        <v>24</v>
      </c>
      <c r="AE16" s="84" t="s">
        <v>280</v>
      </c>
      <c r="AF16" s="84" t="s">
        <v>425</v>
      </c>
      <c r="AG16" s="108" t="s">
        <v>426</v>
      </c>
      <c r="AH16" s="84" t="s">
        <v>383</v>
      </c>
      <c r="AI16" s="108" t="s">
        <v>424</v>
      </c>
      <c r="AJ16" s="84">
        <v>1650</v>
      </c>
      <c r="AK16" s="84">
        <v>1650</v>
      </c>
      <c r="AL16" s="108" t="s">
        <v>395</v>
      </c>
      <c r="AM16" s="84">
        <v>17552.84</v>
      </c>
      <c r="AN16" s="112">
        <v>571.08000000000004</v>
      </c>
      <c r="AO16" s="112">
        <v>18123.919999999998</v>
      </c>
      <c r="AP16" s="112">
        <v>14030.16</v>
      </c>
      <c r="AQ16" s="112">
        <v>1127.92</v>
      </c>
      <c r="AR16" s="112">
        <v>15158.08</v>
      </c>
      <c r="AS16" s="112">
        <v>13563.16</v>
      </c>
      <c r="AT16" s="112">
        <v>1127.92</v>
      </c>
      <c r="AU16" s="112">
        <v>14691.08</v>
      </c>
      <c r="AV16" s="84">
        <v>55</v>
      </c>
      <c r="AW16" s="84"/>
      <c r="AX16" s="84"/>
      <c r="AY16" s="108"/>
      <c r="AZ16" s="84"/>
      <c r="BA16" s="84"/>
      <c r="BB16" s="84" t="s">
        <v>286</v>
      </c>
      <c r="BC16" s="84"/>
      <c r="BD16" s="108"/>
      <c r="BE16" s="84">
        <v>0</v>
      </c>
      <c r="BF16" s="38"/>
      <c r="BG16" s="84"/>
      <c r="BH16" s="114" t="s">
        <v>255</v>
      </c>
      <c r="BI16" s="38" t="s">
        <v>110</v>
      </c>
      <c r="BJ16" s="85">
        <v>46107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598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248</v>
      </c>
      <c r="I17" s="84">
        <v>26717</v>
      </c>
      <c r="J17" s="38" t="s">
        <v>290</v>
      </c>
      <c r="K17" s="84">
        <v>26717</v>
      </c>
      <c r="L17" s="84" t="s">
        <v>269</v>
      </c>
      <c r="M17" s="38" t="s">
        <v>274</v>
      </c>
      <c r="N17" s="84">
        <v>39341</v>
      </c>
      <c r="O17" s="84" t="s">
        <v>291</v>
      </c>
      <c r="P17" s="84">
        <v>586107</v>
      </c>
      <c r="Q17" s="38" t="s">
        <v>292</v>
      </c>
      <c r="R17" s="38" t="s">
        <v>318</v>
      </c>
      <c r="S17" s="84" t="s">
        <v>326</v>
      </c>
      <c r="T17" s="84" t="s">
        <v>326</v>
      </c>
      <c r="U17" s="84" t="s">
        <v>300</v>
      </c>
      <c r="V17" s="84" t="s">
        <v>252</v>
      </c>
      <c r="W17" s="84">
        <v>0</v>
      </c>
      <c r="X17" s="38" t="s">
        <v>253</v>
      </c>
      <c r="Y17" s="84">
        <v>21551603</v>
      </c>
      <c r="Z17" s="38" t="s">
        <v>427</v>
      </c>
      <c r="AA17" s="108" t="s">
        <v>424</v>
      </c>
      <c r="AB17" s="84">
        <v>31116</v>
      </c>
      <c r="AC17" s="108" t="s">
        <v>380</v>
      </c>
      <c r="AD17" s="84">
        <v>24</v>
      </c>
      <c r="AE17" s="84" t="s">
        <v>280</v>
      </c>
      <c r="AF17" s="84" t="s">
        <v>425</v>
      </c>
      <c r="AG17" s="108" t="s">
        <v>426</v>
      </c>
      <c r="AH17" s="84" t="s">
        <v>383</v>
      </c>
      <c r="AI17" s="108" t="s">
        <v>424</v>
      </c>
      <c r="AJ17" s="84">
        <v>1650</v>
      </c>
      <c r="AK17" s="84">
        <v>1650</v>
      </c>
      <c r="AL17" s="108" t="s">
        <v>428</v>
      </c>
      <c r="AM17" s="84">
        <v>109.92</v>
      </c>
      <c r="AN17" s="112">
        <v>2325</v>
      </c>
      <c r="AO17" s="112">
        <v>2434.92</v>
      </c>
      <c r="AP17" s="112">
        <v>32407.08</v>
      </c>
      <c r="AQ17" s="112">
        <v>2400</v>
      </c>
      <c r="AR17" s="112">
        <v>34807.08</v>
      </c>
      <c r="AS17" s="112">
        <v>31006.080000000002</v>
      </c>
      <c r="AT17" s="112">
        <v>2400</v>
      </c>
      <c r="AU17" s="112">
        <v>33406.080000000002</v>
      </c>
      <c r="AV17" s="84">
        <v>56</v>
      </c>
      <c r="AW17" s="84"/>
      <c r="AX17" s="84"/>
      <c r="AY17" s="108"/>
      <c r="AZ17" s="84"/>
      <c r="BA17" s="84"/>
      <c r="BB17" s="84" t="s">
        <v>286</v>
      </c>
      <c r="BC17" s="84"/>
      <c r="BD17" s="108"/>
      <c r="BE17" s="84">
        <v>0</v>
      </c>
      <c r="BF17" s="38"/>
      <c r="BG17" s="84"/>
      <c r="BH17" s="114" t="s">
        <v>255</v>
      </c>
      <c r="BI17" s="38" t="s">
        <v>110</v>
      </c>
      <c r="BJ17" s="85">
        <v>46107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598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248</v>
      </c>
      <c r="I18" s="84">
        <v>26717</v>
      </c>
      <c r="J18" s="38" t="s">
        <v>290</v>
      </c>
      <c r="K18" s="84">
        <v>26717</v>
      </c>
      <c r="L18" s="84" t="s">
        <v>269</v>
      </c>
      <c r="M18" s="38" t="s">
        <v>274</v>
      </c>
      <c r="N18" s="84">
        <v>39509</v>
      </c>
      <c r="O18" s="84" t="s">
        <v>307</v>
      </c>
      <c r="P18" s="84">
        <v>586111</v>
      </c>
      <c r="Q18" s="38" t="s">
        <v>308</v>
      </c>
      <c r="R18" s="38" t="s">
        <v>318</v>
      </c>
      <c r="S18" s="84" t="s">
        <v>327</v>
      </c>
      <c r="T18" s="84" t="s">
        <v>327</v>
      </c>
      <c r="U18" s="84" t="s">
        <v>300</v>
      </c>
      <c r="V18" s="84" t="s">
        <v>252</v>
      </c>
      <c r="W18" s="84">
        <v>0</v>
      </c>
      <c r="X18" s="38" t="s">
        <v>253</v>
      </c>
      <c r="Y18" s="84">
        <v>21622997</v>
      </c>
      <c r="Z18" s="38" t="s">
        <v>429</v>
      </c>
      <c r="AA18" s="108" t="s">
        <v>414</v>
      </c>
      <c r="AB18" s="84">
        <v>31116</v>
      </c>
      <c r="AC18" s="108" t="s">
        <v>380</v>
      </c>
      <c r="AD18" s="84">
        <v>24</v>
      </c>
      <c r="AE18" s="84" t="s">
        <v>280</v>
      </c>
      <c r="AF18" s="84" t="s">
        <v>430</v>
      </c>
      <c r="AG18" s="108" t="s">
        <v>416</v>
      </c>
      <c r="AH18" s="84" t="s">
        <v>383</v>
      </c>
      <c r="AI18" s="108" t="s">
        <v>414</v>
      </c>
      <c r="AJ18" s="84">
        <v>1650</v>
      </c>
      <c r="AK18" s="84">
        <v>1650</v>
      </c>
      <c r="AL18" s="108" t="s">
        <v>395</v>
      </c>
      <c r="AM18" s="84">
        <v>5255.92</v>
      </c>
      <c r="AN18" s="112">
        <v>0</v>
      </c>
      <c r="AO18" s="112">
        <v>5255.92</v>
      </c>
      <c r="AP18" s="112">
        <v>27822.080000000002</v>
      </c>
      <c r="AQ18" s="112">
        <v>2431</v>
      </c>
      <c r="AR18" s="112">
        <v>30253.08</v>
      </c>
      <c r="AS18" s="112">
        <v>25860.080000000002</v>
      </c>
      <c r="AT18" s="112">
        <v>2431</v>
      </c>
      <c r="AU18" s="112">
        <v>28291.08</v>
      </c>
      <c r="AV18" s="84">
        <v>56</v>
      </c>
      <c r="AW18" s="84"/>
      <c r="AX18" s="84"/>
      <c r="AY18" s="108"/>
      <c r="AZ18" s="84"/>
      <c r="BA18" s="84"/>
      <c r="BB18" s="84" t="s">
        <v>286</v>
      </c>
      <c r="BC18" s="84"/>
      <c r="BD18" s="108"/>
      <c r="BE18" s="84">
        <v>0</v>
      </c>
      <c r="BF18" s="38"/>
      <c r="BG18" s="84"/>
      <c r="BH18" s="114" t="s">
        <v>255</v>
      </c>
      <c r="BI18" s="38" t="s">
        <v>110</v>
      </c>
      <c r="BJ18" s="85">
        <v>46107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598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248</v>
      </c>
      <c r="I19" s="84">
        <v>26825</v>
      </c>
      <c r="J19" s="38" t="s">
        <v>311</v>
      </c>
      <c r="K19" s="84">
        <v>26825</v>
      </c>
      <c r="L19" s="84" t="s">
        <v>269</v>
      </c>
      <c r="M19" s="38" t="s">
        <v>274</v>
      </c>
      <c r="N19" s="84">
        <v>39687</v>
      </c>
      <c r="O19" s="84" t="s">
        <v>328</v>
      </c>
      <c r="P19" s="84">
        <v>59185</v>
      </c>
      <c r="Q19" s="38" t="s">
        <v>329</v>
      </c>
      <c r="R19" s="38" t="s">
        <v>330</v>
      </c>
      <c r="S19" s="84" t="s">
        <v>331</v>
      </c>
      <c r="T19" s="84" t="s">
        <v>331</v>
      </c>
      <c r="U19" s="84" t="s">
        <v>300</v>
      </c>
      <c r="V19" s="84" t="s">
        <v>252</v>
      </c>
      <c r="W19" s="84">
        <v>0</v>
      </c>
      <c r="X19" s="38" t="s">
        <v>253</v>
      </c>
      <c r="Y19" s="84">
        <v>22514738</v>
      </c>
      <c r="Z19" s="38" t="s">
        <v>431</v>
      </c>
      <c r="AA19" s="108" t="s">
        <v>432</v>
      </c>
      <c r="AB19" s="84">
        <v>41488</v>
      </c>
      <c r="AC19" s="108" t="s">
        <v>254</v>
      </c>
      <c r="AD19" s="84">
        <v>24</v>
      </c>
      <c r="AE19" s="84" t="s">
        <v>392</v>
      </c>
      <c r="AF19" s="84" t="s">
        <v>433</v>
      </c>
      <c r="AG19" s="108" t="s">
        <v>434</v>
      </c>
      <c r="AH19" s="84" t="s">
        <v>383</v>
      </c>
      <c r="AI19" s="108" t="s">
        <v>432</v>
      </c>
      <c r="AJ19" s="84">
        <v>2150</v>
      </c>
      <c r="AK19" s="84">
        <v>2150</v>
      </c>
      <c r="AL19" s="108" t="s">
        <v>389</v>
      </c>
      <c r="AM19" s="84">
        <v>10767.06</v>
      </c>
      <c r="AN19" s="112">
        <v>1372.43</v>
      </c>
      <c r="AO19" s="112">
        <v>12139.49</v>
      </c>
      <c r="AP19" s="112">
        <v>31034.7</v>
      </c>
      <c r="AQ19" s="112">
        <v>4573.55</v>
      </c>
      <c r="AR19" s="112">
        <v>35608.25</v>
      </c>
      <c r="AS19" s="112">
        <v>31034.94</v>
      </c>
      <c r="AT19" s="112">
        <v>4573.55</v>
      </c>
      <c r="AU19" s="112">
        <v>35608.49</v>
      </c>
      <c r="AV19" s="84">
        <v>54</v>
      </c>
      <c r="AW19" s="84"/>
      <c r="AX19" s="84"/>
      <c r="AY19" s="108"/>
      <c r="AZ19" s="84"/>
      <c r="BA19" s="84"/>
      <c r="BB19" s="84" t="s">
        <v>286</v>
      </c>
      <c r="BC19" s="84"/>
      <c r="BD19" s="108"/>
      <c r="BE19" s="84">
        <v>0</v>
      </c>
      <c r="BF19" s="38"/>
      <c r="BG19" s="84"/>
      <c r="BH19" s="114" t="s">
        <v>255</v>
      </c>
      <c r="BI19" s="38" t="s">
        <v>110</v>
      </c>
      <c r="BJ19" s="85">
        <v>46108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598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248</v>
      </c>
      <c r="I20" s="84">
        <v>26825</v>
      </c>
      <c r="J20" s="38" t="s">
        <v>311</v>
      </c>
      <c r="K20" s="84">
        <v>26825</v>
      </c>
      <c r="L20" s="84" t="s">
        <v>269</v>
      </c>
      <c r="M20" s="38" t="s">
        <v>274</v>
      </c>
      <c r="N20" s="84">
        <v>39687</v>
      </c>
      <c r="O20" s="84" t="s">
        <v>328</v>
      </c>
      <c r="P20" s="84">
        <v>59185</v>
      </c>
      <c r="Q20" s="38" t="s">
        <v>329</v>
      </c>
      <c r="R20" s="38" t="s">
        <v>330</v>
      </c>
      <c r="S20" s="84" t="s">
        <v>332</v>
      </c>
      <c r="T20" s="84" t="s">
        <v>332</v>
      </c>
      <c r="U20" s="84" t="s">
        <v>300</v>
      </c>
      <c r="V20" s="84" t="s">
        <v>252</v>
      </c>
      <c r="W20" s="84">
        <v>0</v>
      </c>
      <c r="X20" s="38" t="s">
        <v>301</v>
      </c>
      <c r="Y20" s="84">
        <v>22528855</v>
      </c>
      <c r="Z20" s="38" t="s">
        <v>435</v>
      </c>
      <c r="AA20" s="108" t="s">
        <v>432</v>
      </c>
      <c r="AB20" s="84">
        <v>41488</v>
      </c>
      <c r="AC20" s="108" t="s">
        <v>254</v>
      </c>
      <c r="AD20" s="84">
        <v>24</v>
      </c>
      <c r="AE20" s="84" t="s">
        <v>392</v>
      </c>
      <c r="AF20" s="84" t="s">
        <v>436</v>
      </c>
      <c r="AG20" s="108" t="s">
        <v>434</v>
      </c>
      <c r="AH20" s="84" t="s">
        <v>383</v>
      </c>
      <c r="AI20" s="108" t="s">
        <v>432</v>
      </c>
      <c r="AJ20" s="84">
        <v>2150</v>
      </c>
      <c r="AK20" s="84">
        <v>2150</v>
      </c>
      <c r="AL20" s="108" t="s">
        <v>437</v>
      </c>
      <c r="AM20" s="84">
        <v>33523.46</v>
      </c>
      <c r="AN20" s="112">
        <v>5568.02</v>
      </c>
      <c r="AO20" s="112">
        <v>39091.480000000003</v>
      </c>
      <c r="AP20" s="112">
        <v>8337.19</v>
      </c>
      <c r="AQ20" s="112">
        <v>294.17</v>
      </c>
      <c r="AR20" s="112">
        <v>8631.36</v>
      </c>
      <c r="AS20" s="112">
        <v>8337.5400000000009</v>
      </c>
      <c r="AT20" s="112">
        <v>294.17</v>
      </c>
      <c r="AU20" s="112">
        <v>8631.7099999999991</v>
      </c>
      <c r="AV20" s="84">
        <v>54</v>
      </c>
      <c r="AW20" s="84"/>
      <c r="AX20" s="84"/>
      <c r="AY20" s="108"/>
      <c r="AZ20" s="84"/>
      <c r="BA20" s="84"/>
      <c r="BB20" s="84" t="s">
        <v>286</v>
      </c>
      <c r="BC20" s="84"/>
      <c r="BD20" s="108" t="s">
        <v>588</v>
      </c>
      <c r="BE20" s="84">
        <v>41488</v>
      </c>
      <c r="BF20" s="38"/>
      <c r="BG20" s="84"/>
      <c r="BH20" s="114" t="s">
        <v>255</v>
      </c>
      <c r="BI20" s="38" t="s">
        <v>110</v>
      </c>
      <c r="BJ20" s="85">
        <v>46108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598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248</v>
      </c>
      <c r="I21" s="84">
        <v>26825</v>
      </c>
      <c r="J21" s="38" t="s">
        <v>311</v>
      </c>
      <c r="K21" s="84">
        <v>26825</v>
      </c>
      <c r="L21" s="84" t="s">
        <v>269</v>
      </c>
      <c r="M21" s="38" t="s">
        <v>274</v>
      </c>
      <c r="N21" s="84">
        <v>39687</v>
      </c>
      <c r="O21" s="84" t="s">
        <v>328</v>
      </c>
      <c r="P21" s="84">
        <v>59185</v>
      </c>
      <c r="Q21" s="38" t="s">
        <v>329</v>
      </c>
      <c r="R21" s="38" t="s">
        <v>330</v>
      </c>
      <c r="S21" s="84" t="s">
        <v>333</v>
      </c>
      <c r="T21" s="84" t="s">
        <v>333</v>
      </c>
      <c r="U21" s="84" t="s">
        <v>323</v>
      </c>
      <c r="V21" s="84" t="s">
        <v>252</v>
      </c>
      <c r="W21" s="84">
        <v>0</v>
      </c>
      <c r="X21" s="38" t="s">
        <v>253</v>
      </c>
      <c r="Y21" s="84">
        <v>22539253</v>
      </c>
      <c r="Z21" s="38" t="s">
        <v>438</v>
      </c>
      <c r="AA21" s="108" t="s">
        <v>439</v>
      </c>
      <c r="AB21" s="84">
        <v>41688</v>
      </c>
      <c r="AC21" s="108" t="s">
        <v>254</v>
      </c>
      <c r="AD21" s="84">
        <v>24</v>
      </c>
      <c r="AE21" s="84" t="s">
        <v>392</v>
      </c>
      <c r="AF21" s="84" t="s">
        <v>440</v>
      </c>
      <c r="AG21" s="108" t="s">
        <v>441</v>
      </c>
      <c r="AH21" s="84" t="s">
        <v>383</v>
      </c>
      <c r="AI21" s="108" t="s">
        <v>439</v>
      </c>
      <c r="AJ21" s="84">
        <v>2150</v>
      </c>
      <c r="AK21" s="84">
        <v>2150</v>
      </c>
      <c r="AL21" s="108" t="s">
        <v>389</v>
      </c>
      <c r="AM21" s="84">
        <v>3998.93</v>
      </c>
      <c r="AN21" s="112">
        <v>77.180000000000007</v>
      </c>
      <c r="AO21" s="112">
        <v>4076.11</v>
      </c>
      <c r="AP21" s="112">
        <v>38258.230000000003</v>
      </c>
      <c r="AQ21" s="112">
        <v>7445.75</v>
      </c>
      <c r="AR21" s="112">
        <v>45703.98</v>
      </c>
      <c r="AS21" s="112">
        <v>38259.07</v>
      </c>
      <c r="AT21" s="112">
        <v>7445.75</v>
      </c>
      <c r="AU21" s="112">
        <v>45704.82</v>
      </c>
      <c r="AV21" s="84">
        <v>54</v>
      </c>
      <c r="AW21" s="84"/>
      <c r="AX21" s="84"/>
      <c r="AY21" s="108"/>
      <c r="AZ21" s="84"/>
      <c r="BA21" s="84"/>
      <c r="BB21" s="84" t="s">
        <v>286</v>
      </c>
      <c r="BC21" s="84"/>
      <c r="BD21" s="108"/>
      <c r="BE21" s="84">
        <v>0</v>
      </c>
      <c r="BF21" s="38"/>
      <c r="BG21" s="84"/>
      <c r="BH21" s="114" t="s">
        <v>255</v>
      </c>
      <c r="BI21" s="38" t="s">
        <v>110</v>
      </c>
      <c r="BJ21" s="85">
        <v>46108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598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248</v>
      </c>
      <c r="I22" s="84">
        <v>26726</v>
      </c>
      <c r="J22" s="38" t="s">
        <v>296</v>
      </c>
      <c r="K22" s="84">
        <v>26726</v>
      </c>
      <c r="L22" s="84" t="s">
        <v>269</v>
      </c>
      <c r="M22" s="38" t="s">
        <v>274</v>
      </c>
      <c r="N22" s="84">
        <v>39430</v>
      </c>
      <c r="O22" s="84" t="s">
        <v>302</v>
      </c>
      <c r="P22" s="84">
        <v>59080</v>
      </c>
      <c r="Q22" s="38" t="s">
        <v>334</v>
      </c>
      <c r="R22" s="38" t="s">
        <v>330</v>
      </c>
      <c r="S22" s="84" t="s">
        <v>335</v>
      </c>
      <c r="T22" s="84" t="s">
        <v>335</v>
      </c>
      <c r="U22" s="84" t="s">
        <v>306</v>
      </c>
      <c r="V22" s="84" t="s">
        <v>252</v>
      </c>
      <c r="W22" s="84">
        <v>0</v>
      </c>
      <c r="X22" s="38" t="s">
        <v>253</v>
      </c>
      <c r="Y22" s="84">
        <v>27585055</v>
      </c>
      <c r="Z22" s="38" t="s">
        <v>442</v>
      </c>
      <c r="AA22" s="108" t="s">
        <v>443</v>
      </c>
      <c r="AB22" s="84">
        <v>72443</v>
      </c>
      <c r="AC22" s="108" t="s">
        <v>254</v>
      </c>
      <c r="AD22" s="84">
        <v>30</v>
      </c>
      <c r="AE22" s="84" t="s">
        <v>444</v>
      </c>
      <c r="AF22" s="84" t="s">
        <v>393</v>
      </c>
      <c r="AG22" s="108" t="s">
        <v>445</v>
      </c>
      <c r="AH22" s="84" t="s">
        <v>383</v>
      </c>
      <c r="AI22" s="108" t="s">
        <v>443</v>
      </c>
      <c r="AJ22" s="84">
        <v>3150</v>
      </c>
      <c r="AK22" s="84">
        <v>3150</v>
      </c>
      <c r="AL22" s="108" t="s">
        <v>395</v>
      </c>
      <c r="AM22" s="84">
        <v>12124.74</v>
      </c>
      <c r="AN22" s="112">
        <v>2537.62</v>
      </c>
      <c r="AO22" s="112">
        <v>14662.36</v>
      </c>
      <c r="AP22" s="112">
        <v>62514.37</v>
      </c>
      <c r="AQ22" s="112">
        <v>13654.77</v>
      </c>
      <c r="AR22" s="112">
        <v>76169.14</v>
      </c>
      <c r="AS22" s="112">
        <v>62515.26</v>
      </c>
      <c r="AT22" s="112">
        <v>13654.77</v>
      </c>
      <c r="AU22" s="112">
        <v>76170.03</v>
      </c>
      <c r="AV22" s="84">
        <v>54</v>
      </c>
      <c r="AW22" s="84"/>
      <c r="AX22" s="84"/>
      <c r="AY22" s="108"/>
      <c r="AZ22" s="84"/>
      <c r="BA22" s="84"/>
      <c r="BB22" s="84" t="s">
        <v>286</v>
      </c>
      <c r="BC22" s="84"/>
      <c r="BD22" s="108"/>
      <c r="BE22" s="84">
        <v>0</v>
      </c>
      <c r="BF22" s="38"/>
      <c r="BG22" s="84"/>
      <c r="BH22" s="114" t="s">
        <v>255</v>
      </c>
      <c r="BI22" s="38" t="s">
        <v>110</v>
      </c>
      <c r="BJ22" s="85">
        <v>46107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598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248</v>
      </c>
      <c r="I23" s="84">
        <v>26717</v>
      </c>
      <c r="J23" s="38" t="s">
        <v>290</v>
      </c>
      <c r="K23" s="84">
        <v>26717</v>
      </c>
      <c r="L23" s="84" t="s">
        <v>269</v>
      </c>
      <c r="M23" s="38" t="s">
        <v>274</v>
      </c>
      <c r="N23" s="84">
        <v>39341</v>
      </c>
      <c r="O23" s="84" t="s">
        <v>291</v>
      </c>
      <c r="P23" s="84">
        <v>586107</v>
      </c>
      <c r="Q23" s="38" t="s">
        <v>292</v>
      </c>
      <c r="R23" s="38" t="s">
        <v>330</v>
      </c>
      <c r="S23" s="84" t="s">
        <v>336</v>
      </c>
      <c r="T23" s="84" t="s">
        <v>336</v>
      </c>
      <c r="U23" s="84" t="s">
        <v>323</v>
      </c>
      <c r="V23" s="84" t="s">
        <v>252</v>
      </c>
      <c r="W23" s="84">
        <v>0</v>
      </c>
      <c r="X23" s="38" t="s">
        <v>253</v>
      </c>
      <c r="Y23" s="84">
        <v>28071443</v>
      </c>
      <c r="Z23" s="38" t="s">
        <v>446</v>
      </c>
      <c r="AA23" s="108" t="s">
        <v>447</v>
      </c>
      <c r="AB23" s="84">
        <v>51860</v>
      </c>
      <c r="AC23" s="108" t="s">
        <v>380</v>
      </c>
      <c r="AD23" s="84">
        <v>24</v>
      </c>
      <c r="AE23" s="84" t="s">
        <v>392</v>
      </c>
      <c r="AF23" s="84" t="s">
        <v>448</v>
      </c>
      <c r="AG23" s="108" t="s">
        <v>449</v>
      </c>
      <c r="AH23" s="84" t="s">
        <v>383</v>
      </c>
      <c r="AI23" s="108" t="s">
        <v>447</v>
      </c>
      <c r="AJ23" s="84">
        <v>2700</v>
      </c>
      <c r="AK23" s="84">
        <v>2700</v>
      </c>
      <c r="AL23" s="108" t="s">
        <v>395</v>
      </c>
      <c r="AM23" s="84">
        <v>4089.92</v>
      </c>
      <c r="AN23" s="112">
        <v>0</v>
      </c>
      <c r="AO23" s="112">
        <v>4089.92</v>
      </c>
      <c r="AP23" s="112">
        <v>47770.080000000002</v>
      </c>
      <c r="AQ23" s="112">
        <v>5868</v>
      </c>
      <c r="AR23" s="112">
        <v>53638.080000000002</v>
      </c>
      <c r="AS23" s="112">
        <v>47770.080000000002</v>
      </c>
      <c r="AT23" s="112">
        <v>5868</v>
      </c>
      <c r="AU23" s="112">
        <v>53638.080000000002</v>
      </c>
      <c r="AV23" s="84">
        <v>56</v>
      </c>
      <c r="AW23" s="84"/>
      <c r="AX23" s="84"/>
      <c r="AY23" s="108"/>
      <c r="AZ23" s="84"/>
      <c r="BA23" s="84"/>
      <c r="BB23" s="84" t="s">
        <v>286</v>
      </c>
      <c r="BC23" s="84"/>
      <c r="BD23" s="108"/>
      <c r="BE23" s="84">
        <v>0</v>
      </c>
      <c r="BF23" s="38"/>
      <c r="BG23" s="84"/>
      <c r="BH23" s="114" t="s">
        <v>255</v>
      </c>
      <c r="BI23" s="38" t="s">
        <v>110</v>
      </c>
      <c r="BJ23" s="85">
        <v>46107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598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248</v>
      </c>
      <c r="I24" s="84">
        <v>26717</v>
      </c>
      <c r="J24" s="38" t="s">
        <v>290</v>
      </c>
      <c r="K24" s="84">
        <v>26717</v>
      </c>
      <c r="L24" s="84" t="s">
        <v>269</v>
      </c>
      <c r="M24" s="38" t="s">
        <v>274</v>
      </c>
      <c r="N24" s="84">
        <v>39341</v>
      </c>
      <c r="O24" s="84" t="s">
        <v>291</v>
      </c>
      <c r="P24" s="84">
        <v>586107</v>
      </c>
      <c r="Q24" s="38" t="s">
        <v>292</v>
      </c>
      <c r="R24" s="38" t="s">
        <v>330</v>
      </c>
      <c r="S24" s="84" t="s">
        <v>337</v>
      </c>
      <c r="T24" s="84" t="s">
        <v>337</v>
      </c>
      <c r="U24" s="84" t="s">
        <v>323</v>
      </c>
      <c r="V24" s="84" t="s">
        <v>252</v>
      </c>
      <c r="W24" s="84">
        <v>0</v>
      </c>
      <c r="X24" s="38" t="s">
        <v>253</v>
      </c>
      <c r="Y24" s="84">
        <v>28338757</v>
      </c>
      <c r="Z24" s="38" t="s">
        <v>450</v>
      </c>
      <c r="AA24" s="108" t="s">
        <v>451</v>
      </c>
      <c r="AB24" s="84">
        <v>51860</v>
      </c>
      <c r="AC24" s="108" t="s">
        <v>380</v>
      </c>
      <c r="AD24" s="84">
        <v>24</v>
      </c>
      <c r="AE24" s="84" t="s">
        <v>392</v>
      </c>
      <c r="AF24" s="84" t="s">
        <v>452</v>
      </c>
      <c r="AG24" s="108" t="s">
        <v>453</v>
      </c>
      <c r="AH24" s="84" t="s">
        <v>383</v>
      </c>
      <c r="AI24" s="108" t="s">
        <v>451</v>
      </c>
      <c r="AJ24" s="84">
        <v>2700</v>
      </c>
      <c r="AK24" s="84">
        <v>2700</v>
      </c>
      <c r="AL24" s="108" t="s">
        <v>454</v>
      </c>
      <c r="AM24" s="84">
        <v>28653.74</v>
      </c>
      <c r="AN24" s="112">
        <v>4540.3500000000004</v>
      </c>
      <c r="AO24" s="112">
        <v>33194.089999999997</v>
      </c>
      <c r="AP24" s="112">
        <v>23206.26</v>
      </c>
      <c r="AQ24" s="112">
        <v>2068.65</v>
      </c>
      <c r="AR24" s="112">
        <v>25274.91</v>
      </c>
      <c r="AS24" s="112">
        <v>23206.26</v>
      </c>
      <c r="AT24" s="112">
        <v>2068.65</v>
      </c>
      <c r="AU24" s="112">
        <v>25274.91</v>
      </c>
      <c r="AV24" s="84">
        <v>56</v>
      </c>
      <c r="AW24" s="84"/>
      <c r="AX24" s="84"/>
      <c r="AY24" s="108"/>
      <c r="AZ24" s="84"/>
      <c r="BA24" s="84"/>
      <c r="BB24" s="84" t="s">
        <v>286</v>
      </c>
      <c r="BC24" s="84"/>
      <c r="BD24" s="108"/>
      <c r="BE24" s="84">
        <v>0</v>
      </c>
      <c r="BF24" s="38"/>
      <c r="BG24" s="84"/>
      <c r="BH24" s="114" t="s">
        <v>255</v>
      </c>
      <c r="BI24" s="38" t="s">
        <v>110</v>
      </c>
      <c r="BJ24" s="85">
        <v>46107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598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248</v>
      </c>
      <c r="I25" s="84">
        <v>26825</v>
      </c>
      <c r="J25" s="38" t="s">
        <v>311</v>
      </c>
      <c r="K25" s="84">
        <v>26825</v>
      </c>
      <c r="L25" s="84" t="s">
        <v>269</v>
      </c>
      <c r="M25" s="38" t="s">
        <v>274</v>
      </c>
      <c r="N25" s="84">
        <v>39687</v>
      </c>
      <c r="O25" s="84" t="s">
        <v>328</v>
      </c>
      <c r="P25" s="84">
        <v>59185</v>
      </c>
      <c r="Q25" s="38" t="s">
        <v>329</v>
      </c>
      <c r="R25" s="38" t="s">
        <v>330</v>
      </c>
      <c r="S25" s="84" t="s">
        <v>338</v>
      </c>
      <c r="T25" s="84" t="s">
        <v>338</v>
      </c>
      <c r="U25" s="84" t="s">
        <v>306</v>
      </c>
      <c r="V25" s="84" t="s">
        <v>252</v>
      </c>
      <c r="W25" s="84">
        <v>0</v>
      </c>
      <c r="X25" s="38" t="s">
        <v>253</v>
      </c>
      <c r="Y25" s="84">
        <v>29643511</v>
      </c>
      <c r="Z25" s="38" t="s">
        <v>455</v>
      </c>
      <c r="AA25" s="108" t="s">
        <v>456</v>
      </c>
      <c r="AB25" s="84">
        <v>41688</v>
      </c>
      <c r="AC25" s="108" t="s">
        <v>254</v>
      </c>
      <c r="AD25" s="84">
        <v>24</v>
      </c>
      <c r="AE25" s="84" t="s">
        <v>392</v>
      </c>
      <c r="AF25" s="84" t="s">
        <v>457</v>
      </c>
      <c r="AG25" s="108" t="s">
        <v>458</v>
      </c>
      <c r="AH25" s="84" t="s">
        <v>383</v>
      </c>
      <c r="AI25" s="108" t="s">
        <v>456</v>
      </c>
      <c r="AJ25" s="84">
        <v>2150</v>
      </c>
      <c r="AK25" s="84">
        <v>2150</v>
      </c>
      <c r="AL25" s="108" t="s">
        <v>389</v>
      </c>
      <c r="AM25" s="84">
        <v>2788.14</v>
      </c>
      <c r="AN25" s="112">
        <v>71.290000000000006</v>
      </c>
      <c r="AO25" s="112">
        <v>2859.43</v>
      </c>
      <c r="AP25" s="112">
        <v>40349.129999999997</v>
      </c>
      <c r="AQ25" s="112">
        <v>8429.85</v>
      </c>
      <c r="AR25" s="112">
        <v>48778.98</v>
      </c>
      <c r="AS25" s="112">
        <v>40349.86</v>
      </c>
      <c r="AT25" s="112">
        <v>8429.85</v>
      </c>
      <c r="AU25" s="112">
        <v>48779.71</v>
      </c>
      <c r="AV25" s="84">
        <v>54</v>
      </c>
      <c r="AW25" s="84"/>
      <c r="AX25" s="84"/>
      <c r="AY25" s="108"/>
      <c r="AZ25" s="84"/>
      <c r="BA25" s="84"/>
      <c r="BB25" s="84" t="s">
        <v>286</v>
      </c>
      <c r="BC25" s="84"/>
      <c r="BD25" s="108" t="s">
        <v>587</v>
      </c>
      <c r="BE25" s="84">
        <v>41688</v>
      </c>
      <c r="BF25" s="38"/>
      <c r="BG25" s="84"/>
      <c r="BH25" s="114" t="s">
        <v>255</v>
      </c>
      <c r="BI25" s="38" t="s">
        <v>110</v>
      </c>
      <c r="BJ25" s="85">
        <v>46108</v>
      </c>
      <c r="BK25" s="84"/>
      <c r="BL25" s="38" t="s">
        <v>114</v>
      </c>
      <c r="BM25" s="115" t="s">
        <v>119</v>
      </c>
      <c r="BN25" s="116" t="s">
        <v>200</v>
      </c>
      <c r="BO25" s="84" t="s">
        <v>244</v>
      </c>
      <c r="BP25" s="84"/>
      <c r="BQ25" s="117"/>
      <c r="BR25" s="118" t="s">
        <v>599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248</v>
      </c>
      <c r="I26" s="84">
        <v>26717</v>
      </c>
      <c r="J26" s="38" t="s">
        <v>290</v>
      </c>
      <c r="K26" s="84">
        <v>26717</v>
      </c>
      <c r="L26" s="84" t="s">
        <v>269</v>
      </c>
      <c r="M26" s="38" t="s">
        <v>274</v>
      </c>
      <c r="N26" s="84">
        <v>39341</v>
      </c>
      <c r="O26" s="84" t="s">
        <v>291</v>
      </c>
      <c r="P26" s="84">
        <v>58747</v>
      </c>
      <c r="Q26" s="38" t="s">
        <v>339</v>
      </c>
      <c r="R26" s="38" t="s">
        <v>330</v>
      </c>
      <c r="S26" s="84" t="s">
        <v>340</v>
      </c>
      <c r="T26" s="84" t="s">
        <v>340</v>
      </c>
      <c r="U26" s="84" t="s">
        <v>323</v>
      </c>
      <c r="V26" s="84" t="s">
        <v>252</v>
      </c>
      <c r="W26" s="84">
        <v>0</v>
      </c>
      <c r="X26" s="38" t="s">
        <v>253</v>
      </c>
      <c r="Y26" s="84">
        <v>29949229</v>
      </c>
      <c r="Z26" s="38" t="s">
        <v>459</v>
      </c>
      <c r="AA26" s="108" t="s">
        <v>460</v>
      </c>
      <c r="AB26" s="84">
        <v>55171</v>
      </c>
      <c r="AC26" s="108" t="s">
        <v>380</v>
      </c>
      <c r="AD26" s="84">
        <v>24</v>
      </c>
      <c r="AE26" s="84" t="s">
        <v>444</v>
      </c>
      <c r="AF26" s="84" t="s">
        <v>461</v>
      </c>
      <c r="AG26" s="108" t="s">
        <v>462</v>
      </c>
      <c r="AH26" s="84" t="s">
        <v>383</v>
      </c>
      <c r="AI26" s="108" t="s">
        <v>460</v>
      </c>
      <c r="AJ26" s="84">
        <v>2850</v>
      </c>
      <c r="AK26" s="84">
        <v>2850</v>
      </c>
      <c r="AL26" s="108" t="s">
        <v>463</v>
      </c>
      <c r="AM26" s="84">
        <v>17916.71</v>
      </c>
      <c r="AN26" s="112">
        <v>6271.06</v>
      </c>
      <c r="AO26" s="112">
        <v>24187.77</v>
      </c>
      <c r="AP26" s="112">
        <v>37345.279999999999</v>
      </c>
      <c r="AQ26" s="112">
        <v>5057.8599999999997</v>
      </c>
      <c r="AR26" s="112">
        <v>42403.14</v>
      </c>
      <c r="AS26" s="112">
        <v>37345.29</v>
      </c>
      <c r="AT26" s="112">
        <v>5057.8599999999997</v>
      </c>
      <c r="AU26" s="112">
        <v>42403.15</v>
      </c>
      <c r="AV26" s="84">
        <v>55</v>
      </c>
      <c r="AW26" s="84"/>
      <c r="AX26" s="84"/>
      <c r="AY26" s="108"/>
      <c r="AZ26" s="84"/>
      <c r="BA26" s="84"/>
      <c r="BB26" s="84" t="s">
        <v>286</v>
      </c>
      <c r="BC26" s="84"/>
      <c r="BD26" s="108"/>
      <c r="BE26" s="84">
        <v>0</v>
      </c>
      <c r="BF26" s="38"/>
      <c r="BG26" s="84"/>
      <c r="BH26" s="114" t="s">
        <v>255</v>
      </c>
      <c r="BI26" s="38" t="s">
        <v>110</v>
      </c>
      <c r="BJ26" s="85">
        <v>46107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599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248</v>
      </c>
      <c r="I27" s="84">
        <v>26717</v>
      </c>
      <c r="J27" s="38" t="s">
        <v>290</v>
      </c>
      <c r="K27" s="84">
        <v>26717</v>
      </c>
      <c r="L27" s="84" t="s">
        <v>269</v>
      </c>
      <c r="M27" s="38" t="s">
        <v>274</v>
      </c>
      <c r="N27" s="84">
        <v>39509</v>
      </c>
      <c r="O27" s="84" t="s">
        <v>307</v>
      </c>
      <c r="P27" s="84">
        <v>586111</v>
      </c>
      <c r="Q27" s="38" t="s">
        <v>308</v>
      </c>
      <c r="R27" s="38" t="s">
        <v>330</v>
      </c>
      <c r="S27" s="84" t="s">
        <v>341</v>
      </c>
      <c r="T27" s="84" t="s">
        <v>341</v>
      </c>
      <c r="U27" s="84" t="s">
        <v>323</v>
      </c>
      <c r="V27" s="84" t="s">
        <v>252</v>
      </c>
      <c r="W27" s="84">
        <v>0</v>
      </c>
      <c r="X27" s="38" t="s">
        <v>301</v>
      </c>
      <c r="Y27" s="84">
        <v>30062287</v>
      </c>
      <c r="Z27" s="38" t="s">
        <v>464</v>
      </c>
      <c r="AA27" s="108" t="s">
        <v>465</v>
      </c>
      <c r="AB27" s="84">
        <v>41688</v>
      </c>
      <c r="AC27" s="108" t="s">
        <v>380</v>
      </c>
      <c r="AD27" s="84">
        <v>24</v>
      </c>
      <c r="AE27" s="84" t="s">
        <v>392</v>
      </c>
      <c r="AF27" s="84" t="s">
        <v>466</v>
      </c>
      <c r="AG27" s="108" t="s">
        <v>467</v>
      </c>
      <c r="AH27" s="84" t="s">
        <v>383</v>
      </c>
      <c r="AI27" s="108" t="s">
        <v>465</v>
      </c>
      <c r="AJ27" s="84">
        <v>2150</v>
      </c>
      <c r="AK27" s="84">
        <v>2150</v>
      </c>
      <c r="AL27" s="108" t="s">
        <v>395</v>
      </c>
      <c r="AM27" s="84">
        <v>3286.34</v>
      </c>
      <c r="AN27" s="112">
        <v>430.14</v>
      </c>
      <c r="AO27" s="112">
        <v>3716.48</v>
      </c>
      <c r="AP27" s="112">
        <v>39525.508600000001</v>
      </c>
      <c r="AQ27" s="112">
        <v>8502.86</v>
      </c>
      <c r="AR27" s="112">
        <v>48028.368600000002</v>
      </c>
      <c r="AS27" s="112">
        <v>39525.660000000003</v>
      </c>
      <c r="AT27" s="112">
        <v>8502.86</v>
      </c>
      <c r="AU27" s="112">
        <v>48028.52</v>
      </c>
      <c r="AV27" s="84">
        <v>55</v>
      </c>
      <c r="AW27" s="84"/>
      <c r="AX27" s="84"/>
      <c r="AY27" s="108"/>
      <c r="AZ27" s="84"/>
      <c r="BA27" s="84"/>
      <c r="BB27" s="84" t="s">
        <v>286</v>
      </c>
      <c r="BC27" s="84"/>
      <c r="BD27" s="108"/>
      <c r="BE27" s="84">
        <v>0</v>
      </c>
      <c r="BF27" s="38"/>
      <c r="BG27" s="84"/>
      <c r="BH27" s="114" t="s">
        <v>255</v>
      </c>
      <c r="BI27" s="38" t="s">
        <v>110</v>
      </c>
      <c r="BJ27" s="85">
        <v>46107</v>
      </c>
      <c r="BK27" s="84"/>
      <c r="BL27" s="38" t="s">
        <v>114</v>
      </c>
      <c r="BM27" s="115" t="s">
        <v>119</v>
      </c>
      <c r="BN27" s="116" t="s">
        <v>200</v>
      </c>
      <c r="BO27" s="84" t="s">
        <v>244</v>
      </c>
      <c r="BP27" s="84"/>
      <c r="BQ27" s="117"/>
      <c r="BR27" s="118" t="s">
        <v>599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248</v>
      </c>
      <c r="I28" s="84">
        <v>26717</v>
      </c>
      <c r="J28" s="38" t="s">
        <v>290</v>
      </c>
      <c r="K28" s="84">
        <v>26717</v>
      </c>
      <c r="L28" s="84" t="s">
        <v>269</v>
      </c>
      <c r="M28" s="38" t="s">
        <v>274</v>
      </c>
      <c r="N28" s="84">
        <v>39509</v>
      </c>
      <c r="O28" s="84" t="s">
        <v>307</v>
      </c>
      <c r="P28" s="84">
        <v>586111</v>
      </c>
      <c r="Q28" s="38" t="s">
        <v>308</v>
      </c>
      <c r="R28" s="38" t="s">
        <v>330</v>
      </c>
      <c r="S28" s="84" t="s">
        <v>342</v>
      </c>
      <c r="T28" s="84" t="s">
        <v>342</v>
      </c>
      <c r="U28" s="84" t="s">
        <v>323</v>
      </c>
      <c r="V28" s="84" t="s">
        <v>252</v>
      </c>
      <c r="W28" s="84">
        <v>0</v>
      </c>
      <c r="X28" s="38" t="s">
        <v>343</v>
      </c>
      <c r="Y28" s="84">
        <v>31109865</v>
      </c>
      <c r="Z28" s="38" t="s">
        <v>468</v>
      </c>
      <c r="AA28" s="108" t="s">
        <v>469</v>
      </c>
      <c r="AB28" s="84">
        <v>62144</v>
      </c>
      <c r="AC28" s="108" t="s">
        <v>380</v>
      </c>
      <c r="AD28" s="84">
        <v>30</v>
      </c>
      <c r="AE28" s="84" t="s">
        <v>444</v>
      </c>
      <c r="AF28" s="84" t="s">
        <v>402</v>
      </c>
      <c r="AG28" s="108" t="s">
        <v>470</v>
      </c>
      <c r="AH28" s="84" t="s">
        <v>383</v>
      </c>
      <c r="AI28" s="108" t="s">
        <v>469</v>
      </c>
      <c r="AJ28" s="84">
        <v>2700</v>
      </c>
      <c r="AK28" s="84">
        <v>2700</v>
      </c>
      <c r="AL28" s="108" t="s">
        <v>395</v>
      </c>
      <c r="AM28" s="84">
        <v>26776.48</v>
      </c>
      <c r="AN28" s="112">
        <v>8198.44</v>
      </c>
      <c r="AO28" s="112">
        <v>34974.92</v>
      </c>
      <c r="AP28" s="112">
        <v>35367.519999999997</v>
      </c>
      <c r="AQ28" s="112">
        <v>5138.5600000000004</v>
      </c>
      <c r="AR28" s="112">
        <v>40506.080000000002</v>
      </c>
      <c r="AS28" s="112">
        <v>35367.519999999997</v>
      </c>
      <c r="AT28" s="112">
        <v>5138.5600000000004</v>
      </c>
      <c r="AU28" s="112">
        <v>40506.080000000002</v>
      </c>
      <c r="AV28" s="84">
        <v>56</v>
      </c>
      <c r="AW28" s="84"/>
      <c r="AX28" s="84"/>
      <c r="AY28" s="108"/>
      <c r="AZ28" s="84"/>
      <c r="BA28" s="84"/>
      <c r="BB28" s="84" t="s">
        <v>286</v>
      </c>
      <c r="BC28" s="84"/>
      <c r="BD28" s="108"/>
      <c r="BE28" s="84">
        <v>0</v>
      </c>
      <c r="BF28" s="38"/>
      <c r="BG28" s="84"/>
      <c r="BH28" s="114" t="s">
        <v>255</v>
      </c>
      <c r="BI28" s="38" t="s">
        <v>110</v>
      </c>
      <c r="BJ28" s="85">
        <v>46107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598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248</v>
      </c>
      <c r="I29" s="84">
        <v>26833</v>
      </c>
      <c r="J29" s="38" t="s">
        <v>273</v>
      </c>
      <c r="K29" s="84">
        <v>26833</v>
      </c>
      <c r="L29" s="84" t="s">
        <v>269</v>
      </c>
      <c r="M29" s="38" t="s">
        <v>274</v>
      </c>
      <c r="N29" s="84">
        <v>39542</v>
      </c>
      <c r="O29" s="84" t="s">
        <v>275</v>
      </c>
      <c r="P29" s="84">
        <v>59051</v>
      </c>
      <c r="Q29" s="38" t="s">
        <v>317</v>
      </c>
      <c r="R29" s="38" t="s">
        <v>330</v>
      </c>
      <c r="S29" s="84" t="s">
        <v>344</v>
      </c>
      <c r="T29" s="84" t="s">
        <v>344</v>
      </c>
      <c r="U29" s="84" t="s">
        <v>300</v>
      </c>
      <c r="V29" s="84" t="s">
        <v>252</v>
      </c>
      <c r="W29" s="84">
        <v>0</v>
      </c>
      <c r="X29" s="38" t="s">
        <v>345</v>
      </c>
      <c r="Y29" s="84">
        <v>33826650</v>
      </c>
      <c r="Z29" s="38" t="s">
        <v>471</v>
      </c>
      <c r="AA29" s="108" t="s">
        <v>472</v>
      </c>
      <c r="AB29" s="84">
        <v>68444</v>
      </c>
      <c r="AC29" s="108" t="s">
        <v>254</v>
      </c>
      <c r="AD29" s="84">
        <v>30</v>
      </c>
      <c r="AE29" s="84" t="s">
        <v>444</v>
      </c>
      <c r="AF29" s="84" t="s">
        <v>411</v>
      </c>
      <c r="AG29" s="108" t="s">
        <v>473</v>
      </c>
      <c r="AH29" s="84" t="s">
        <v>383</v>
      </c>
      <c r="AI29" s="108" t="s">
        <v>472</v>
      </c>
      <c r="AJ29" s="84">
        <v>3154</v>
      </c>
      <c r="AK29" s="84">
        <v>3000</v>
      </c>
      <c r="AL29" s="108" t="s">
        <v>474</v>
      </c>
      <c r="AM29" s="84">
        <v>60232.160000000003</v>
      </c>
      <c r="AN29" s="112">
        <v>21557.73</v>
      </c>
      <c r="AO29" s="112">
        <v>81789.89</v>
      </c>
      <c r="AP29" s="112">
        <v>8211.84</v>
      </c>
      <c r="AQ29" s="112">
        <v>152.27000000000001</v>
      </c>
      <c r="AR29" s="112">
        <v>8364.11</v>
      </c>
      <c r="AS29" s="112">
        <v>8211.84</v>
      </c>
      <c r="AT29" s="112">
        <v>152.27000000000001</v>
      </c>
      <c r="AU29" s="112">
        <v>8364.11</v>
      </c>
      <c r="AV29" s="84">
        <v>53</v>
      </c>
      <c r="AW29" s="84"/>
      <c r="AX29" s="84"/>
      <c r="AY29" s="108"/>
      <c r="AZ29" s="84"/>
      <c r="BA29" s="84"/>
      <c r="BB29" s="84" t="s">
        <v>286</v>
      </c>
      <c r="BC29" s="84"/>
      <c r="BD29" s="108"/>
      <c r="BE29" s="84">
        <v>0</v>
      </c>
      <c r="BF29" s="38"/>
      <c r="BG29" s="84"/>
      <c r="BH29" s="114" t="s">
        <v>255</v>
      </c>
      <c r="BI29" s="38" t="s">
        <v>110</v>
      </c>
      <c r="BJ29" s="85">
        <v>46107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/>
      <c r="BQ29" s="117"/>
      <c r="BR29" s="118" t="s">
        <v>598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248</v>
      </c>
      <c r="I30" s="84">
        <v>26717</v>
      </c>
      <c r="J30" s="38" t="s">
        <v>290</v>
      </c>
      <c r="K30" s="84">
        <v>26717</v>
      </c>
      <c r="L30" s="84" t="s">
        <v>269</v>
      </c>
      <c r="M30" s="38" t="s">
        <v>274</v>
      </c>
      <c r="N30" s="84">
        <v>39509</v>
      </c>
      <c r="O30" s="84" t="s">
        <v>307</v>
      </c>
      <c r="P30" s="84">
        <v>586111</v>
      </c>
      <c r="Q30" s="38" t="s">
        <v>308</v>
      </c>
      <c r="R30" s="38" t="s">
        <v>250</v>
      </c>
      <c r="S30" s="84" t="s">
        <v>346</v>
      </c>
      <c r="T30" s="84" t="s">
        <v>346</v>
      </c>
      <c r="U30" s="84" t="s">
        <v>306</v>
      </c>
      <c r="V30" s="84" t="s">
        <v>252</v>
      </c>
      <c r="W30" s="84">
        <v>541</v>
      </c>
      <c r="X30" s="38" t="s">
        <v>253</v>
      </c>
      <c r="Y30" s="84">
        <v>347659463</v>
      </c>
      <c r="Z30" s="38" t="s">
        <v>475</v>
      </c>
      <c r="AA30" s="108" t="s">
        <v>476</v>
      </c>
      <c r="AB30" s="84">
        <v>52190</v>
      </c>
      <c r="AC30" s="108" t="s">
        <v>380</v>
      </c>
      <c r="AD30" s="84">
        <v>24</v>
      </c>
      <c r="AE30" s="84" t="s">
        <v>392</v>
      </c>
      <c r="AF30" s="84" t="s">
        <v>477</v>
      </c>
      <c r="AG30" s="108" t="s">
        <v>403</v>
      </c>
      <c r="AH30" s="84" t="s">
        <v>383</v>
      </c>
      <c r="AI30" s="108" t="s">
        <v>478</v>
      </c>
      <c r="AJ30" s="84">
        <v>3292</v>
      </c>
      <c r="AK30" s="84">
        <v>2700</v>
      </c>
      <c r="AL30" s="108" t="s">
        <v>395</v>
      </c>
      <c r="AM30" s="84">
        <v>23253.89</v>
      </c>
      <c r="AN30" s="112">
        <v>9817.7999999999993</v>
      </c>
      <c r="AO30" s="112">
        <v>33071.69</v>
      </c>
      <c r="AP30" s="112">
        <v>28936.11</v>
      </c>
      <c r="AQ30" s="112">
        <v>3384.2</v>
      </c>
      <c r="AR30" s="112">
        <v>32320.31</v>
      </c>
      <c r="AS30" s="112">
        <v>28936.11</v>
      </c>
      <c r="AT30" s="112">
        <v>3384.2</v>
      </c>
      <c r="AU30" s="112">
        <v>32320.31</v>
      </c>
      <c r="AV30" s="84">
        <v>47</v>
      </c>
      <c r="AW30" s="84"/>
      <c r="AX30" s="84"/>
      <c r="AY30" s="108"/>
      <c r="AZ30" s="84"/>
      <c r="BA30" s="84"/>
      <c r="BB30" s="84" t="s">
        <v>286</v>
      </c>
      <c r="BC30" s="84"/>
      <c r="BD30" s="108" t="s">
        <v>589</v>
      </c>
      <c r="BE30" s="84">
        <v>52190</v>
      </c>
      <c r="BF30" s="38"/>
      <c r="BG30" s="84"/>
      <c r="BH30" s="114" t="s">
        <v>255</v>
      </c>
      <c r="BI30" s="38" t="s">
        <v>110</v>
      </c>
      <c r="BJ30" s="85">
        <v>46107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598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248</v>
      </c>
      <c r="I31" s="84">
        <v>26871</v>
      </c>
      <c r="J31" s="38" t="s">
        <v>347</v>
      </c>
      <c r="K31" s="84">
        <v>26871</v>
      </c>
      <c r="L31" s="84" t="s">
        <v>269</v>
      </c>
      <c r="M31" s="38" t="s">
        <v>274</v>
      </c>
      <c r="N31" s="84">
        <v>39624</v>
      </c>
      <c r="O31" s="84" t="s">
        <v>348</v>
      </c>
      <c r="P31" s="84">
        <v>59143</v>
      </c>
      <c r="Q31" s="38" t="s">
        <v>349</v>
      </c>
      <c r="R31" s="38" t="s">
        <v>250</v>
      </c>
      <c r="S31" s="84" t="s">
        <v>350</v>
      </c>
      <c r="T31" s="84" t="s">
        <v>350</v>
      </c>
      <c r="U31" s="84" t="s">
        <v>306</v>
      </c>
      <c r="V31" s="84" t="s">
        <v>252</v>
      </c>
      <c r="W31" s="84">
        <v>541</v>
      </c>
      <c r="X31" s="38" t="s">
        <v>253</v>
      </c>
      <c r="Y31" s="84">
        <v>347660791</v>
      </c>
      <c r="Z31" s="38" t="s">
        <v>479</v>
      </c>
      <c r="AA31" s="108" t="s">
        <v>480</v>
      </c>
      <c r="AB31" s="84">
        <v>52190</v>
      </c>
      <c r="AC31" s="108" t="s">
        <v>481</v>
      </c>
      <c r="AD31" s="84">
        <v>24</v>
      </c>
      <c r="AE31" s="84" t="s">
        <v>392</v>
      </c>
      <c r="AF31" s="84" t="s">
        <v>482</v>
      </c>
      <c r="AG31" s="108" t="s">
        <v>483</v>
      </c>
      <c r="AH31" s="84" t="s">
        <v>383</v>
      </c>
      <c r="AI31" s="108" t="s">
        <v>484</v>
      </c>
      <c r="AJ31" s="84">
        <v>3200</v>
      </c>
      <c r="AK31" s="84">
        <v>2700</v>
      </c>
      <c r="AL31" s="108" t="s">
        <v>485</v>
      </c>
      <c r="AM31" s="84">
        <v>12866.64</v>
      </c>
      <c r="AN31" s="112">
        <v>7043.36</v>
      </c>
      <c r="AO31" s="112">
        <v>19910</v>
      </c>
      <c r="AP31" s="112">
        <v>39323.360000000001</v>
      </c>
      <c r="AQ31" s="112">
        <v>6066.64</v>
      </c>
      <c r="AR31" s="112">
        <v>45390</v>
      </c>
      <c r="AS31" s="112">
        <v>39323.360000000001</v>
      </c>
      <c r="AT31" s="112">
        <v>6066.64</v>
      </c>
      <c r="AU31" s="112">
        <v>45390</v>
      </c>
      <c r="AV31" s="84">
        <v>47</v>
      </c>
      <c r="AW31" s="84"/>
      <c r="AX31" s="84"/>
      <c r="AY31" s="108"/>
      <c r="AZ31" s="84"/>
      <c r="BA31" s="84"/>
      <c r="BB31" s="84" t="s">
        <v>286</v>
      </c>
      <c r="BC31" s="84"/>
      <c r="BD31" s="108" t="s">
        <v>590</v>
      </c>
      <c r="BE31" s="84">
        <v>52190</v>
      </c>
      <c r="BF31" s="38"/>
      <c r="BG31" s="84"/>
      <c r="BH31" s="114" t="s">
        <v>255</v>
      </c>
      <c r="BI31" s="38" t="s">
        <v>110</v>
      </c>
      <c r="BJ31" s="85">
        <v>46108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/>
      <c r="BQ31" s="117"/>
      <c r="BR31" s="118" t="s">
        <v>598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248</v>
      </c>
      <c r="I32" s="84">
        <v>26825</v>
      </c>
      <c r="J32" s="38" t="s">
        <v>311</v>
      </c>
      <c r="K32" s="84">
        <v>26825</v>
      </c>
      <c r="L32" s="84" t="s">
        <v>269</v>
      </c>
      <c r="M32" s="38" t="s">
        <v>274</v>
      </c>
      <c r="N32" s="84">
        <v>39527</v>
      </c>
      <c r="O32" s="84" t="s">
        <v>312</v>
      </c>
      <c r="P32" s="84">
        <v>58964</v>
      </c>
      <c r="Q32" s="38" t="s">
        <v>313</v>
      </c>
      <c r="R32" s="38" t="s">
        <v>250</v>
      </c>
      <c r="S32" s="84" t="s">
        <v>351</v>
      </c>
      <c r="T32" s="84" t="s">
        <v>351</v>
      </c>
      <c r="U32" s="84" t="s">
        <v>306</v>
      </c>
      <c r="V32" s="84" t="s">
        <v>352</v>
      </c>
      <c r="W32" s="84">
        <v>541</v>
      </c>
      <c r="X32" s="38" t="s">
        <v>353</v>
      </c>
      <c r="Y32" s="84">
        <v>350367904</v>
      </c>
      <c r="Z32" s="38" t="s">
        <v>486</v>
      </c>
      <c r="AA32" s="108" t="s">
        <v>487</v>
      </c>
      <c r="AB32" s="84">
        <v>65959</v>
      </c>
      <c r="AC32" s="108" t="s">
        <v>254</v>
      </c>
      <c r="AD32" s="84">
        <v>24</v>
      </c>
      <c r="AE32" s="84" t="s">
        <v>444</v>
      </c>
      <c r="AF32" s="84" t="s">
        <v>488</v>
      </c>
      <c r="AG32" s="108" t="s">
        <v>489</v>
      </c>
      <c r="AH32" s="84" t="s">
        <v>383</v>
      </c>
      <c r="AI32" s="108" t="s">
        <v>490</v>
      </c>
      <c r="AJ32" s="84">
        <v>3345</v>
      </c>
      <c r="AK32" s="84">
        <v>3550</v>
      </c>
      <c r="AL32" s="108" t="s">
        <v>491</v>
      </c>
      <c r="AM32" s="84">
        <v>62482.81</v>
      </c>
      <c r="AN32" s="112">
        <v>18962.189999999999</v>
      </c>
      <c r="AO32" s="112">
        <v>81445</v>
      </c>
      <c r="AP32" s="112">
        <v>3476.19</v>
      </c>
      <c r="AQ32" s="112">
        <v>73.81</v>
      </c>
      <c r="AR32" s="112">
        <v>3550</v>
      </c>
      <c r="AS32" s="112">
        <v>3476.19</v>
      </c>
      <c r="AT32" s="112">
        <v>73.81</v>
      </c>
      <c r="AU32" s="112">
        <v>3550</v>
      </c>
      <c r="AV32" s="84">
        <v>37</v>
      </c>
      <c r="AW32" s="84"/>
      <c r="AX32" s="84"/>
      <c r="AY32" s="108"/>
      <c r="AZ32" s="84"/>
      <c r="BA32" s="84"/>
      <c r="BB32" s="84" t="s">
        <v>286</v>
      </c>
      <c r="BC32" s="84"/>
      <c r="BD32" s="108" t="s">
        <v>287</v>
      </c>
      <c r="BE32" s="84">
        <v>65959</v>
      </c>
      <c r="BF32" s="38"/>
      <c r="BG32" s="84"/>
      <c r="BH32" s="114" t="s">
        <v>255</v>
      </c>
      <c r="BI32" s="38" t="s">
        <v>110</v>
      </c>
      <c r="BJ32" s="85">
        <v>46108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598</v>
      </c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248</v>
      </c>
      <c r="I33" s="84">
        <v>26717</v>
      </c>
      <c r="J33" s="38" t="s">
        <v>290</v>
      </c>
      <c r="K33" s="84">
        <v>26717</v>
      </c>
      <c r="L33" s="84" t="s">
        <v>269</v>
      </c>
      <c r="M33" s="38" t="s">
        <v>274</v>
      </c>
      <c r="N33" s="84">
        <v>39341</v>
      </c>
      <c r="O33" s="84" t="s">
        <v>291</v>
      </c>
      <c r="P33" s="84">
        <v>59097</v>
      </c>
      <c r="Q33" s="38" t="s">
        <v>321</v>
      </c>
      <c r="R33" s="38" t="s">
        <v>250</v>
      </c>
      <c r="S33" s="84" t="s">
        <v>354</v>
      </c>
      <c r="T33" s="84" t="s">
        <v>354</v>
      </c>
      <c r="U33" s="84" t="s">
        <v>306</v>
      </c>
      <c r="V33" s="84" t="s">
        <v>252</v>
      </c>
      <c r="W33" s="84">
        <v>541</v>
      </c>
      <c r="X33" s="38" t="s">
        <v>355</v>
      </c>
      <c r="Y33" s="84">
        <v>350530080</v>
      </c>
      <c r="Z33" s="38" t="s">
        <v>492</v>
      </c>
      <c r="AA33" s="108" t="s">
        <v>493</v>
      </c>
      <c r="AB33" s="84">
        <v>36533</v>
      </c>
      <c r="AC33" s="108" t="s">
        <v>380</v>
      </c>
      <c r="AD33" s="84">
        <v>24</v>
      </c>
      <c r="AE33" s="84" t="s">
        <v>280</v>
      </c>
      <c r="AF33" s="84" t="s">
        <v>494</v>
      </c>
      <c r="AG33" s="108" t="s">
        <v>495</v>
      </c>
      <c r="AH33" s="84" t="s">
        <v>283</v>
      </c>
      <c r="AI33" s="108" t="s">
        <v>496</v>
      </c>
      <c r="AJ33" s="84">
        <v>2560</v>
      </c>
      <c r="AK33" s="84">
        <v>1950</v>
      </c>
      <c r="AL33" s="108" t="s">
        <v>497</v>
      </c>
      <c r="AM33" s="84">
        <v>22309.01</v>
      </c>
      <c r="AN33" s="112">
        <v>9500.99</v>
      </c>
      <c r="AO33" s="112">
        <v>31810</v>
      </c>
      <c r="AP33" s="112">
        <v>14223.99</v>
      </c>
      <c r="AQ33" s="112">
        <v>1376.01</v>
      </c>
      <c r="AR33" s="112">
        <v>15600</v>
      </c>
      <c r="AS33" s="112">
        <v>14223.99</v>
      </c>
      <c r="AT33" s="112">
        <v>1376.01</v>
      </c>
      <c r="AU33" s="112">
        <v>15600</v>
      </c>
      <c r="AV33" s="84">
        <v>36</v>
      </c>
      <c r="AW33" s="84"/>
      <c r="AX33" s="84"/>
      <c r="AY33" s="108"/>
      <c r="AZ33" s="84"/>
      <c r="BA33" s="84"/>
      <c r="BB33" s="84" t="s">
        <v>286</v>
      </c>
      <c r="BC33" s="84"/>
      <c r="BD33" s="108" t="s">
        <v>591</v>
      </c>
      <c r="BE33" s="84">
        <v>36533</v>
      </c>
      <c r="BF33" s="38"/>
      <c r="BG33" s="84"/>
      <c r="BH33" s="114" t="s">
        <v>255</v>
      </c>
      <c r="BI33" s="38" t="s">
        <v>110</v>
      </c>
      <c r="BJ33" s="85">
        <v>46107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598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248</v>
      </c>
      <c r="I34" s="84">
        <v>26726</v>
      </c>
      <c r="J34" s="38" t="s">
        <v>296</v>
      </c>
      <c r="K34" s="84">
        <v>26726</v>
      </c>
      <c r="L34" s="84" t="s">
        <v>269</v>
      </c>
      <c r="M34" s="38" t="s">
        <v>274</v>
      </c>
      <c r="N34" s="84">
        <v>39430</v>
      </c>
      <c r="O34" s="84" t="s">
        <v>302</v>
      </c>
      <c r="P34" s="84">
        <v>572016</v>
      </c>
      <c r="Q34" s="38" t="s">
        <v>356</v>
      </c>
      <c r="R34" s="38" t="s">
        <v>250</v>
      </c>
      <c r="S34" s="84" t="s">
        <v>357</v>
      </c>
      <c r="T34" s="84" t="s">
        <v>357</v>
      </c>
      <c r="U34" s="84" t="s">
        <v>251</v>
      </c>
      <c r="V34" s="84" t="s">
        <v>358</v>
      </c>
      <c r="W34" s="84">
        <v>541</v>
      </c>
      <c r="X34" s="38" t="s">
        <v>355</v>
      </c>
      <c r="Y34" s="84">
        <v>350743620</v>
      </c>
      <c r="Z34" s="38" t="s">
        <v>498</v>
      </c>
      <c r="AA34" s="108" t="s">
        <v>499</v>
      </c>
      <c r="AB34" s="84">
        <v>33602</v>
      </c>
      <c r="AC34" s="108" t="s">
        <v>254</v>
      </c>
      <c r="AD34" s="84">
        <v>24</v>
      </c>
      <c r="AE34" s="84" t="s">
        <v>280</v>
      </c>
      <c r="AF34" s="84" t="s">
        <v>500</v>
      </c>
      <c r="AG34" s="108" t="s">
        <v>501</v>
      </c>
      <c r="AH34" s="84" t="s">
        <v>283</v>
      </c>
      <c r="AI34" s="108" t="s">
        <v>502</v>
      </c>
      <c r="AJ34" s="84">
        <v>2007</v>
      </c>
      <c r="AK34" s="84">
        <v>1800</v>
      </c>
      <c r="AL34" s="108" t="s">
        <v>503</v>
      </c>
      <c r="AM34" s="84">
        <v>26760.63</v>
      </c>
      <c r="AN34" s="112">
        <v>9446.3700000000008</v>
      </c>
      <c r="AO34" s="112">
        <v>36207</v>
      </c>
      <c r="AP34" s="112">
        <v>6841.37</v>
      </c>
      <c r="AQ34" s="112">
        <v>358.63</v>
      </c>
      <c r="AR34" s="112">
        <v>7200</v>
      </c>
      <c r="AS34" s="112">
        <v>6841.37</v>
      </c>
      <c r="AT34" s="112">
        <v>358.63</v>
      </c>
      <c r="AU34" s="112">
        <v>7200</v>
      </c>
      <c r="AV34" s="84">
        <v>36</v>
      </c>
      <c r="AW34" s="84"/>
      <c r="AX34" s="84"/>
      <c r="AY34" s="108"/>
      <c r="AZ34" s="84"/>
      <c r="BA34" s="84"/>
      <c r="BB34" s="84" t="s">
        <v>286</v>
      </c>
      <c r="BC34" s="84"/>
      <c r="BD34" s="108" t="s">
        <v>591</v>
      </c>
      <c r="BE34" s="84">
        <v>33602</v>
      </c>
      <c r="BF34" s="38"/>
      <c r="BG34" s="84"/>
      <c r="BH34" s="114" t="s">
        <v>255</v>
      </c>
      <c r="BI34" s="38" t="s">
        <v>110</v>
      </c>
      <c r="BJ34" s="85">
        <v>46107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598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248</v>
      </c>
      <c r="I35" s="84">
        <v>26717</v>
      </c>
      <c r="J35" s="38" t="s">
        <v>290</v>
      </c>
      <c r="K35" s="84">
        <v>26717</v>
      </c>
      <c r="L35" s="84" t="s">
        <v>269</v>
      </c>
      <c r="M35" s="38" t="s">
        <v>274</v>
      </c>
      <c r="N35" s="84">
        <v>39341</v>
      </c>
      <c r="O35" s="84" t="s">
        <v>291</v>
      </c>
      <c r="P35" s="84">
        <v>58747</v>
      </c>
      <c r="Q35" s="38" t="s">
        <v>339</v>
      </c>
      <c r="R35" s="38" t="s">
        <v>250</v>
      </c>
      <c r="S35" s="84" t="s">
        <v>359</v>
      </c>
      <c r="T35" s="84" t="s">
        <v>359</v>
      </c>
      <c r="U35" s="84" t="s">
        <v>360</v>
      </c>
      <c r="V35" s="84" t="s">
        <v>358</v>
      </c>
      <c r="W35" s="84">
        <v>541</v>
      </c>
      <c r="X35" s="38" t="s">
        <v>355</v>
      </c>
      <c r="Y35" s="84">
        <v>351822090</v>
      </c>
      <c r="Z35" s="38" t="s">
        <v>504</v>
      </c>
      <c r="AA35" s="108" t="s">
        <v>505</v>
      </c>
      <c r="AB35" s="84">
        <v>42000</v>
      </c>
      <c r="AC35" s="108" t="s">
        <v>380</v>
      </c>
      <c r="AD35" s="84">
        <v>24</v>
      </c>
      <c r="AE35" s="84" t="s">
        <v>280</v>
      </c>
      <c r="AF35" s="84" t="s">
        <v>506</v>
      </c>
      <c r="AG35" s="108" t="s">
        <v>507</v>
      </c>
      <c r="AH35" s="84" t="s">
        <v>283</v>
      </c>
      <c r="AI35" s="108" t="s">
        <v>508</v>
      </c>
      <c r="AJ35" s="84">
        <v>2240</v>
      </c>
      <c r="AK35" s="84">
        <v>2240</v>
      </c>
      <c r="AL35" s="108" t="s">
        <v>509</v>
      </c>
      <c r="AM35" s="84">
        <v>30431.599999999999</v>
      </c>
      <c r="AN35" s="112">
        <v>12128.4</v>
      </c>
      <c r="AO35" s="112">
        <v>42560</v>
      </c>
      <c r="AP35" s="112">
        <v>11568.4</v>
      </c>
      <c r="AQ35" s="112">
        <v>762.6</v>
      </c>
      <c r="AR35" s="112">
        <v>12331</v>
      </c>
      <c r="AS35" s="112">
        <v>11568.4</v>
      </c>
      <c r="AT35" s="112">
        <v>762.6</v>
      </c>
      <c r="AU35" s="112">
        <v>12331</v>
      </c>
      <c r="AV35" s="84">
        <v>32</v>
      </c>
      <c r="AW35" s="84"/>
      <c r="AX35" s="84"/>
      <c r="AY35" s="108"/>
      <c r="AZ35" s="84"/>
      <c r="BA35" s="84"/>
      <c r="BB35" s="84" t="s">
        <v>286</v>
      </c>
      <c r="BC35" s="84"/>
      <c r="BD35" s="108" t="s">
        <v>287</v>
      </c>
      <c r="BE35" s="84">
        <v>42000</v>
      </c>
      <c r="BF35" s="38"/>
      <c r="BG35" s="84"/>
      <c r="BH35" s="114" t="s">
        <v>255</v>
      </c>
      <c r="BI35" s="38" t="s">
        <v>110</v>
      </c>
      <c r="BJ35" s="85">
        <v>46107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598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248</v>
      </c>
      <c r="I36" s="84">
        <v>26825</v>
      </c>
      <c r="J36" s="38" t="s">
        <v>311</v>
      </c>
      <c r="K36" s="84">
        <v>26825</v>
      </c>
      <c r="L36" s="84" t="s">
        <v>269</v>
      </c>
      <c r="M36" s="38" t="s">
        <v>274</v>
      </c>
      <c r="N36" s="84">
        <v>39527</v>
      </c>
      <c r="O36" s="84" t="s">
        <v>312</v>
      </c>
      <c r="P36" s="84">
        <v>58964</v>
      </c>
      <c r="Q36" s="38" t="s">
        <v>313</v>
      </c>
      <c r="R36" s="38" t="s">
        <v>361</v>
      </c>
      <c r="S36" s="84" t="s">
        <v>351</v>
      </c>
      <c r="T36" s="84" t="s">
        <v>351</v>
      </c>
      <c r="U36" s="84" t="s">
        <v>306</v>
      </c>
      <c r="V36" s="84" t="s">
        <v>352</v>
      </c>
      <c r="W36" s="84">
        <v>541</v>
      </c>
      <c r="X36" s="38" t="s">
        <v>253</v>
      </c>
      <c r="Y36" s="84">
        <v>352324228</v>
      </c>
      <c r="Z36" s="38" t="s">
        <v>486</v>
      </c>
      <c r="AA36" s="108" t="s">
        <v>510</v>
      </c>
      <c r="AB36" s="84">
        <v>30000</v>
      </c>
      <c r="AC36" s="108" t="s">
        <v>254</v>
      </c>
      <c r="AD36" s="84">
        <v>18</v>
      </c>
      <c r="AE36" s="84" t="s">
        <v>511</v>
      </c>
      <c r="AF36" s="84" t="s">
        <v>488</v>
      </c>
      <c r="AG36" s="108" t="s">
        <v>489</v>
      </c>
      <c r="AH36" s="84" t="s">
        <v>383</v>
      </c>
      <c r="AI36" s="108" t="s">
        <v>512</v>
      </c>
      <c r="AJ36" s="84">
        <v>2020</v>
      </c>
      <c r="AK36" s="84">
        <v>2020</v>
      </c>
      <c r="AL36" s="108" t="s">
        <v>513</v>
      </c>
      <c r="AM36" s="84">
        <v>27844.25</v>
      </c>
      <c r="AN36" s="112">
        <v>6495.75</v>
      </c>
      <c r="AO36" s="112">
        <v>34340</v>
      </c>
      <c r="AP36" s="112">
        <v>2155.75</v>
      </c>
      <c r="AQ36" s="112">
        <v>42.25</v>
      </c>
      <c r="AR36" s="112">
        <v>2198</v>
      </c>
      <c r="AS36" s="112">
        <v>2155.75</v>
      </c>
      <c r="AT36" s="112">
        <v>42.25</v>
      </c>
      <c r="AU36" s="112">
        <v>2198</v>
      </c>
      <c r="AV36" s="84">
        <v>31</v>
      </c>
      <c r="AW36" s="84"/>
      <c r="AX36" s="84"/>
      <c r="AY36" s="108"/>
      <c r="AZ36" s="84"/>
      <c r="BA36" s="84"/>
      <c r="BB36" s="84" t="s">
        <v>286</v>
      </c>
      <c r="BC36" s="84"/>
      <c r="BD36" s="108" t="s">
        <v>287</v>
      </c>
      <c r="BE36" s="84">
        <v>30000</v>
      </c>
      <c r="BF36" s="38"/>
      <c r="BG36" s="84"/>
      <c r="BH36" s="114" t="s">
        <v>255</v>
      </c>
      <c r="BI36" s="38" t="s">
        <v>110</v>
      </c>
      <c r="BJ36" s="85">
        <v>46108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598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248</v>
      </c>
      <c r="I37" s="84">
        <v>26726</v>
      </c>
      <c r="J37" s="38" t="s">
        <v>296</v>
      </c>
      <c r="K37" s="84">
        <v>26726</v>
      </c>
      <c r="L37" s="84" t="s">
        <v>269</v>
      </c>
      <c r="M37" s="38" t="s">
        <v>274</v>
      </c>
      <c r="N37" s="84">
        <v>39430</v>
      </c>
      <c r="O37" s="84" t="s">
        <v>302</v>
      </c>
      <c r="P37" s="84">
        <v>572016</v>
      </c>
      <c r="Q37" s="38" t="s">
        <v>356</v>
      </c>
      <c r="R37" s="38" t="s">
        <v>361</v>
      </c>
      <c r="S37" s="84" t="s">
        <v>357</v>
      </c>
      <c r="T37" s="84" t="s">
        <v>357</v>
      </c>
      <c r="U37" s="84" t="s">
        <v>360</v>
      </c>
      <c r="V37" s="84" t="s">
        <v>358</v>
      </c>
      <c r="W37" s="84">
        <v>541</v>
      </c>
      <c r="X37" s="38" t="s">
        <v>362</v>
      </c>
      <c r="Y37" s="84">
        <v>352810850</v>
      </c>
      <c r="Z37" s="38" t="s">
        <v>498</v>
      </c>
      <c r="AA37" s="108" t="s">
        <v>514</v>
      </c>
      <c r="AB37" s="84">
        <v>30000</v>
      </c>
      <c r="AC37" s="108" t="s">
        <v>254</v>
      </c>
      <c r="AD37" s="84">
        <v>18</v>
      </c>
      <c r="AE37" s="84" t="s">
        <v>511</v>
      </c>
      <c r="AF37" s="84" t="s">
        <v>500</v>
      </c>
      <c r="AG37" s="108" t="s">
        <v>501</v>
      </c>
      <c r="AH37" s="84" t="s">
        <v>283</v>
      </c>
      <c r="AI37" s="108" t="s">
        <v>515</v>
      </c>
      <c r="AJ37" s="84">
        <v>2020</v>
      </c>
      <c r="AK37" s="84">
        <v>2020</v>
      </c>
      <c r="AL37" s="108" t="s">
        <v>503</v>
      </c>
      <c r="AM37" s="84">
        <v>19813.27</v>
      </c>
      <c r="AN37" s="112">
        <v>6446.73</v>
      </c>
      <c r="AO37" s="112">
        <v>26260</v>
      </c>
      <c r="AP37" s="112">
        <v>10186.73</v>
      </c>
      <c r="AQ37" s="112">
        <v>662.54</v>
      </c>
      <c r="AR37" s="112">
        <v>10849.27</v>
      </c>
      <c r="AS37" s="112">
        <v>10186.73</v>
      </c>
      <c r="AT37" s="112">
        <v>662.54</v>
      </c>
      <c r="AU37" s="112">
        <v>10849.27</v>
      </c>
      <c r="AV37" s="84">
        <v>29</v>
      </c>
      <c r="AW37" s="84"/>
      <c r="AX37" s="84"/>
      <c r="AY37" s="108"/>
      <c r="AZ37" s="84"/>
      <c r="BA37" s="84"/>
      <c r="BB37" s="84" t="s">
        <v>286</v>
      </c>
      <c r="BC37" s="84"/>
      <c r="BD37" s="108" t="s">
        <v>287</v>
      </c>
      <c r="BE37" s="84">
        <v>30000</v>
      </c>
      <c r="BF37" s="38"/>
      <c r="BG37" s="84"/>
      <c r="BH37" s="114" t="s">
        <v>255</v>
      </c>
      <c r="BI37" s="38" t="s">
        <v>110</v>
      </c>
      <c r="BJ37" s="85">
        <v>46107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598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248</v>
      </c>
      <c r="I38" s="84">
        <v>26717</v>
      </c>
      <c r="J38" s="38" t="s">
        <v>290</v>
      </c>
      <c r="K38" s="84">
        <v>26717</v>
      </c>
      <c r="L38" s="84" t="s">
        <v>269</v>
      </c>
      <c r="M38" s="38" t="s">
        <v>274</v>
      </c>
      <c r="N38" s="84">
        <v>39509</v>
      </c>
      <c r="O38" s="84" t="s">
        <v>307</v>
      </c>
      <c r="P38" s="84">
        <v>586111</v>
      </c>
      <c r="Q38" s="38" t="s">
        <v>308</v>
      </c>
      <c r="R38" s="38" t="s">
        <v>250</v>
      </c>
      <c r="S38" s="84" t="s">
        <v>363</v>
      </c>
      <c r="T38" s="84" t="s">
        <v>363</v>
      </c>
      <c r="U38" s="84" t="s">
        <v>251</v>
      </c>
      <c r="V38" s="84" t="s">
        <v>252</v>
      </c>
      <c r="W38" s="84">
        <v>541</v>
      </c>
      <c r="X38" s="38" t="s">
        <v>355</v>
      </c>
      <c r="Y38" s="84">
        <v>352910504</v>
      </c>
      <c r="Z38" s="38" t="s">
        <v>516</v>
      </c>
      <c r="AA38" s="108" t="s">
        <v>279</v>
      </c>
      <c r="AB38" s="84">
        <v>32000</v>
      </c>
      <c r="AC38" s="108" t="s">
        <v>380</v>
      </c>
      <c r="AD38" s="84">
        <v>24</v>
      </c>
      <c r="AE38" s="84" t="s">
        <v>280</v>
      </c>
      <c r="AF38" s="84" t="s">
        <v>517</v>
      </c>
      <c r="AG38" s="108" t="s">
        <v>282</v>
      </c>
      <c r="AH38" s="84" t="s">
        <v>283</v>
      </c>
      <c r="AI38" s="108" t="s">
        <v>518</v>
      </c>
      <c r="AJ38" s="84">
        <v>1710</v>
      </c>
      <c r="AK38" s="84">
        <v>1710</v>
      </c>
      <c r="AL38" s="108" t="s">
        <v>519</v>
      </c>
      <c r="AM38" s="84">
        <v>22699.59</v>
      </c>
      <c r="AN38" s="112">
        <v>8080.41</v>
      </c>
      <c r="AO38" s="112">
        <v>30780</v>
      </c>
      <c r="AP38" s="112">
        <v>9300.41</v>
      </c>
      <c r="AQ38" s="112">
        <v>656.59</v>
      </c>
      <c r="AR38" s="112">
        <v>9957</v>
      </c>
      <c r="AS38" s="112">
        <v>9300.41</v>
      </c>
      <c r="AT38" s="112">
        <v>656.59</v>
      </c>
      <c r="AU38" s="112">
        <v>9957</v>
      </c>
      <c r="AV38" s="84">
        <v>30</v>
      </c>
      <c r="AW38" s="84"/>
      <c r="AX38" s="84"/>
      <c r="AY38" s="108"/>
      <c r="AZ38" s="84"/>
      <c r="BA38" s="84"/>
      <c r="BB38" s="84" t="s">
        <v>286</v>
      </c>
      <c r="BC38" s="84"/>
      <c r="BD38" s="108" t="s">
        <v>591</v>
      </c>
      <c r="BE38" s="84">
        <v>32000</v>
      </c>
      <c r="BF38" s="38"/>
      <c r="BG38" s="84"/>
      <c r="BH38" s="114" t="s">
        <v>255</v>
      </c>
      <c r="BI38" s="38" t="s">
        <v>110</v>
      </c>
      <c r="BJ38" s="85">
        <v>46107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598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248</v>
      </c>
      <c r="I39" s="84">
        <v>26833</v>
      </c>
      <c r="J39" s="38" t="s">
        <v>273</v>
      </c>
      <c r="K39" s="84">
        <v>26833</v>
      </c>
      <c r="L39" s="84" t="s">
        <v>269</v>
      </c>
      <c r="M39" s="38" t="s">
        <v>274</v>
      </c>
      <c r="N39" s="84">
        <v>39536</v>
      </c>
      <c r="O39" s="84" t="s">
        <v>275</v>
      </c>
      <c r="P39" s="84">
        <v>58983</v>
      </c>
      <c r="Q39" s="38" t="s">
        <v>276</v>
      </c>
      <c r="R39" s="38" t="s">
        <v>250</v>
      </c>
      <c r="S39" s="84" t="s">
        <v>364</v>
      </c>
      <c r="T39" s="84" t="s">
        <v>364</v>
      </c>
      <c r="U39" s="84" t="s">
        <v>251</v>
      </c>
      <c r="V39" s="84" t="s">
        <v>252</v>
      </c>
      <c r="W39" s="84">
        <v>541</v>
      </c>
      <c r="X39" s="38" t="s">
        <v>253</v>
      </c>
      <c r="Y39" s="84">
        <v>353153759</v>
      </c>
      <c r="Z39" s="38" t="s">
        <v>520</v>
      </c>
      <c r="AA39" s="108" t="s">
        <v>521</v>
      </c>
      <c r="AB39" s="84">
        <v>63000</v>
      </c>
      <c r="AC39" s="108" t="s">
        <v>254</v>
      </c>
      <c r="AD39" s="84">
        <v>24</v>
      </c>
      <c r="AE39" s="84" t="s">
        <v>444</v>
      </c>
      <c r="AF39" s="84" t="s">
        <v>522</v>
      </c>
      <c r="AG39" s="108" t="s">
        <v>523</v>
      </c>
      <c r="AH39" s="84" t="s">
        <v>383</v>
      </c>
      <c r="AI39" s="108" t="s">
        <v>515</v>
      </c>
      <c r="AJ39" s="84">
        <v>3360</v>
      </c>
      <c r="AK39" s="84">
        <v>3360</v>
      </c>
      <c r="AL39" s="108" t="s">
        <v>524</v>
      </c>
      <c r="AM39" s="84">
        <v>3729.13</v>
      </c>
      <c r="AN39" s="112">
        <v>2990.87</v>
      </c>
      <c r="AO39" s="112">
        <v>6720</v>
      </c>
      <c r="AP39" s="112">
        <v>59270.87</v>
      </c>
      <c r="AQ39" s="112">
        <v>15338.13</v>
      </c>
      <c r="AR39" s="112">
        <v>74609</v>
      </c>
      <c r="AS39" s="112">
        <v>59270.87</v>
      </c>
      <c r="AT39" s="112">
        <v>15338.13</v>
      </c>
      <c r="AU39" s="112">
        <v>74609</v>
      </c>
      <c r="AV39" s="84">
        <v>29</v>
      </c>
      <c r="AW39" s="84"/>
      <c r="AX39" s="84"/>
      <c r="AY39" s="108"/>
      <c r="AZ39" s="84"/>
      <c r="BA39" s="84"/>
      <c r="BB39" s="84" t="s">
        <v>286</v>
      </c>
      <c r="BC39" s="84"/>
      <c r="BD39" s="108"/>
      <c r="BE39" s="84">
        <v>0</v>
      </c>
      <c r="BF39" s="38"/>
      <c r="BG39" s="84"/>
      <c r="BH39" s="114" t="s">
        <v>255</v>
      </c>
      <c r="BI39" s="38" t="s">
        <v>110</v>
      </c>
      <c r="BJ39" s="85">
        <v>46107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598</v>
      </c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248</v>
      </c>
      <c r="I40" s="84">
        <v>26717</v>
      </c>
      <c r="J40" s="38" t="s">
        <v>290</v>
      </c>
      <c r="K40" s="84">
        <v>26717</v>
      </c>
      <c r="L40" s="84" t="s">
        <v>269</v>
      </c>
      <c r="M40" s="38" t="s">
        <v>274</v>
      </c>
      <c r="N40" s="84">
        <v>39509</v>
      </c>
      <c r="O40" s="84" t="s">
        <v>307</v>
      </c>
      <c r="P40" s="84">
        <v>58944</v>
      </c>
      <c r="Q40" s="38" t="s">
        <v>365</v>
      </c>
      <c r="R40" s="38" t="s">
        <v>250</v>
      </c>
      <c r="S40" s="84" t="s">
        <v>366</v>
      </c>
      <c r="T40" s="84" t="s">
        <v>366</v>
      </c>
      <c r="U40" s="84" t="s">
        <v>323</v>
      </c>
      <c r="V40" s="84" t="s">
        <v>252</v>
      </c>
      <c r="W40" s="84">
        <v>0</v>
      </c>
      <c r="X40" s="38" t="s">
        <v>253</v>
      </c>
      <c r="Y40" s="84">
        <v>353444156</v>
      </c>
      <c r="Z40" s="38" t="s">
        <v>525</v>
      </c>
      <c r="AA40" s="108" t="s">
        <v>526</v>
      </c>
      <c r="AB40" s="84">
        <v>45000</v>
      </c>
      <c r="AC40" s="108" t="s">
        <v>380</v>
      </c>
      <c r="AD40" s="84">
        <v>24</v>
      </c>
      <c r="AE40" s="84" t="s">
        <v>444</v>
      </c>
      <c r="AF40" s="84" t="s">
        <v>477</v>
      </c>
      <c r="AG40" s="108" t="s">
        <v>403</v>
      </c>
      <c r="AH40" s="84" t="s">
        <v>383</v>
      </c>
      <c r="AI40" s="108" t="s">
        <v>527</v>
      </c>
      <c r="AJ40" s="84">
        <v>2400</v>
      </c>
      <c r="AK40" s="84">
        <v>2400</v>
      </c>
      <c r="AL40" s="108" t="s">
        <v>528</v>
      </c>
      <c r="AM40" s="84">
        <v>12976.54</v>
      </c>
      <c r="AN40" s="112">
        <v>6223.46</v>
      </c>
      <c r="AO40" s="112">
        <v>19200</v>
      </c>
      <c r="AP40" s="112">
        <v>32023.46</v>
      </c>
      <c r="AQ40" s="112">
        <v>5889.54</v>
      </c>
      <c r="AR40" s="112">
        <v>37913</v>
      </c>
      <c r="AS40" s="112">
        <v>32023.46</v>
      </c>
      <c r="AT40" s="112">
        <v>5889.54</v>
      </c>
      <c r="AU40" s="112">
        <v>37913</v>
      </c>
      <c r="AV40" s="84">
        <v>28</v>
      </c>
      <c r="AW40" s="84"/>
      <c r="AX40" s="84"/>
      <c r="AY40" s="108"/>
      <c r="AZ40" s="84"/>
      <c r="BA40" s="84"/>
      <c r="BB40" s="84" t="s">
        <v>286</v>
      </c>
      <c r="BC40" s="84"/>
      <c r="BD40" s="108"/>
      <c r="BE40" s="84">
        <v>0</v>
      </c>
      <c r="BF40" s="38"/>
      <c r="BG40" s="84"/>
      <c r="BH40" s="114" t="s">
        <v>255</v>
      </c>
      <c r="BI40" s="38" t="s">
        <v>110</v>
      </c>
      <c r="BJ40" s="85">
        <v>46107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598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248</v>
      </c>
      <c r="I41" s="84">
        <v>26717</v>
      </c>
      <c r="J41" s="38" t="s">
        <v>290</v>
      </c>
      <c r="K41" s="84">
        <v>26717</v>
      </c>
      <c r="L41" s="84" t="s">
        <v>269</v>
      </c>
      <c r="M41" s="38" t="s">
        <v>274</v>
      </c>
      <c r="N41" s="84">
        <v>39341</v>
      </c>
      <c r="O41" s="84" t="s">
        <v>291</v>
      </c>
      <c r="P41" s="84">
        <v>58747</v>
      </c>
      <c r="Q41" s="38" t="s">
        <v>339</v>
      </c>
      <c r="R41" s="38" t="s">
        <v>361</v>
      </c>
      <c r="S41" s="84" t="s">
        <v>359</v>
      </c>
      <c r="T41" s="84" t="s">
        <v>359</v>
      </c>
      <c r="U41" s="84" t="s">
        <v>360</v>
      </c>
      <c r="V41" s="84" t="s">
        <v>358</v>
      </c>
      <c r="W41" s="84">
        <v>541</v>
      </c>
      <c r="X41" s="38" t="s">
        <v>362</v>
      </c>
      <c r="Y41" s="84">
        <v>353772218</v>
      </c>
      <c r="Z41" s="38" t="s">
        <v>504</v>
      </c>
      <c r="AA41" s="108" t="s">
        <v>529</v>
      </c>
      <c r="AB41" s="84">
        <v>30000</v>
      </c>
      <c r="AC41" s="108" t="s">
        <v>380</v>
      </c>
      <c r="AD41" s="84">
        <v>18</v>
      </c>
      <c r="AE41" s="84" t="s">
        <v>511</v>
      </c>
      <c r="AF41" s="84" t="s">
        <v>506</v>
      </c>
      <c r="AG41" s="108" t="s">
        <v>507</v>
      </c>
      <c r="AH41" s="84" t="s">
        <v>283</v>
      </c>
      <c r="AI41" s="108" t="s">
        <v>530</v>
      </c>
      <c r="AJ41" s="84">
        <v>2020</v>
      </c>
      <c r="AK41" s="84">
        <v>2020</v>
      </c>
      <c r="AL41" s="108" t="s">
        <v>509</v>
      </c>
      <c r="AM41" s="84">
        <v>22042.09</v>
      </c>
      <c r="AN41" s="112">
        <v>6237.91</v>
      </c>
      <c r="AO41" s="112">
        <v>28280</v>
      </c>
      <c r="AP41" s="112">
        <v>7957.91</v>
      </c>
      <c r="AQ41" s="112">
        <v>404.09</v>
      </c>
      <c r="AR41" s="112">
        <v>8362</v>
      </c>
      <c r="AS41" s="112">
        <v>7957.91</v>
      </c>
      <c r="AT41" s="112">
        <v>404.09</v>
      </c>
      <c r="AU41" s="112">
        <v>8362</v>
      </c>
      <c r="AV41" s="84">
        <v>27</v>
      </c>
      <c r="AW41" s="84"/>
      <c r="AX41" s="84"/>
      <c r="AY41" s="108"/>
      <c r="AZ41" s="84"/>
      <c r="BA41" s="84"/>
      <c r="BB41" s="84" t="s">
        <v>286</v>
      </c>
      <c r="BC41" s="84"/>
      <c r="BD41" s="108" t="s">
        <v>287</v>
      </c>
      <c r="BE41" s="84">
        <v>30000</v>
      </c>
      <c r="BF41" s="38"/>
      <c r="BG41" s="84"/>
      <c r="BH41" s="114" t="s">
        <v>255</v>
      </c>
      <c r="BI41" s="38" t="s">
        <v>110</v>
      </c>
      <c r="BJ41" s="85">
        <v>46107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598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248</v>
      </c>
      <c r="I42" s="84">
        <v>26726</v>
      </c>
      <c r="J42" s="38" t="s">
        <v>296</v>
      </c>
      <c r="K42" s="84">
        <v>26726</v>
      </c>
      <c r="L42" s="84" t="s">
        <v>269</v>
      </c>
      <c r="M42" s="38" t="s">
        <v>274</v>
      </c>
      <c r="N42" s="84">
        <v>39430</v>
      </c>
      <c r="O42" s="84" t="s">
        <v>302</v>
      </c>
      <c r="P42" s="84">
        <v>58847</v>
      </c>
      <c r="Q42" s="38" t="s">
        <v>303</v>
      </c>
      <c r="R42" s="38" t="s">
        <v>250</v>
      </c>
      <c r="S42" s="84" t="s">
        <v>367</v>
      </c>
      <c r="T42" s="84" t="s">
        <v>367</v>
      </c>
      <c r="U42" s="84" t="s">
        <v>306</v>
      </c>
      <c r="V42" s="84" t="s">
        <v>252</v>
      </c>
      <c r="W42" s="84">
        <v>0</v>
      </c>
      <c r="X42" s="38" t="s">
        <v>253</v>
      </c>
      <c r="Y42" s="84">
        <v>354159335</v>
      </c>
      <c r="Z42" s="38" t="s">
        <v>531</v>
      </c>
      <c r="AA42" s="108" t="s">
        <v>532</v>
      </c>
      <c r="AB42" s="84">
        <v>42000</v>
      </c>
      <c r="AC42" s="108" t="s">
        <v>254</v>
      </c>
      <c r="AD42" s="84">
        <v>24</v>
      </c>
      <c r="AE42" s="84" t="s">
        <v>280</v>
      </c>
      <c r="AF42" s="84" t="s">
        <v>533</v>
      </c>
      <c r="AG42" s="108" t="s">
        <v>534</v>
      </c>
      <c r="AH42" s="84" t="s">
        <v>283</v>
      </c>
      <c r="AI42" s="108" t="s">
        <v>535</v>
      </c>
      <c r="AJ42" s="84">
        <v>2240</v>
      </c>
      <c r="AK42" s="84">
        <v>2240</v>
      </c>
      <c r="AL42" s="108" t="s">
        <v>536</v>
      </c>
      <c r="AM42" s="84">
        <v>15418.93</v>
      </c>
      <c r="AN42" s="112">
        <v>6981.07</v>
      </c>
      <c r="AO42" s="112">
        <v>22400</v>
      </c>
      <c r="AP42" s="112">
        <v>26581.07</v>
      </c>
      <c r="AQ42" s="112">
        <v>4342.93</v>
      </c>
      <c r="AR42" s="112">
        <v>30924</v>
      </c>
      <c r="AS42" s="112">
        <v>26581.07</v>
      </c>
      <c r="AT42" s="112">
        <v>4342.93</v>
      </c>
      <c r="AU42" s="112">
        <v>30924</v>
      </c>
      <c r="AV42" s="84">
        <v>27</v>
      </c>
      <c r="AW42" s="84"/>
      <c r="AX42" s="84"/>
      <c r="AY42" s="108"/>
      <c r="AZ42" s="84"/>
      <c r="BA42" s="84"/>
      <c r="BB42" s="84" t="s">
        <v>286</v>
      </c>
      <c r="BC42" s="84"/>
      <c r="BD42" s="108"/>
      <c r="BE42" s="84">
        <v>0</v>
      </c>
      <c r="BF42" s="38"/>
      <c r="BG42" s="84"/>
      <c r="BH42" s="114" t="s">
        <v>255</v>
      </c>
      <c r="BI42" s="38" t="s">
        <v>110</v>
      </c>
      <c r="BJ42" s="85">
        <v>46107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599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248</v>
      </c>
      <c r="I43" s="84">
        <v>26717</v>
      </c>
      <c r="J43" s="38" t="s">
        <v>290</v>
      </c>
      <c r="K43" s="84">
        <v>26717</v>
      </c>
      <c r="L43" s="84" t="s">
        <v>269</v>
      </c>
      <c r="M43" s="38" t="s">
        <v>274</v>
      </c>
      <c r="N43" s="84">
        <v>39341</v>
      </c>
      <c r="O43" s="84" t="s">
        <v>291</v>
      </c>
      <c r="P43" s="84">
        <v>59097</v>
      </c>
      <c r="Q43" s="38" t="s">
        <v>321</v>
      </c>
      <c r="R43" s="38" t="s">
        <v>250</v>
      </c>
      <c r="S43" s="84" t="s">
        <v>368</v>
      </c>
      <c r="T43" s="84" t="s">
        <v>368</v>
      </c>
      <c r="U43" s="84" t="s">
        <v>251</v>
      </c>
      <c r="V43" s="84" t="s">
        <v>252</v>
      </c>
      <c r="W43" s="84">
        <v>0</v>
      </c>
      <c r="X43" s="38" t="s">
        <v>355</v>
      </c>
      <c r="Y43" s="84">
        <v>354183369</v>
      </c>
      <c r="Z43" s="38" t="s">
        <v>537</v>
      </c>
      <c r="AA43" s="108" t="s">
        <v>538</v>
      </c>
      <c r="AB43" s="84">
        <v>67000</v>
      </c>
      <c r="AC43" s="108" t="s">
        <v>380</v>
      </c>
      <c r="AD43" s="84">
        <v>24</v>
      </c>
      <c r="AE43" s="84" t="s">
        <v>539</v>
      </c>
      <c r="AF43" s="84" t="s">
        <v>381</v>
      </c>
      <c r="AG43" s="108" t="s">
        <v>449</v>
      </c>
      <c r="AH43" s="84" t="s">
        <v>383</v>
      </c>
      <c r="AI43" s="108" t="s">
        <v>540</v>
      </c>
      <c r="AJ43" s="84">
        <v>3580</v>
      </c>
      <c r="AK43" s="84">
        <v>3580</v>
      </c>
      <c r="AL43" s="108" t="s">
        <v>541</v>
      </c>
      <c r="AM43" s="84">
        <v>9045.39</v>
      </c>
      <c r="AN43" s="112">
        <v>5294.61</v>
      </c>
      <c r="AO43" s="112">
        <v>14340</v>
      </c>
      <c r="AP43" s="112">
        <v>57954.61</v>
      </c>
      <c r="AQ43" s="112">
        <v>13584.39</v>
      </c>
      <c r="AR43" s="112">
        <v>71539</v>
      </c>
      <c r="AS43" s="112">
        <v>57954.61</v>
      </c>
      <c r="AT43" s="112">
        <v>13584.39</v>
      </c>
      <c r="AU43" s="112">
        <v>71539</v>
      </c>
      <c r="AV43" s="84">
        <v>26</v>
      </c>
      <c r="AW43" s="84"/>
      <c r="AX43" s="84"/>
      <c r="AY43" s="108"/>
      <c r="AZ43" s="84"/>
      <c r="BA43" s="84"/>
      <c r="BB43" s="84" t="s">
        <v>286</v>
      </c>
      <c r="BC43" s="84"/>
      <c r="BD43" s="108" t="s">
        <v>592</v>
      </c>
      <c r="BE43" s="84">
        <v>67000</v>
      </c>
      <c r="BF43" s="38"/>
      <c r="BG43" s="84"/>
      <c r="BH43" s="114" t="s">
        <v>255</v>
      </c>
      <c r="BI43" s="38" t="s">
        <v>110</v>
      </c>
      <c r="BJ43" s="85">
        <v>46107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598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248</v>
      </c>
      <c r="I44" s="84">
        <v>26717</v>
      </c>
      <c r="J44" s="38" t="s">
        <v>290</v>
      </c>
      <c r="K44" s="84">
        <v>26717</v>
      </c>
      <c r="L44" s="84" t="s">
        <v>269</v>
      </c>
      <c r="M44" s="38" t="s">
        <v>274</v>
      </c>
      <c r="N44" s="84">
        <v>39341</v>
      </c>
      <c r="O44" s="84" t="s">
        <v>291</v>
      </c>
      <c r="P44" s="84">
        <v>59097</v>
      </c>
      <c r="Q44" s="38" t="s">
        <v>321</v>
      </c>
      <c r="R44" s="38" t="s">
        <v>250</v>
      </c>
      <c r="S44" s="84" t="s">
        <v>369</v>
      </c>
      <c r="T44" s="84" t="s">
        <v>369</v>
      </c>
      <c r="U44" s="84" t="s">
        <v>251</v>
      </c>
      <c r="V44" s="84" t="s">
        <v>252</v>
      </c>
      <c r="W44" s="84">
        <v>0</v>
      </c>
      <c r="X44" s="38" t="s">
        <v>355</v>
      </c>
      <c r="Y44" s="84">
        <v>354757647</v>
      </c>
      <c r="Z44" s="38" t="s">
        <v>542</v>
      </c>
      <c r="AA44" s="108" t="s">
        <v>543</v>
      </c>
      <c r="AB44" s="84">
        <v>41000</v>
      </c>
      <c r="AC44" s="108" t="s">
        <v>380</v>
      </c>
      <c r="AD44" s="84">
        <v>24</v>
      </c>
      <c r="AE44" s="84" t="s">
        <v>392</v>
      </c>
      <c r="AF44" s="84" t="s">
        <v>544</v>
      </c>
      <c r="AG44" s="108" t="s">
        <v>545</v>
      </c>
      <c r="AH44" s="84" t="s">
        <v>283</v>
      </c>
      <c r="AI44" s="108" t="s">
        <v>546</v>
      </c>
      <c r="AJ44" s="84">
        <v>2190</v>
      </c>
      <c r="AK44" s="84">
        <v>2190</v>
      </c>
      <c r="AL44" s="108" t="s">
        <v>547</v>
      </c>
      <c r="AM44" s="84">
        <v>8178.01</v>
      </c>
      <c r="AN44" s="112">
        <v>5011.99</v>
      </c>
      <c r="AO44" s="112">
        <v>13190</v>
      </c>
      <c r="AP44" s="112">
        <v>32821.99</v>
      </c>
      <c r="AQ44" s="112">
        <v>6890.01</v>
      </c>
      <c r="AR44" s="112">
        <v>39712</v>
      </c>
      <c r="AS44" s="112">
        <v>30337.88</v>
      </c>
      <c r="AT44" s="112">
        <v>6842.12</v>
      </c>
      <c r="AU44" s="112">
        <v>37180</v>
      </c>
      <c r="AV44" s="84">
        <v>23</v>
      </c>
      <c r="AW44" s="84"/>
      <c r="AX44" s="84"/>
      <c r="AY44" s="108"/>
      <c r="AZ44" s="84"/>
      <c r="BA44" s="84"/>
      <c r="BB44" s="84" t="s">
        <v>286</v>
      </c>
      <c r="BC44" s="84"/>
      <c r="BD44" s="108" t="s">
        <v>592</v>
      </c>
      <c r="BE44" s="84">
        <v>41000</v>
      </c>
      <c r="BF44" s="38"/>
      <c r="BG44" s="84"/>
      <c r="BH44" s="114" t="s">
        <v>255</v>
      </c>
      <c r="BI44" s="38" t="s">
        <v>110</v>
      </c>
      <c r="BJ44" s="85">
        <v>46107</v>
      </c>
      <c r="BK44" s="84"/>
      <c r="BL44" s="38" t="s">
        <v>115</v>
      </c>
      <c r="BM44" s="115" t="s">
        <v>130</v>
      </c>
      <c r="BN44" s="116" t="s">
        <v>200</v>
      </c>
      <c r="BO44" s="84" t="s">
        <v>244</v>
      </c>
      <c r="BP44" s="84"/>
      <c r="BQ44" s="117"/>
      <c r="BR44" s="118" t="s">
        <v>598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248</v>
      </c>
      <c r="I45" s="84">
        <v>26717</v>
      </c>
      <c r="J45" s="38" t="s">
        <v>290</v>
      </c>
      <c r="K45" s="84">
        <v>26717</v>
      </c>
      <c r="L45" s="84" t="s">
        <v>269</v>
      </c>
      <c r="M45" s="38" t="s">
        <v>274</v>
      </c>
      <c r="N45" s="84">
        <v>39509</v>
      </c>
      <c r="O45" s="84" t="s">
        <v>307</v>
      </c>
      <c r="P45" s="84">
        <v>58944</v>
      </c>
      <c r="Q45" s="38" t="s">
        <v>365</v>
      </c>
      <c r="R45" s="38" t="s">
        <v>250</v>
      </c>
      <c r="S45" s="84" t="s">
        <v>370</v>
      </c>
      <c r="T45" s="84" t="s">
        <v>370</v>
      </c>
      <c r="U45" s="84" t="s">
        <v>360</v>
      </c>
      <c r="V45" s="84" t="s">
        <v>358</v>
      </c>
      <c r="W45" s="84">
        <v>0</v>
      </c>
      <c r="X45" s="38" t="s">
        <v>253</v>
      </c>
      <c r="Y45" s="84">
        <v>356429385</v>
      </c>
      <c r="Z45" s="38" t="s">
        <v>548</v>
      </c>
      <c r="AA45" s="108" t="s">
        <v>549</v>
      </c>
      <c r="AB45" s="84">
        <v>73000</v>
      </c>
      <c r="AC45" s="108" t="s">
        <v>380</v>
      </c>
      <c r="AD45" s="84">
        <v>24</v>
      </c>
      <c r="AE45" s="84" t="s">
        <v>539</v>
      </c>
      <c r="AF45" s="84" t="s">
        <v>402</v>
      </c>
      <c r="AG45" s="108" t="s">
        <v>550</v>
      </c>
      <c r="AH45" s="84" t="s">
        <v>383</v>
      </c>
      <c r="AI45" s="108" t="s">
        <v>551</v>
      </c>
      <c r="AJ45" s="84">
        <v>3900</v>
      </c>
      <c r="AK45" s="84">
        <v>3900</v>
      </c>
      <c r="AL45" s="108" t="s">
        <v>552</v>
      </c>
      <c r="AM45" s="84">
        <v>2400</v>
      </c>
      <c r="AN45" s="112">
        <v>1500</v>
      </c>
      <c r="AO45" s="112">
        <v>3900</v>
      </c>
      <c r="AP45" s="112">
        <v>70600</v>
      </c>
      <c r="AQ45" s="112">
        <v>18756</v>
      </c>
      <c r="AR45" s="112">
        <v>89356</v>
      </c>
      <c r="AS45" s="112">
        <v>63350.75</v>
      </c>
      <c r="AT45" s="112">
        <v>18549.25</v>
      </c>
      <c r="AU45" s="112">
        <v>81900</v>
      </c>
      <c r="AV45" s="84">
        <v>22</v>
      </c>
      <c r="AW45" s="84"/>
      <c r="AX45" s="84"/>
      <c r="AY45" s="108"/>
      <c r="AZ45" s="84"/>
      <c r="BA45" s="84"/>
      <c r="BB45" s="84" t="s">
        <v>286</v>
      </c>
      <c r="BC45" s="84"/>
      <c r="BD45" s="108"/>
      <c r="BE45" s="84">
        <v>0</v>
      </c>
      <c r="BF45" s="38"/>
      <c r="BG45" s="84"/>
      <c r="BH45" s="114" t="s">
        <v>255</v>
      </c>
      <c r="BI45" s="38" t="s">
        <v>110</v>
      </c>
      <c r="BJ45" s="85">
        <v>46107</v>
      </c>
      <c r="BK45" s="84"/>
      <c r="BL45" s="38" t="s">
        <v>115</v>
      </c>
      <c r="BM45" s="115" t="s">
        <v>130</v>
      </c>
      <c r="BN45" s="116" t="s">
        <v>200</v>
      </c>
      <c r="BO45" s="84" t="s">
        <v>244</v>
      </c>
      <c r="BP45" s="84"/>
      <c r="BQ45" s="117"/>
      <c r="BR45" s="118" t="s">
        <v>598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248</v>
      </c>
      <c r="I46" s="84">
        <v>26726</v>
      </c>
      <c r="J46" s="38" t="s">
        <v>296</v>
      </c>
      <c r="K46" s="84">
        <v>26726</v>
      </c>
      <c r="L46" s="84" t="s">
        <v>269</v>
      </c>
      <c r="M46" s="38" t="s">
        <v>274</v>
      </c>
      <c r="N46" s="84">
        <v>39430</v>
      </c>
      <c r="O46" s="84" t="s">
        <v>302</v>
      </c>
      <c r="P46" s="84">
        <v>572016</v>
      </c>
      <c r="Q46" s="38" t="s">
        <v>356</v>
      </c>
      <c r="R46" s="38" t="s">
        <v>250</v>
      </c>
      <c r="S46" s="84" t="s">
        <v>371</v>
      </c>
      <c r="T46" s="84" t="s">
        <v>371</v>
      </c>
      <c r="U46" s="84" t="s">
        <v>323</v>
      </c>
      <c r="V46" s="84" t="s">
        <v>252</v>
      </c>
      <c r="W46" s="84">
        <v>0</v>
      </c>
      <c r="X46" s="38" t="s">
        <v>355</v>
      </c>
      <c r="Y46" s="84">
        <v>358505945</v>
      </c>
      <c r="Z46" s="38" t="s">
        <v>553</v>
      </c>
      <c r="AA46" s="108" t="s">
        <v>536</v>
      </c>
      <c r="AB46" s="84">
        <v>53000</v>
      </c>
      <c r="AC46" s="108" t="s">
        <v>254</v>
      </c>
      <c r="AD46" s="84">
        <v>24</v>
      </c>
      <c r="AE46" s="84" t="s">
        <v>392</v>
      </c>
      <c r="AF46" s="84" t="s">
        <v>500</v>
      </c>
      <c r="AG46" s="108" t="s">
        <v>554</v>
      </c>
      <c r="AH46" s="84" t="s">
        <v>283</v>
      </c>
      <c r="AI46" s="108" t="s">
        <v>555</v>
      </c>
      <c r="AJ46" s="84">
        <v>2820</v>
      </c>
      <c r="AK46" s="84">
        <v>2820</v>
      </c>
      <c r="AL46" s="108" t="s">
        <v>556</v>
      </c>
      <c r="AM46" s="84">
        <v>20318.03</v>
      </c>
      <c r="AN46" s="112">
        <v>10501.97</v>
      </c>
      <c r="AO46" s="112">
        <v>30820</v>
      </c>
      <c r="AP46" s="112">
        <v>32681.97</v>
      </c>
      <c r="AQ46" s="112">
        <v>4893.03</v>
      </c>
      <c r="AR46" s="112">
        <v>37575</v>
      </c>
      <c r="AS46" s="112">
        <v>11504.62</v>
      </c>
      <c r="AT46" s="112">
        <v>2795.38</v>
      </c>
      <c r="AU46" s="112">
        <v>14300</v>
      </c>
      <c r="AV46" s="84">
        <v>16</v>
      </c>
      <c r="AW46" s="84"/>
      <c r="AX46" s="84"/>
      <c r="AY46" s="108"/>
      <c r="AZ46" s="84"/>
      <c r="BA46" s="84"/>
      <c r="BB46" s="84" t="s">
        <v>286</v>
      </c>
      <c r="BC46" s="84"/>
      <c r="BD46" s="108" t="s">
        <v>287</v>
      </c>
      <c r="BE46" s="84">
        <v>53000</v>
      </c>
      <c r="BF46" s="38"/>
      <c r="BG46" s="84"/>
      <c r="BH46" s="114" t="s">
        <v>255</v>
      </c>
      <c r="BI46" s="38" t="s">
        <v>110</v>
      </c>
      <c r="BJ46" s="85">
        <v>46107</v>
      </c>
      <c r="BK46" s="84"/>
      <c r="BL46" s="38" t="s">
        <v>114</v>
      </c>
      <c r="BM46" s="115" t="s">
        <v>119</v>
      </c>
      <c r="BN46" s="116" t="s">
        <v>200</v>
      </c>
      <c r="BO46" s="84" t="s">
        <v>244</v>
      </c>
      <c r="BP46" s="84"/>
      <c r="BQ46" s="117"/>
      <c r="BR46" s="118" t="s">
        <v>599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248</v>
      </c>
      <c r="I47" s="84">
        <v>26726</v>
      </c>
      <c r="J47" s="38" t="s">
        <v>296</v>
      </c>
      <c r="K47" s="84">
        <v>26726</v>
      </c>
      <c r="L47" s="84" t="s">
        <v>269</v>
      </c>
      <c r="M47" s="38" t="s">
        <v>274</v>
      </c>
      <c r="N47" s="84">
        <v>39430</v>
      </c>
      <c r="O47" s="84" t="s">
        <v>302</v>
      </c>
      <c r="P47" s="84">
        <v>58847</v>
      </c>
      <c r="Q47" s="38" t="s">
        <v>303</v>
      </c>
      <c r="R47" s="38" t="s">
        <v>250</v>
      </c>
      <c r="S47" s="84" t="s">
        <v>372</v>
      </c>
      <c r="T47" s="84" t="s">
        <v>372</v>
      </c>
      <c r="U47" s="84" t="s">
        <v>323</v>
      </c>
      <c r="V47" s="84" t="s">
        <v>252</v>
      </c>
      <c r="W47" s="84">
        <v>0</v>
      </c>
      <c r="X47" s="38" t="s">
        <v>355</v>
      </c>
      <c r="Y47" s="84">
        <v>358505946</v>
      </c>
      <c r="Z47" s="38" t="s">
        <v>557</v>
      </c>
      <c r="AA47" s="108" t="s">
        <v>536</v>
      </c>
      <c r="AB47" s="84">
        <v>63000</v>
      </c>
      <c r="AC47" s="108" t="s">
        <v>254</v>
      </c>
      <c r="AD47" s="84">
        <v>24</v>
      </c>
      <c r="AE47" s="84" t="s">
        <v>392</v>
      </c>
      <c r="AF47" s="84" t="s">
        <v>558</v>
      </c>
      <c r="AG47" s="108" t="s">
        <v>559</v>
      </c>
      <c r="AH47" s="84" t="s">
        <v>283</v>
      </c>
      <c r="AI47" s="108" t="s">
        <v>555</v>
      </c>
      <c r="AJ47" s="84">
        <v>3350</v>
      </c>
      <c r="AK47" s="84">
        <v>3350</v>
      </c>
      <c r="AL47" s="108" t="s">
        <v>560</v>
      </c>
      <c r="AM47" s="84">
        <v>1248.51</v>
      </c>
      <c r="AN47" s="112">
        <v>1751.49</v>
      </c>
      <c r="AO47" s="112">
        <v>3000</v>
      </c>
      <c r="AP47" s="112">
        <v>61751.49</v>
      </c>
      <c r="AQ47" s="112">
        <v>16561.509999999998</v>
      </c>
      <c r="AR47" s="112">
        <v>78313</v>
      </c>
      <c r="AS47" s="112">
        <v>36539.589999999997</v>
      </c>
      <c r="AT47" s="112">
        <v>14060.41</v>
      </c>
      <c r="AU47" s="112">
        <v>50600</v>
      </c>
      <c r="AV47" s="84">
        <v>16</v>
      </c>
      <c r="AW47" s="84"/>
      <c r="AX47" s="84"/>
      <c r="AY47" s="108"/>
      <c r="AZ47" s="84"/>
      <c r="BA47" s="84"/>
      <c r="BB47" s="84" t="s">
        <v>286</v>
      </c>
      <c r="BC47" s="84"/>
      <c r="BD47" s="108" t="s">
        <v>593</v>
      </c>
      <c r="BE47" s="84">
        <v>63000</v>
      </c>
      <c r="BF47" s="38"/>
      <c r="BG47" s="84"/>
      <c r="BH47" s="114" t="s">
        <v>255</v>
      </c>
      <c r="BI47" s="38" t="s">
        <v>110</v>
      </c>
      <c r="BJ47" s="85">
        <v>46107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598</v>
      </c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248</v>
      </c>
      <c r="I48" s="84">
        <v>26726</v>
      </c>
      <c r="J48" s="38" t="s">
        <v>296</v>
      </c>
      <c r="K48" s="84">
        <v>26726</v>
      </c>
      <c r="L48" s="84" t="s">
        <v>269</v>
      </c>
      <c r="M48" s="38" t="s">
        <v>274</v>
      </c>
      <c r="N48" s="84">
        <v>39430</v>
      </c>
      <c r="O48" s="84" t="s">
        <v>302</v>
      </c>
      <c r="P48" s="84">
        <v>58847</v>
      </c>
      <c r="Q48" s="38" t="s">
        <v>303</v>
      </c>
      <c r="R48" s="38" t="s">
        <v>250</v>
      </c>
      <c r="S48" s="84" t="s">
        <v>373</v>
      </c>
      <c r="T48" s="84" t="s">
        <v>373</v>
      </c>
      <c r="U48" s="84" t="s">
        <v>306</v>
      </c>
      <c r="V48" s="84" t="s">
        <v>252</v>
      </c>
      <c r="W48" s="84">
        <v>0</v>
      </c>
      <c r="X48" s="38" t="s">
        <v>355</v>
      </c>
      <c r="Y48" s="84">
        <v>358505947</v>
      </c>
      <c r="Z48" s="38" t="s">
        <v>561</v>
      </c>
      <c r="AA48" s="108" t="s">
        <v>536</v>
      </c>
      <c r="AB48" s="84">
        <v>38000</v>
      </c>
      <c r="AC48" s="108" t="s">
        <v>254</v>
      </c>
      <c r="AD48" s="84">
        <v>24</v>
      </c>
      <c r="AE48" s="84" t="s">
        <v>392</v>
      </c>
      <c r="AF48" s="84" t="s">
        <v>562</v>
      </c>
      <c r="AG48" s="108" t="s">
        <v>563</v>
      </c>
      <c r="AH48" s="84" t="s">
        <v>283</v>
      </c>
      <c r="AI48" s="108" t="s">
        <v>555</v>
      </c>
      <c r="AJ48" s="84">
        <v>2020</v>
      </c>
      <c r="AK48" s="84">
        <v>2020</v>
      </c>
      <c r="AL48" s="108" t="s">
        <v>555</v>
      </c>
      <c r="AM48" s="84">
        <v>963.55</v>
      </c>
      <c r="AN48" s="112">
        <v>1056.45</v>
      </c>
      <c r="AO48" s="112">
        <v>2020</v>
      </c>
      <c r="AP48" s="112">
        <v>37036.449999999997</v>
      </c>
      <c r="AQ48" s="112">
        <v>9993.5499999999993</v>
      </c>
      <c r="AR48" s="112">
        <v>47030</v>
      </c>
      <c r="AS48" s="112">
        <v>21817.41</v>
      </c>
      <c r="AT48" s="112">
        <v>8482.59</v>
      </c>
      <c r="AU48" s="112">
        <v>30300</v>
      </c>
      <c r="AV48" s="84">
        <v>16</v>
      </c>
      <c r="AW48" s="84"/>
      <c r="AX48" s="84"/>
      <c r="AY48" s="108"/>
      <c r="AZ48" s="84"/>
      <c r="BA48" s="84"/>
      <c r="BB48" s="84" t="s">
        <v>286</v>
      </c>
      <c r="BC48" s="84"/>
      <c r="BD48" s="108" t="s">
        <v>287</v>
      </c>
      <c r="BE48" s="84">
        <v>38000</v>
      </c>
      <c r="BF48" s="38"/>
      <c r="BG48" s="84"/>
      <c r="BH48" s="114" t="s">
        <v>255</v>
      </c>
      <c r="BI48" s="38" t="s">
        <v>110</v>
      </c>
      <c r="BJ48" s="85">
        <v>46107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598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248</v>
      </c>
      <c r="I49" s="84">
        <v>26717</v>
      </c>
      <c r="J49" s="38" t="s">
        <v>290</v>
      </c>
      <c r="K49" s="84">
        <v>26717</v>
      </c>
      <c r="L49" s="84" t="s">
        <v>269</v>
      </c>
      <c r="M49" s="38" t="s">
        <v>274</v>
      </c>
      <c r="N49" s="84">
        <v>39509</v>
      </c>
      <c r="O49" s="84" t="s">
        <v>307</v>
      </c>
      <c r="P49" s="84">
        <v>586111</v>
      </c>
      <c r="Q49" s="38" t="s">
        <v>308</v>
      </c>
      <c r="R49" s="38" t="s">
        <v>250</v>
      </c>
      <c r="S49" s="84" t="s">
        <v>374</v>
      </c>
      <c r="T49" s="84" t="s">
        <v>374</v>
      </c>
      <c r="U49" s="84" t="s">
        <v>323</v>
      </c>
      <c r="V49" s="84" t="s">
        <v>252</v>
      </c>
      <c r="W49" s="84">
        <v>0</v>
      </c>
      <c r="X49" s="38" t="s">
        <v>355</v>
      </c>
      <c r="Y49" s="84">
        <v>358782950</v>
      </c>
      <c r="Z49" s="38" t="s">
        <v>564</v>
      </c>
      <c r="AA49" s="108" t="s">
        <v>565</v>
      </c>
      <c r="AB49" s="84">
        <v>65000</v>
      </c>
      <c r="AC49" s="108" t="s">
        <v>380</v>
      </c>
      <c r="AD49" s="84">
        <v>24</v>
      </c>
      <c r="AE49" s="84" t="s">
        <v>566</v>
      </c>
      <c r="AF49" s="84" t="s">
        <v>567</v>
      </c>
      <c r="AG49" s="108" t="s">
        <v>568</v>
      </c>
      <c r="AH49" s="84" t="s">
        <v>283</v>
      </c>
      <c r="AI49" s="108" t="s">
        <v>569</v>
      </c>
      <c r="AJ49" s="84">
        <v>3460</v>
      </c>
      <c r="AK49" s="84">
        <v>3460</v>
      </c>
      <c r="AL49" s="108" t="s">
        <v>570</v>
      </c>
      <c r="AM49" s="84">
        <v>13944.92</v>
      </c>
      <c r="AN49" s="112">
        <v>6815.08</v>
      </c>
      <c r="AO49" s="112">
        <v>20760</v>
      </c>
      <c r="AP49" s="112">
        <v>51055.08</v>
      </c>
      <c r="AQ49" s="112">
        <v>10603.92</v>
      </c>
      <c r="AR49" s="112">
        <v>61659</v>
      </c>
      <c r="AS49" s="112">
        <v>26281.96</v>
      </c>
      <c r="AT49" s="112">
        <v>8318.0400000000009</v>
      </c>
      <c r="AU49" s="112">
        <v>34600</v>
      </c>
      <c r="AV49" s="84">
        <v>16</v>
      </c>
      <c r="AW49" s="84"/>
      <c r="AX49" s="84"/>
      <c r="AY49" s="108"/>
      <c r="AZ49" s="84"/>
      <c r="BA49" s="84"/>
      <c r="BB49" s="84" t="s">
        <v>286</v>
      </c>
      <c r="BC49" s="84"/>
      <c r="BD49" s="108" t="s">
        <v>591</v>
      </c>
      <c r="BE49" s="84">
        <v>65000</v>
      </c>
      <c r="BF49" s="38"/>
      <c r="BG49" s="84"/>
      <c r="BH49" s="114" t="s">
        <v>255</v>
      </c>
      <c r="BI49" s="38" t="s">
        <v>110</v>
      </c>
      <c r="BJ49" s="85">
        <v>46107</v>
      </c>
      <c r="BK49" s="84"/>
      <c r="BL49" s="38" t="s">
        <v>114</v>
      </c>
      <c r="BM49" s="115" t="s">
        <v>119</v>
      </c>
      <c r="BN49" s="116" t="s">
        <v>200</v>
      </c>
      <c r="BO49" s="84" t="s">
        <v>244</v>
      </c>
      <c r="BP49" s="84"/>
      <c r="BQ49" s="117"/>
      <c r="BR49" s="118" t="s">
        <v>599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248</v>
      </c>
      <c r="I50" s="84">
        <v>26717</v>
      </c>
      <c r="J50" s="38" t="s">
        <v>290</v>
      </c>
      <c r="K50" s="84">
        <v>26717</v>
      </c>
      <c r="L50" s="84" t="s">
        <v>269</v>
      </c>
      <c r="M50" s="38" t="s">
        <v>274</v>
      </c>
      <c r="N50" s="84">
        <v>39341</v>
      </c>
      <c r="O50" s="84" t="s">
        <v>291</v>
      </c>
      <c r="P50" s="84">
        <v>58747</v>
      </c>
      <c r="Q50" s="38" t="s">
        <v>339</v>
      </c>
      <c r="R50" s="38" t="s">
        <v>250</v>
      </c>
      <c r="S50" s="84" t="s">
        <v>375</v>
      </c>
      <c r="T50" s="84" t="s">
        <v>375</v>
      </c>
      <c r="U50" s="84" t="s">
        <v>251</v>
      </c>
      <c r="V50" s="84" t="s">
        <v>252</v>
      </c>
      <c r="W50" s="84">
        <v>0</v>
      </c>
      <c r="X50" s="38" t="s">
        <v>355</v>
      </c>
      <c r="Y50" s="84">
        <v>358827611</v>
      </c>
      <c r="Z50" s="38" t="s">
        <v>571</v>
      </c>
      <c r="AA50" s="108" t="s">
        <v>572</v>
      </c>
      <c r="AB50" s="84">
        <v>31000</v>
      </c>
      <c r="AC50" s="108" t="s">
        <v>380</v>
      </c>
      <c r="AD50" s="84">
        <v>24</v>
      </c>
      <c r="AE50" s="84" t="s">
        <v>392</v>
      </c>
      <c r="AF50" s="84" t="s">
        <v>573</v>
      </c>
      <c r="AG50" s="108" t="s">
        <v>574</v>
      </c>
      <c r="AH50" s="84" t="s">
        <v>283</v>
      </c>
      <c r="AI50" s="108" t="s">
        <v>575</v>
      </c>
      <c r="AJ50" s="84">
        <v>1650</v>
      </c>
      <c r="AK50" s="84">
        <v>1650</v>
      </c>
      <c r="AL50" s="108" t="s">
        <v>576</v>
      </c>
      <c r="AM50" s="84">
        <v>1635.07</v>
      </c>
      <c r="AN50" s="112">
        <v>1664.93</v>
      </c>
      <c r="AO50" s="112">
        <v>3300</v>
      </c>
      <c r="AP50" s="112">
        <v>29364.93</v>
      </c>
      <c r="AQ50" s="112">
        <v>7461.07</v>
      </c>
      <c r="AR50" s="112">
        <v>36826</v>
      </c>
      <c r="AS50" s="112">
        <v>15488.13</v>
      </c>
      <c r="AT50" s="112">
        <v>5961.87</v>
      </c>
      <c r="AU50" s="112">
        <v>21450</v>
      </c>
      <c r="AV50" s="84">
        <v>15</v>
      </c>
      <c r="AW50" s="84"/>
      <c r="AX50" s="84"/>
      <c r="AY50" s="108"/>
      <c r="AZ50" s="84"/>
      <c r="BA50" s="84"/>
      <c r="BB50" s="84" t="s">
        <v>286</v>
      </c>
      <c r="BC50" s="84"/>
      <c r="BD50" s="108" t="s">
        <v>287</v>
      </c>
      <c r="BE50" s="84">
        <v>31000</v>
      </c>
      <c r="BF50" s="38"/>
      <c r="BG50" s="84"/>
      <c r="BH50" s="114" t="s">
        <v>255</v>
      </c>
      <c r="BI50" s="38" t="s">
        <v>110</v>
      </c>
      <c r="BJ50" s="85">
        <v>46107</v>
      </c>
      <c r="BK50" s="84"/>
      <c r="BL50" s="38" t="s">
        <v>114</v>
      </c>
      <c r="BM50" s="115" t="s">
        <v>119</v>
      </c>
      <c r="BN50" s="116" t="s">
        <v>200</v>
      </c>
      <c r="BO50" s="84" t="s">
        <v>244</v>
      </c>
      <c r="BP50" s="84"/>
      <c r="BQ50" s="117"/>
      <c r="BR50" s="118" t="s">
        <v>599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248</v>
      </c>
      <c r="I51" s="84">
        <v>26726</v>
      </c>
      <c r="J51" s="38" t="s">
        <v>296</v>
      </c>
      <c r="K51" s="84">
        <v>26726</v>
      </c>
      <c r="L51" s="84" t="s">
        <v>269</v>
      </c>
      <c r="M51" s="38" t="s">
        <v>274</v>
      </c>
      <c r="N51" s="84">
        <v>39430</v>
      </c>
      <c r="O51" s="84" t="s">
        <v>302</v>
      </c>
      <c r="P51" s="84">
        <v>572016</v>
      </c>
      <c r="Q51" s="38" t="s">
        <v>356</v>
      </c>
      <c r="R51" s="38" t="s">
        <v>250</v>
      </c>
      <c r="S51" s="84" t="s">
        <v>376</v>
      </c>
      <c r="T51" s="84" t="s">
        <v>376</v>
      </c>
      <c r="U51" s="84" t="s">
        <v>306</v>
      </c>
      <c r="V51" s="84" t="s">
        <v>252</v>
      </c>
      <c r="W51" s="84">
        <v>0</v>
      </c>
      <c r="X51" s="38" t="s">
        <v>355</v>
      </c>
      <c r="Y51" s="84">
        <v>358827620</v>
      </c>
      <c r="Z51" s="38" t="s">
        <v>577</v>
      </c>
      <c r="AA51" s="108" t="s">
        <v>578</v>
      </c>
      <c r="AB51" s="84">
        <v>52000</v>
      </c>
      <c r="AC51" s="108" t="s">
        <v>254</v>
      </c>
      <c r="AD51" s="84">
        <v>24</v>
      </c>
      <c r="AE51" s="84" t="s">
        <v>444</v>
      </c>
      <c r="AF51" s="84" t="s">
        <v>500</v>
      </c>
      <c r="AG51" s="108" t="s">
        <v>554</v>
      </c>
      <c r="AH51" s="84" t="s">
        <v>283</v>
      </c>
      <c r="AI51" s="108" t="s">
        <v>579</v>
      </c>
      <c r="AJ51" s="84">
        <v>2770</v>
      </c>
      <c r="AK51" s="84">
        <v>2770</v>
      </c>
      <c r="AL51" s="108" t="s">
        <v>580</v>
      </c>
      <c r="AM51" s="84">
        <v>4937.76</v>
      </c>
      <c r="AN51" s="112">
        <v>3372.24</v>
      </c>
      <c r="AO51" s="112">
        <v>8310</v>
      </c>
      <c r="AP51" s="112">
        <v>47062.239999999998</v>
      </c>
      <c r="AQ51" s="112">
        <v>11503.76</v>
      </c>
      <c r="AR51" s="112">
        <v>58566</v>
      </c>
      <c r="AS51" s="112">
        <v>24220.01</v>
      </c>
      <c r="AT51" s="112">
        <v>9019.99</v>
      </c>
      <c r="AU51" s="112">
        <v>33240</v>
      </c>
      <c r="AV51" s="84">
        <v>15</v>
      </c>
      <c r="AW51" s="84"/>
      <c r="AX51" s="84"/>
      <c r="AY51" s="108"/>
      <c r="AZ51" s="84"/>
      <c r="BA51" s="84"/>
      <c r="BB51" s="84" t="s">
        <v>286</v>
      </c>
      <c r="BC51" s="84"/>
      <c r="BD51" s="108" t="s">
        <v>287</v>
      </c>
      <c r="BE51" s="84">
        <v>52000</v>
      </c>
      <c r="BF51" s="38"/>
      <c r="BG51" s="84"/>
      <c r="BH51" s="114" t="s">
        <v>255</v>
      </c>
      <c r="BI51" s="38" t="s">
        <v>110</v>
      </c>
      <c r="BJ51" s="85">
        <v>46107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598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248</v>
      </c>
      <c r="I52" s="84">
        <v>26833</v>
      </c>
      <c r="J52" s="38" t="s">
        <v>273</v>
      </c>
      <c r="K52" s="84">
        <v>26833</v>
      </c>
      <c r="L52" s="84" t="s">
        <v>269</v>
      </c>
      <c r="M52" s="38" t="s">
        <v>274</v>
      </c>
      <c r="N52" s="84">
        <v>39536</v>
      </c>
      <c r="O52" s="84" t="s">
        <v>275</v>
      </c>
      <c r="P52" s="84">
        <v>58983</v>
      </c>
      <c r="Q52" s="38" t="s">
        <v>276</v>
      </c>
      <c r="R52" s="38" t="s">
        <v>250</v>
      </c>
      <c r="S52" s="84" t="s">
        <v>377</v>
      </c>
      <c r="T52" s="84" t="s">
        <v>377</v>
      </c>
      <c r="U52" s="84" t="s">
        <v>251</v>
      </c>
      <c r="V52" s="84" t="s">
        <v>252</v>
      </c>
      <c r="W52" s="84">
        <v>0</v>
      </c>
      <c r="X52" s="38" t="s">
        <v>253</v>
      </c>
      <c r="Y52" s="84">
        <v>358827655</v>
      </c>
      <c r="Z52" s="38" t="s">
        <v>581</v>
      </c>
      <c r="AA52" s="108" t="s">
        <v>582</v>
      </c>
      <c r="AB52" s="84">
        <v>21000</v>
      </c>
      <c r="AC52" s="108" t="s">
        <v>254</v>
      </c>
      <c r="AD52" s="84">
        <v>18</v>
      </c>
      <c r="AE52" s="84" t="s">
        <v>392</v>
      </c>
      <c r="AF52" s="84" t="s">
        <v>583</v>
      </c>
      <c r="AG52" s="108" t="s">
        <v>584</v>
      </c>
      <c r="AH52" s="84" t="s">
        <v>283</v>
      </c>
      <c r="AI52" s="108" t="s">
        <v>555</v>
      </c>
      <c r="AJ52" s="84">
        <v>1410</v>
      </c>
      <c r="AK52" s="84">
        <v>1410</v>
      </c>
      <c r="AL52" s="108"/>
      <c r="AM52" s="84">
        <v>0</v>
      </c>
      <c r="AN52" s="112">
        <v>0</v>
      </c>
      <c r="AO52" s="112">
        <v>0</v>
      </c>
      <c r="AP52" s="112">
        <v>21000</v>
      </c>
      <c r="AQ52" s="112">
        <v>4133</v>
      </c>
      <c r="AR52" s="112">
        <v>25133</v>
      </c>
      <c r="AS52" s="112">
        <v>18508.14</v>
      </c>
      <c r="AT52" s="112">
        <v>4051.86</v>
      </c>
      <c r="AU52" s="112">
        <v>22560</v>
      </c>
      <c r="AV52" s="84">
        <v>16</v>
      </c>
      <c r="AW52" s="84"/>
      <c r="AX52" s="84"/>
      <c r="AY52" s="108"/>
      <c r="AZ52" s="84"/>
      <c r="BA52" s="84"/>
      <c r="BB52" s="84" t="s">
        <v>286</v>
      </c>
      <c r="BC52" s="84"/>
      <c r="BD52" s="108" t="s">
        <v>593</v>
      </c>
      <c r="BE52" s="84">
        <v>21000</v>
      </c>
      <c r="BF52" s="38"/>
      <c r="BG52" s="84"/>
      <c r="BH52" s="114" t="s">
        <v>255</v>
      </c>
      <c r="BI52" s="38" t="s">
        <v>110</v>
      </c>
      <c r="BJ52" s="85">
        <v>46107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599</v>
      </c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2026-04-13T06:23:36Z</dcterms:modified>
</cp:coreProperties>
</file>