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878\"/>
    </mc:Choice>
  </mc:AlternateContent>
  <xr:revisionPtr revIDLastSave="0" documentId="13_ncr:1_{BDBF14D4-AFA1-4FBB-9D5F-91A359B9BABE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<sst xmlns="http://schemas.openxmlformats.org/spreadsheetml/2006/main" count="440" uniqueCount="287">
  <si>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</si>
  <si>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</si>
  <si>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</si>
  <si>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</si>
  <si>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</si>
  <si>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</si>
  <si>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</si>
  <si>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</si>
  <si>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</si>
  <si>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</si>
  <si>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</si>
  <si>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</si>
  <si>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</si>
  <si>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</si>
  <si>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</si>
  <si>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</si>
  <si>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</si>
  <si>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</si>
  <si>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</si>
  <si>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</si>
  <si>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</si>
  <si>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</si>
  <si>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</si>
  <si>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</si>
  <si>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</si>
  <si>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</si>
  <si>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</si>
  <si>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</si>
  <si>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</si>
  <si>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</si>
  <si>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</si>
  <si>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</si>
  <si>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</si>
  <si>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</si>
  <si>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</si>
  <si>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</si>
  <si>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</si>
  <si>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</si>
  <si>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</si>
  <si>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</si>
  <si>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</si>
  <si>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</si>
  <si>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</si>
  <si>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</si>
  <si>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</si>
  <si>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</si>
  <si>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</si>
  <si>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</si>
  <si>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</si>
  <si>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</si>
  <si>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</si>
  <si>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</si>
  <si>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</si>
  <si>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</si>
  <si>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</si>
  <si>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</si>
  <si>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</si>
  <si>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</si>
  <si>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</si>
  <si>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</si>
  <si>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</si>
  <si>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</si>
  <si>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</si>
  <si>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</si>
  <si>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</si>
  <si>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</si>
  <si>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</si>
  <si>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</si>
  <si>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</si>
  <si>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</si>
  <si>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</si>
  <si>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</si>
  <si>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</si>
  <si>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</si>
  <si>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</si>
  <si>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</si>
  <si>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</si>
  <si>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</si>
  <si>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</si>
  <si>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</si>
  <si>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</si>
  <si>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</si>
  <si>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</si>
  <si>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</si>
  <si>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</si>
  <si>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</si>
  <si>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</si>
  <si>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</si>
  <si>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</si>
  <si>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</si>
  <si>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</si>
  <si>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</si>
  <si>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</si>
  <si>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</si>
  <si>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</si>
  <si>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</si>
  <si>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</si>
  <si>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</si>
  <si>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</si>
  <si>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</si>
  <si>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</si>
  <si>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</si>
  <si>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</si>
  <si>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</si>
  <si>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</si>
  <si>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</si>
  <si>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</si>
  <si>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</si>
  <si>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</si>
  <si>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</si>
  <si>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</si>
  <si>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</si>
  <si>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</si>
  <si>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</si>
  <si>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</si>
  <si>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</si>
  <si>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</si>
  <si>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</si>
  <si>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</si>
  <si>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</si>
  <si>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</si>
  <si>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</si>
  <si>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</si>
  <si>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</si>
  <si>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</si>
  <si>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</si>
  <si>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</si>
  <si>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</si>
  <si>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</si>
  <si>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</si>
  <si>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</si>
  <si>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</si>
  <si>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</si>
  <si>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</si>
  <si>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</si>
  <si>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</si>
  <si>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</si>
  <si>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</si>
  <si>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</si>
  <si>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</si>
  <si>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</si>
  <si>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</si>
  <si>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</si>
  <si>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</si>
  <si>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</si>
  <si>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</si>
  <si>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</si>
  <si>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</si>
  <si>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</si>
  <si>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</si>
  <si>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</si>
  <si>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</si>
  <si>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</si>
  <si>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</si>
  <si>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</si>
  <si>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</si>
  <si>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</si>
  <si>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</si>
  <si>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</si>
  <si>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</si>
  <si>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</si>
  <si>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</si>
  <si>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</si>
  <si>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</si>
  <si>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</si>
  <si>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</si>
  <si>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</si>
  <si>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</si>
  <si>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</si>
  <si>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</si>
  <si>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</si>
  <si>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</si>
  <si>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</si>
  <si>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</si>
  <si>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</si>
  <si>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</si>
  <si>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</si>
  <si>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</si>
  <si>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</si>
  <si>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</si>
  <si>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</si>
  <si>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</si>
  <si>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</si>
  <si>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</si>
  <si>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</si>
  <si>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</si>
  <si>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</si>
  <si>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</si>
  <si>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</si>
  <si>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</si>
  <si>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</si>
  <si>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</si>
  <si>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</si>
  <si>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</si>
  <si>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</si>
  <si>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</si>
  <si>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</si>
  <si>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</si>
  <si>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</si>
  <si>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</si>
  <si>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</si>
  <si>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</si>
  <si>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</si>
  <si>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</si>
  <si>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</si>
  <si>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</si>
  <si>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</si>
  <si>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</si>
  <si>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</si>
  <si>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</si>
  <si>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</si>
  <si>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</si>
  <si>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</si>
  <si>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</si>
  <si>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</si>
  <si>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</si>
  <si>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</si>
  <si>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</si>
  <si>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</si>
  <si>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</si>
  <si>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</si>
  <si>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</si>
  <si>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</si>
  <si>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</si>
  <si>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</si>
  <si>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</si>
  <si>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</si>
  <si>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</si>
  <si>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</si>
  <si>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</si>
  <si>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</si>
  <si>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</si>
  <si>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</si>
  <si>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</si>
  <si>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</si>
  <si>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</si>
  <si>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</si>
  <si>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</si>
  <si>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</si>
  <si>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</si>
  <si>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</si>
  <si>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</si>
  <si>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</si>
  <si>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</si>
  <si>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</si>
  <si>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</si>
  <si>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</si>
  <si>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</si>
  <si>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Gujarat</t>
  </si>
  <si>
    <t>Dahod</t>
  </si>
  <si>
    <t>Santrampur</t>
  </si>
  <si>
    <t>GR2671</t>
  </si>
  <si>
    <t>Nana Machhiwada</t>
  </si>
  <si>
    <t>SF0097723</t>
  </si>
  <si>
    <t>Godha Alpeshbhai</t>
  </si>
  <si>
    <t>458138</t>
  </si>
  <si>
    <t>pavan 1</t>
  </si>
  <si>
    <t>Chetana</t>
  </si>
  <si>
    <t>SID951373751393</t>
  </si>
  <si>
    <t>ST</t>
  </si>
  <si>
    <t>HINDU</t>
  </si>
  <si>
    <t>Agriculture &amp; Farming</t>
  </si>
  <si>
    <t>KHANT LILABEN</t>
  </si>
  <si>
    <t>02-Dec-2023</t>
  </si>
  <si>
    <t>07</t>
  </si>
  <si>
    <t>4</t>
  </si>
  <si>
    <t>7.77 Yrs</t>
  </si>
  <si>
    <t>16 Nov 2019</t>
  </si>
  <si>
    <t>&gt; 6 to 10 Years</t>
  </si>
  <si>
    <t>10-Jan-2024</t>
  </si>
  <si>
    <t>07-Jan-2026</t>
  </si>
  <si>
    <t>31-Dec-2025</t>
  </si>
  <si>
    <t>Open</t>
  </si>
  <si>
    <t>Rajesh Talar/ SF0064460</t>
  </si>
  <si>
    <t>Form Date : 06/03/2026</t>
  </si>
  <si>
    <t>To Date :06/03/2026</t>
  </si>
  <si>
    <t>Gopalbhai Khant/SF0059759</t>
  </si>
  <si>
    <t>Upendra singh/SF0031146</t>
  </si>
  <si>
    <t>Sudarshan Raosaheb Patil/SF0070235</t>
  </si>
  <si>
    <t>CSS</t>
  </si>
  <si>
    <t>Ajitbhai Baria</t>
  </si>
  <si>
    <t>SF0082619</t>
  </si>
  <si>
    <t>Credit Assistant</t>
  </si>
  <si>
    <t>Borrower was paid her 3 Emi Amount Total Rs: 8340/- on 10-07-2024,11-12-2024,09-07-2025 to CA : Ajit Bariya / SF0082619 but he not posted in FIMO.</t>
  </si>
  <si>
    <t>Resigned-Exited</t>
  </si>
  <si>
    <t>Completed-Report Submitted</t>
  </si>
  <si>
    <t>FN25-26-03878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</si>
</sst>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horizontal="center" vertical="center" readingOrder="1"/>
    </xf>
    <xf numFmtId="172" fontId="36" fillId="0" borderId="15" xfId="0" applyNumberFormat="1" applyFont="1" applyBorder="1" applyAlignment="1">
      <alignment horizontal="center" vertical="center" readingOrder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235</v>
      </c>
      <c r="K2" s="101"/>
    </row>
    <row r="3" spans="1:11" x14ac:dyDescent="0.3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236</v>
      </c>
      <c r="K3" s="101"/>
    </row>
    <row r="4" spans="1:11" x14ac:dyDescent="0.3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237</v>
      </c>
      <c r="K4" s="101"/>
    </row>
    <row r="5" spans="1:11" x14ac:dyDescent="0.3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">
      <c r="C7" s="54" t="s">
        <v>122</v>
      </c>
      <c r="E7" t="s">
        <v>112</v>
      </c>
      <c r="I7" t="s">
        <v>201</v>
      </c>
      <c r="K7" s="101"/>
    </row>
    <row r="8" spans="1:11" x14ac:dyDescent="0.3">
      <c r="C8" s="54" t="s">
        <v>123</v>
      </c>
      <c r="E8" t="s">
        <v>111</v>
      </c>
      <c r="I8" t="s">
        <v>202</v>
      </c>
      <c r="K8" s="101"/>
    </row>
    <row r="9" spans="1:11" x14ac:dyDescent="0.3">
      <c r="C9" s="54" t="s">
        <v>124</v>
      </c>
      <c r="I9" t="s">
        <v>198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8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70" t="s">
        <v>238</v>
      </c>
    </row>
    <row r="3" spans="1:34" ht="15.6" x14ac:dyDescent="0.3">
      <c r="A3" s="71" t="s">
        <v>239</v>
      </c>
      <c r="H3" s="113"/>
    </row>
    <row r="4" spans="1:34" ht="55.2" x14ac:dyDescent="0.3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234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245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GR2671</v>
      </c>
      <c r="D5" s="64" t="str">
        <f>IF('Physical Cash at Safe'!D28="Yes", 'Physical Cash at Safe'!A4, 'Borrower Wise Details'!C5)</f>
        <v>Santrampur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Gujarat</v>
      </c>
      <c r="G5" s="61">
        <v>46072</v>
      </c>
      <c r="H5" s="62" t="s">
        <v>279</v>
      </c>
      <c r="I5" s="61">
        <v>46078</v>
      </c>
      <c r="J5" s="79" t="str">
        <f>IF('Physical Cash at Safe'!D28="Yes",'Physical Cash at Safe'!E28,IF('Borrower Wise Details'!D5&lt;&gt;"",'Borrower Wise Details'!D5,""))</f>
        <v>FN25-26-03878</v>
      </c>
      <c r="K5" s="90">
        <v>1</v>
      </c>
      <c r="L5" s="91">
        <v>8340</v>
      </c>
      <c r="M5" s="91">
        <v>0</v>
      </c>
      <c r="N5" s="91" t="s">
        <v>276</v>
      </c>
      <c r="O5" s="91" t="s">
        <v>276</v>
      </c>
      <c r="P5" s="91" t="s">
        <v>277</v>
      </c>
      <c r="Q5" s="91" t="s">
        <v>278</v>
      </c>
      <c r="R5" s="80" t="str">
        <f>IF('Physical Cash at Safe'!$D$28="Yes", 'Physical Cash at Safe'!$A$28, IF('Borrower Wise Details'!F5&lt;&gt;"", 'Borrower Wise Details'!F5, ""))</f>
        <v>Ajitbhai Baria</v>
      </c>
      <c r="S5" s="79" t="str">
        <f>IF('Physical Cash at Safe'!$D$28="Yes", 'Physical Cash at Safe'!$C$28, IF('Borrower Wise Details'!H5&lt;&gt;"", 'Borrower Wise Details'!H5, ""))</f>
        <v>Credit Assistant</v>
      </c>
      <c r="T5" s="79" t="str">
        <f>IF('Physical Cash at Safe'!$D$28="Yes", 'Physical Cash at Safe'!$B$28, IF('Borrower Wise Details'!G5&lt;&gt;"", 'Borrower Wise Details'!G5, ""))</f>
        <v>SF0082619</v>
      </c>
      <c r="U5" s="84" t="s">
        <v>284</v>
      </c>
      <c r="V5" s="61"/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285</v>
      </c>
      <c r="Z5" s="61">
        <v>46087</v>
      </c>
      <c r="AA5" s="61">
        <v>46087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8340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8340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46099</v>
      </c>
      <c r="AH5" s="75" t="s">
        <v>283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A6" sqref="A6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30" t="s">
        <v>85</v>
      </c>
      <c r="I3" s="130"/>
      <c r="J3" s="130"/>
      <c r="K3" s="130"/>
      <c r="L3" s="130"/>
      <c r="M3" s="130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GR2671</v>
      </c>
      <c r="C5" s="50" t="str">
        <f>IF('Fraud Investigation Report'!D5="", "", 'Fraud Investigation Report'!D5)</f>
        <v>Santrampur</v>
      </c>
      <c r="D5" s="73" t="str">
        <f>IF(OR('Fraud Investigation Report'!R5="", 'Fraud Investigation Report'!R5=0), "", 'Fraud Investigation Report'!R5)</f>
        <v>Ajitbhai Baria</v>
      </c>
      <c r="E5" s="73" t="str">
        <f>IF(OR('Fraud Investigation Report'!T5="", 'Fraud Investigation Report'!T5=0), "", 'Fraud Investigation Report'!T5)</f>
        <v>SF0082619</v>
      </c>
      <c r="F5" s="73" t="str">
        <f>IF(OR('Fraud Investigation Report'!S5="", 'Fraud Investigation Report'!S5=0), "", 'Fraud Investigation Report'!S5)</f>
        <v>Credit Assistant</v>
      </c>
      <c r="G5" s="50" t="str">
        <f>IF('Fraud Investigation Report'!J5="", "", 'Fraud Investigation Report'!J5)</f>
        <v>FN25-26-03878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8340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8340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8340</v>
      </c>
      <c r="Q5" s="49"/>
      <c r="R5" s="95"/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238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97</v>
      </c>
      <c r="C5" s="17" t="s">
        <v>208</v>
      </c>
      <c r="D5" s="17" t="s">
        <v>98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68</v>
      </c>
      <c r="B7" s="137"/>
      <c r="C7" s="137"/>
      <c r="D7" s="137"/>
      <c r="E7" s="137"/>
    </row>
    <row r="8" spans="1:5" ht="15" customHeight="1" x14ac:dyDescent="0.3">
      <c r="A8" s="138" t="s">
        <v>69</v>
      </c>
      <c r="B8" s="140" t="s">
        <v>90</v>
      </c>
      <c r="C8" s="141"/>
      <c r="D8" s="142" t="s">
        <v>70</v>
      </c>
      <c r="E8" s="143"/>
    </row>
    <row r="9" spans="1:5" ht="14.4" x14ac:dyDescent="0.3">
      <c r="A9" s="139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44" t="s">
        <v>95</v>
      </c>
      <c r="B20" s="145"/>
      <c r="C20" s="32"/>
      <c r="D20" s="33" t="s">
        <v>89</v>
      </c>
      <c r="E20" s="34"/>
    </row>
    <row r="21" spans="1:5" ht="30" customHeight="1" x14ac:dyDescent="0.3">
      <c r="A21" s="146" t="s">
        <v>86</v>
      </c>
      <c r="B21" s="147"/>
      <c r="C21" s="34"/>
      <c r="D21" s="33" t="s">
        <v>87</v>
      </c>
      <c r="E21" s="34"/>
    </row>
    <row r="22" spans="1:5" ht="30" customHeight="1" x14ac:dyDescent="0.3">
      <c r="A22" s="146" t="s">
        <v>75</v>
      </c>
      <c r="B22" s="147"/>
      <c r="C22" s="34"/>
      <c r="D22" s="35" t="s">
        <v>76</v>
      </c>
      <c r="E22" s="34"/>
    </row>
    <row r="23" spans="1:5" ht="30" customHeight="1" x14ac:dyDescent="0.3">
      <c r="A23" s="146" t="s">
        <v>77</v>
      </c>
      <c r="B23" s="147"/>
      <c r="C23" s="52">
        <f>(C19+C21)-(E20+E21)-E19</f>
        <v>0</v>
      </c>
      <c r="D23" s="53" t="s">
        <v>207</v>
      </c>
      <c r="E23" s="34"/>
    </row>
    <row r="24" spans="1:5" ht="82.5" customHeight="1" x14ac:dyDescent="0.3">
      <c r="A24" s="33" t="s">
        <v>244</v>
      </c>
      <c r="B24" s="131"/>
      <c r="C24" s="131"/>
      <c r="D24" s="131"/>
      <c r="E24" s="131"/>
    </row>
    <row r="25" spans="1:5" ht="57.75" customHeight="1" x14ac:dyDescent="0.3">
      <c r="A25" s="36" t="s">
        <v>78</v>
      </c>
      <c r="B25" s="153"/>
      <c r="C25" s="153"/>
      <c r="D25" s="153"/>
      <c r="E25" s="153"/>
    </row>
    <row r="26" spans="1:5" ht="20.100000000000001" customHeight="1" x14ac:dyDescent="0.3">
      <c r="A26" s="158" t="s">
        <v>183</v>
      </c>
      <c r="B26" s="158"/>
      <c r="C26" s="158"/>
      <c r="D26" s="158"/>
      <c r="E26" s="158"/>
    </row>
    <row r="27" spans="1:5" ht="27.75" customHeight="1" x14ac:dyDescent="0.3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182</v>
      </c>
      <c r="B29" s="78" t="s">
        <v>181</v>
      </c>
      <c r="C29" s="77" t="s">
        <v>209</v>
      </c>
      <c r="D29" s="156" t="s">
        <v>210</v>
      </c>
      <c r="E29" s="157"/>
    </row>
    <row r="30" spans="1:5" ht="40.200000000000003" customHeight="1" x14ac:dyDescent="0.3">
      <c r="A30" s="86"/>
      <c r="B30" s="86"/>
      <c r="C30" s="87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211</v>
      </c>
      <c r="B32" s="38"/>
      <c r="C32" s="37" t="s">
        <v>79</v>
      </c>
      <c r="D32" s="154"/>
      <c r="E32" s="155"/>
    </row>
    <row r="33" spans="1:5" ht="18" customHeight="1" x14ac:dyDescent="0.3">
      <c r="A33" s="37" t="s">
        <v>80</v>
      </c>
      <c r="B33" s="38"/>
      <c r="C33" s="39" t="s">
        <v>81</v>
      </c>
      <c r="D33" s="148" t="s">
        <v>82</v>
      </c>
      <c r="E33" s="149"/>
    </row>
    <row r="34" spans="1:5" ht="27.6" x14ac:dyDescent="0.3">
      <c r="A34" s="39" t="s">
        <v>212</v>
      </c>
      <c r="B34" s="38"/>
      <c r="C34" s="39" t="s">
        <v>213</v>
      </c>
      <c r="D34" s="150"/>
      <c r="E34" s="151"/>
    </row>
    <row r="35" spans="1:5" ht="27.6" x14ac:dyDescent="0.3">
      <c r="A35" s="39" t="s">
        <v>214</v>
      </c>
      <c r="B35" s="38"/>
      <c r="C35" s="39" t="s">
        <v>216</v>
      </c>
      <c r="D35" s="150"/>
      <c r="E35" s="151"/>
    </row>
    <row r="36" spans="1:5" ht="25.5" customHeight="1" x14ac:dyDescent="0.3">
      <c r="A36" s="39" t="s">
        <v>215</v>
      </c>
      <c r="B36" s="38"/>
      <c r="C36" s="39" t="s">
        <v>217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Q5" activePane="bottomRight" state="frozen"/>
      <selection pane="topRight" activeCell="E1" sqref="E1"/>
      <selection pane="bottomLeft" activeCell="A5" sqref="A5"/>
      <selection pane="bottomRight" activeCell="Q5" sqref="Q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9.6640625" style="13" customWidth="1"/>
    <col min="5" max="5" width="15.6640625" style="13" customWidth="1"/>
    <col min="6" max="6" width="19.5546875" style="13" customWidth="1"/>
    <col min="7" max="8" width="20.6640625" style="13" customWidth="1"/>
    <col min="9" max="10" width="16" style="13" customWidth="1"/>
    <col min="11" max="11" width="14.66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33203125" style="13" customWidth="1"/>
    <col min="16" max="16" width="28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238</v>
      </c>
    </row>
    <row r="3" spans="1:23" ht="15.6" x14ac:dyDescent="0.3">
      <c r="A3" s="71" t="s">
        <v>240</v>
      </c>
      <c r="E3" s="114" t="s">
        <v>231</v>
      </c>
      <c r="F3" s="114" t="s">
        <v>232</v>
      </c>
      <c r="U3" s="114" t="s">
        <v>231</v>
      </c>
      <c r="V3" s="114" t="s">
        <v>232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246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GR2671</v>
      </c>
      <c r="C5" s="60" t="str">
        <f>IF('Loan Outstanding Report'!$H$5="", "", 'Loan Outstanding Report'!$H$5)</f>
        <v>Santrampur</v>
      </c>
      <c r="D5" s="41" t="s">
        <v>286</v>
      </c>
      <c r="E5" s="66">
        <v>46087</v>
      </c>
      <c r="F5" s="93" t="s">
        <v>280</v>
      </c>
      <c r="G5" s="49" t="s">
        <v>281</v>
      </c>
      <c r="H5" s="49" t="s">
        <v>282</v>
      </c>
      <c r="I5" s="49" t="s">
        <v>255</v>
      </c>
      <c r="J5" s="49" t="s">
        <v>258</v>
      </c>
      <c r="K5" s="49" t="s">
        <v>262</v>
      </c>
      <c r="L5" s="11">
        <v>353950418</v>
      </c>
      <c r="M5" s="67" t="s">
        <v>263</v>
      </c>
      <c r="N5" s="49">
        <v>52000</v>
      </c>
      <c r="O5" s="49">
        <v>2780</v>
      </c>
      <c r="P5" s="67" t="s">
        <v>133</v>
      </c>
      <c r="Q5" s="89">
        <v>45483</v>
      </c>
      <c r="R5" s="49">
        <v>2780</v>
      </c>
      <c r="S5" s="49">
        <v>0</v>
      </c>
      <c r="T5" s="49">
        <v>0</v>
      </c>
      <c r="U5" s="68">
        <f t="shared" ref="U5:U69" si="0">IF(AND(ISBLANK(R5),ISBLANK(S5),ISBLANK(T5)),"",R5-(S5+T5))</f>
        <v>2780</v>
      </c>
      <c r="V5" s="42" t="s">
        <v>195</v>
      </c>
      <c r="W5" s="69" t="s">
        <v>283</v>
      </c>
    </row>
    <row r="6" spans="1:23" ht="30" customHeight="1" x14ac:dyDescent="0.3">
      <c r="A6" s="65">
        <v>2</v>
      </c>
      <c r="B6" s="60" t="str">
        <f>IF(J6&lt;&gt;"", $B$5, "")</f>
        <v>GR2671</v>
      </c>
      <c r="C6" s="50" t="str">
        <f>IF(J6&lt;&gt;"", $C$5, "")</f>
        <v>Santrampur</v>
      </c>
      <c r="D6" s="50" t="str">
        <f>IF(J6&lt;&gt;"", $D$5, "")</f>
        <v>FN25-26-03878</v>
      </c>
      <c r="E6" s="66">
        <v>46087</v>
      </c>
      <c r="F6" s="50" t="str">
        <f>IF(J6&lt;&gt;"", $F$5, "")</f>
        <v>Ajitbhai Baria</v>
      </c>
      <c r="G6" s="50" t="str">
        <f>IF(J6&lt;&gt;"", $G$5, "")</f>
        <v>SF0082619</v>
      </c>
      <c r="H6" s="50" t="str">
        <f>IF(J6&lt;&gt;"", $H$5, "")</f>
        <v>Credit Assistant</v>
      </c>
      <c r="I6" s="49" t="s">
        <v>255</v>
      </c>
      <c r="J6" s="49" t="s">
        <v>258</v>
      </c>
      <c r="K6" s="49" t="s">
        <v>262</v>
      </c>
      <c r="L6" s="11">
        <v>353950418</v>
      </c>
      <c r="M6" s="67" t="s">
        <v>263</v>
      </c>
      <c r="N6" s="49">
        <v>52000</v>
      </c>
      <c r="O6" s="49">
        <v>2780</v>
      </c>
      <c r="P6" s="67" t="s">
        <v>133</v>
      </c>
      <c r="Q6" s="67">
        <v>45637</v>
      </c>
      <c r="R6" s="49">
        <v>2780</v>
      </c>
      <c r="S6" s="49">
        <v>0</v>
      </c>
      <c r="T6" s="49">
        <v>0</v>
      </c>
      <c r="U6" s="68">
        <f t="shared" si="0"/>
        <v>2780</v>
      </c>
      <c r="V6" s="42" t="s">
        <v>195</v>
      </c>
      <c r="W6" s="69" t="s">
        <v>283</v>
      </c>
    </row>
    <row r="7" spans="1:23" ht="30" customHeight="1" x14ac:dyDescent="0.3">
      <c r="A7" s="65">
        <v>3</v>
      </c>
      <c r="B7" s="60" t="str">
        <f t="shared" ref="B7:B70" si="1">IF(J7&lt;&gt;"", $B$5, "")</f>
        <v>GR2671</v>
      </c>
      <c r="C7" s="50" t="str">
        <f t="shared" ref="C7:C70" si="2">IF(J7&lt;&gt;"", $C$5, "")</f>
        <v>Santrampur</v>
      </c>
      <c r="D7" s="50" t="str">
        <f t="shared" ref="D7:D70" si="3">IF(J7&lt;&gt;"", $D$5, "")</f>
        <v>FN25-26-03878</v>
      </c>
      <c r="E7" s="66">
        <v>46087</v>
      </c>
      <c r="F7" s="50" t="str">
        <f t="shared" ref="F7:F70" si="4">IF(J7&lt;&gt;"", $F$5, "")</f>
        <v>Ajitbhai Baria</v>
      </c>
      <c r="G7" s="50" t="str">
        <f t="shared" ref="G7:G70" si="5">IF(J7&lt;&gt;"", $G$5, "")</f>
        <v>SF0082619</v>
      </c>
      <c r="H7" s="50" t="str">
        <f t="shared" ref="H7:H70" si="6">IF(J7&lt;&gt;"", $H$5, "")</f>
        <v>Credit Assistant</v>
      </c>
      <c r="I7" s="49" t="s">
        <v>255</v>
      </c>
      <c r="J7" s="49" t="s">
        <v>258</v>
      </c>
      <c r="K7" s="49" t="s">
        <v>262</v>
      </c>
      <c r="L7" s="11">
        <v>353950418</v>
      </c>
      <c r="M7" s="67" t="s">
        <v>263</v>
      </c>
      <c r="N7" s="49">
        <v>52000</v>
      </c>
      <c r="O7" s="49">
        <v>2780</v>
      </c>
      <c r="P7" s="67" t="s">
        <v>133</v>
      </c>
      <c r="Q7" s="67">
        <v>45847</v>
      </c>
      <c r="R7" s="49">
        <v>2780</v>
      </c>
      <c r="S7" s="49">
        <v>0</v>
      </c>
      <c r="T7" s="49">
        <v>0</v>
      </c>
      <c r="U7" s="68">
        <f t="shared" si="0"/>
        <v>2780</v>
      </c>
      <c r="V7" s="42" t="s">
        <v>195</v>
      </c>
      <c r="W7" s="69" t="s">
        <v>283</v>
      </c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4"/>
  <sheetViews>
    <sheetView showGridLines="0" topLeftCell="BJ1" zoomScaleNormal="100" workbookViewId="0">
      <pane ySplit="4" topLeftCell="A5" activePane="bottomLeft" state="frozen"/>
      <selection pane="bottomLeft" activeCell="BP5" sqref="BP5"/>
    </sheetView>
  </sheetViews>
  <sheetFormatPr defaultColWidth="0" defaultRowHeight="14.4" x14ac:dyDescent="0.3"/>
  <cols>
    <col min="1" max="1" width="14.88671875" style="116" bestFit="1" customWidth="1"/>
    <col min="2" max="2" width="4.88671875" style="116" bestFit="1" customWidth="1"/>
    <col min="3" max="3" width="6.109375" style="116" bestFit="1" customWidth="1"/>
    <col min="4" max="4" width="6.33203125" style="116" bestFit="1" customWidth="1"/>
    <col min="5" max="6" width="9" style="116" bestFit="1" customWidth="1"/>
    <col min="7" max="7" width="6.6640625" style="116" bestFit="1" customWidth="1"/>
    <col min="8" max="8" width="9" style="116" bestFit="1" customWidth="1"/>
    <col min="9" max="9" width="8" style="116" bestFit="1" customWidth="1"/>
    <col min="10" max="10" width="13.5546875" style="116" bestFit="1" customWidth="1"/>
    <col min="11" max="11" width="8.109375" style="116" bestFit="1" customWidth="1"/>
    <col min="12" max="12" width="8.6640625" style="116" customWidth="1"/>
    <col min="13" max="13" width="13.44140625" style="116" bestFit="1" customWidth="1"/>
    <col min="14" max="14" width="8.33203125" style="116" bestFit="1" customWidth="1"/>
    <col min="15" max="15" width="7.5546875" style="116" bestFit="1" customWidth="1"/>
    <col min="16" max="16" width="7.88671875" style="116" bestFit="1" customWidth="1"/>
    <col min="17" max="17" width="6.5546875" style="116" bestFit="1" customWidth="1"/>
    <col min="18" max="18" width="7.5546875" style="116" bestFit="1" customWidth="1"/>
    <col min="19" max="20" width="13.88671875" style="116" bestFit="1" customWidth="1"/>
    <col min="21" max="21" width="5.33203125" style="116" bestFit="1" customWidth="1"/>
    <col min="22" max="22" width="7.109375" style="116" bestFit="1" customWidth="1"/>
    <col min="23" max="23" width="8.109375" style="116" bestFit="1" customWidth="1"/>
    <col min="24" max="24" width="15.88671875" style="116" bestFit="1" customWidth="1"/>
    <col min="25" max="25" width="8.6640625" style="116" customWidth="1"/>
    <col min="26" max="26" width="11.88671875" style="116" bestFit="1" customWidth="1"/>
    <col min="27" max="27" width="9.88671875" style="116" bestFit="1" customWidth="1"/>
    <col min="28" max="28" width="8.109375" style="116" bestFit="1" customWidth="1"/>
    <col min="29" max="29" width="8" style="116" bestFit="1" customWidth="1"/>
    <col min="30" max="30" width="8.6640625" style="116" customWidth="1"/>
    <col min="31" max="31" width="5.109375" style="116" bestFit="1" customWidth="1"/>
    <col min="32" max="32" width="7" style="116" bestFit="1" customWidth="1"/>
    <col min="33" max="33" width="9.6640625" style="116" bestFit="1" customWidth="1"/>
    <col min="34" max="34" width="11.6640625" style="116" bestFit="1" customWidth="1"/>
    <col min="35" max="35" width="10.33203125" style="116" bestFit="1" customWidth="1"/>
    <col min="36" max="36" width="8.109375" style="116" bestFit="1" customWidth="1"/>
    <col min="37" max="37" width="7.33203125" style="116" bestFit="1" customWidth="1"/>
    <col min="38" max="38" width="9.6640625" style="116" bestFit="1" customWidth="1"/>
    <col min="39" max="39" width="8.6640625" style="116" bestFit="1" customWidth="1"/>
    <col min="40" max="44" width="8.6640625" style="116" customWidth="1"/>
    <col min="45" max="45" width="8.109375" style="116" bestFit="1" customWidth="1"/>
    <col min="46" max="46" width="7.33203125" style="116" bestFit="1" customWidth="1"/>
    <col min="47" max="47" width="8.44140625" style="116" bestFit="1" customWidth="1"/>
    <col min="48" max="48" width="8.109375" style="116" bestFit="1" customWidth="1"/>
    <col min="49" max="49" width="7.33203125" style="116" bestFit="1" customWidth="1"/>
    <col min="50" max="50" width="6.6640625" style="116" bestFit="1" customWidth="1"/>
    <col min="51" max="51" width="11.109375" style="116" bestFit="1" customWidth="1"/>
    <col min="52" max="52" width="10" style="116" bestFit="1" customWidth="1"/>
    <col min="53" max="53" width="11.109375" style="116" bestFit="1" customWidth="1"/>
    <col min="54" max="54" width="10" style="116" bestFit="1" customWidth="1"/>
    <col min="55" max="55" width="6.109375" style="116" bestFit="1" customWidth="1"/>
    <col min="56" max="56" width="9.88671875" style="116" bestFit="1" customWidth="1"/>
    <col min="57" max="57" width="8.109375" style="116" bestFit="1" customWidth="1"/>
    <col min="58" max="58" width="4" style="116" bestFit="1" customWidth="1"/>
    <col min="59" max="59" width="15" style="116" bestFit="1" customWidth="1"/>
    <col min="60" max="60" width="20.44140625" style="116" bestFit="1" customWidth="1"/>
    <col min="61" max="61" width="16.33203125" style="116" bestFit="1" customWidth="1"/>
    <col min="62" max="62" width="21.88671875" style="116" bestFit="1" customWidth="1"/>
    <col min="63" max="63" width="18.6640625" style="117" bestFit="1" customWidth="1"/>
    <col min="64" max="64" width="19.6640625" style="117" bestFit="1" customWidth="1"/>
    <col min="65" max="65" width="21.109375" style="118" bestFit="1" customWidth="1"/>
    <col min="66" max="66" width="19.88671875" style="119" bestFit="1" customWidth="1"/>
    <col min="67" max="67" width="15" style="120" bestFit="1" customWidth="1"/>
    <col min="68" max="68" width="10.109375" style="116" bestFit="1" customWidth="1"/>
    <col min="69" max="69" width="19" style="121" bestFit="1" customWidth="1"/>
    <col min="70" max="70" width="56" style="116" customWidth="1"/>
    <col min="71" max="71" width="8.6640625" style="116" customWidth="1"/>
    <col min="72" max="16384" width="8.6640625" style="116" hidden="1"/>
  </cols>
  <sheetData>
    <row r="1" spans="1:70" x14ac:dyDescent="0.3">
      <c r="A1" s="105" t="s">
        <v>274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275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206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231</v>
      </c>
      <c r="BH3" s="115" t="s">
        <v>233</v>
      </c>
      <c r="BI3" s="102"/>
      <c r="BJ3" s="102"/>
      <c r="BK3" s="102"/>
      <c r="BL3" s="103"/>
      <c r="BM3" s="104"/>
      <c r="BN3" s="102"/>
      <c r="BO3" s="102"/>
      <c r="BP3" s="102"/>
      <c r="BQ3" s="115" t="s">
        <v>231</v>
      </c>
      <c r="BR3" s="115" t="s">
        <v>233</v>
      </c>
    </row>
    <row r="4" spans="1:70" ht="55.2" x14ac:dyDescent="0.3">
      <c r="A4" s="109" t="s">
        <v>218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219</v>
      </c>
      <c r="I4" s="109" t="s">
        <v>21</v>
      </c>
      <c r="J4" s="109" t="s">
        <v>220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221</v>
      </c>
      <c r="T4" s="109" t="s">
        <v>222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223</v>
      </c>
      <c r="AG4" s="109" t="s">
        <v>224</v>
      </c>
      <c r="AH4" s="109" t="s">
        <v>225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226</v>
      </c>
      <c r="AN4" s="109" t="s">
        <v>44</v>
      </c>
      <c r="AO4" s="109" t="s">
        <v>45</v>
      </c>
      <c r="AP4" s="109" t="s">
        <v>227</v>
      </c>
      <c r="AQ4" s="109" t="s">
        <v>228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229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230</v>
      </c>
      <c r="BG4" s="55" t="s">
        <v>130</v>
      </c>
      <c r="BH4" s="12" t="s">
        <v>241</v>
      </c>
      <c r="BI4" s="12" t="s">
        <v>242</v>
      </c>
      <c r="BJ4" s="12" t="s">
        <v>243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41.4" x14ac:dyDescent="0.3">
      <c r="A5" s="95">
        <v>1</v>
      </c>
      <c r="B5" s="128" t="s">
        <v>247</v>
      </c>
      <c r="C5" s="128" t="s">
        <v>248</v>
      </c>
      <c r="D5" s="128" t="s">
        <v>249</v>
      </c>
      <c r="E5" s="128" t="s">
        <v>250</v>
      </c>
      <c r="F5" s="128" t="s">
        <v>250</v>
      </c>
      <c r="G5" s="128" t="s">
        <v>251</v>
      </c>
      <c r="H5" s="128" t="s">
        <v>250</v>
      </c>
      <c r="I5" s="128">
        <v>39081</v>
      </c>
      <c r="J5" s="128" t="s">
        <v>252</v>
      </c>
      <c r="K5" s="128">
        <v>39081</v>
      </c>
      <c r="L5" s="128" t="s">
        <v>253</v>
      </c>
      <c r="M5" s="128" t="s">
        <v>254</v>
      </c>
      <c r="N5" s="128">
        <v>59326</v>
      </c>
      <c r="O5" s="128" t="s">
        <v>255</v>
      </c>
      <c r="P5" s="128">
        <v>86930</v>
      </c>
      <c r="Q5" s="128" t="s">
        <v>256</v>
      </c>
      <c r="R5" s="128" t="s">
        <v>257</v>
      </c>
      <c r="S5" s="128" t="s">
        <v>258</v>
      </c>
      <c r="T5" s="128" t="s">
        <v>258</v>
      </c>
      <c r="U5" s="128" t="s">
        <v>259</v>
      </c>
      <c r="V5" s="128" t="s">
        <v>260</v>
      </c>
      <c r="W5" s="128">
        <v>541</v>
      </c>
      <c r="X5" s="128" t="s">
        <v>261</v>
      </c>
      <c r="Y5" s="128">
        <v>353950418</v>
      </c>
      <c r="Z5" s="128" t="s">
        <v>262</v>
      </c>
      <c r="AA5" s="128" t="s">
        <v>263</v>
      </c>
      <c r="AB5" s="129">
        <v>52000</v>
      </c>
      <c r="AC5" s="128" t="s">
        <v>264</v>
      </c>
      <c r="AD5" s="128">
        <v>24</v>
      </c>
      <c r="AE5" s="128" t="s">
        <v>265</v>
      </c>
      <c r="AF5" s="128" t="s">
        <v>266</v>
      </c>
      <c r="AG5" s="128" t="s">
        <v>267</v>
      </c>
      <c r="AH5" s="128" t="s">
        <v>268</v>
      </c>
      <c r="AI5" s="128" t="s">
        <v>269</v>
      </c>
      <c r="AJ5" s="129">
        <v>2780</v>
      </c>
      <c r="AK5" s="129">
        <v>2780</v>
      </c>
      <c r="AL5" s="128" t="s">
        <v>270</v>
      </c>
      <c r="AM5" s="129">
        <v>33678.83</v>
      </c>
      <c r="AN5" s="129">
        <v>13581.17</v>
      </c>
      <c r="AO5" s="129">
        <v>47260</v>
      </c>
      <c r="AP5" s="129">
        <v>18321.169999999998</v>
      </c>
      <c r="AQ5" s="129">
        <v>1547.83</v>
      </c>
      <c r="AR5" s="129">
        <v>19869</v>
      </c>
      <c r="AS5" s="129">
        <v>18321.169999999998</v>
      </c>
      <c r="AT5" s="129">
        <v>1547.83</v>
      </c>
      <c r="AU5" s="129">
        <v>19869</v>
      </c>
      <c r="AV5" s="128">
        <v>26</v>
      </c>
      <c r="AW5" s="128">
        <v>275</v>
      </c>
      <c r="AX5" s="95"/>
      <c r="AY5" s="127"/>
      <c r="AZ5" s="95"/>
      <c r="BA5" s="95"/>
      <c r="BB5" s="95" t="s">
        <v>272</v>
      </c>
      <c r="BC5" s="95"/>
      <c r="BD5" s="128" t="s">
        <v>271</v>
      </c>
      <c r="BE5" s="129">
        <v>52000</v>
      </c>
      <c r="BF5" s="95"/>
      <c r="BG5" s="95">
        <v>9727465942</v>
      </c>
      <c r="BH5" s="97" t="s">
        <v>273</v>
      </c>
      <c r="BI5" s="95" t="s">
        <v>105</v>
      </c>
      <c r="BJ5" s="97">
        <v>46087</v>
      </c>
      <c r="BK5" s="95"/>
      <c r="BL5" s="95" t="s">
        <v>110</v>
      </c>
      <c r="BM5" s="98" t="s">
        <v>115</v>
      </c>
      <c r="BN5" s="99" t="s">
        <v>193</v>
      </c>
      <c r="BO5" s="95" t="s">
        <v>235</v>
      </c>
      <c r="BP5" s="122">
        <v>8340</v>
      </c>
      <c r="BQ5" s="42" t="s">
        <v>195</v>
      </c>
      <c r="BR5" s="75" t="s">
        <v>283</v>
      </c>
    </row>
    <row r="6" spans="1:70" x14ac:dyDescent="0.3">
      <c r="A6" s="95">
        <v>2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7" t="s">
        <v>139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x14ac:dyDescent="0.3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139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x14ac:dyDescent="0.3">
      <c r="A8" s="95">
        <v>4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95"/>
      <c r="T8" s="124"/>
      <c r="U8" s="124"/>
      <c r="V8" s="124"/>
      <c r="W8" s="124"/>
      <c r="X8" s="124"/>
      <c r="Y8" s="124"/>
      <c r="Z8" s="124"/>
      <c r="AA8" s="125"/>
      <c r="AB8" s="124"/>
      <c r="AC8" s="124"/>
      <c r="AD8" s="124"/>
      <c r="AE8" s="124"/>
      <c r="AF8" s="125"/>
      <c r="AG8" s="125"/>
      <c r="AH8" s="124"/>
      <c r="AI8" s="125"/>
      <c r="AJ8" s="125"/>
      <c r="AK8" s="125"/>
      <c r="AL8" s="125"/>
      <c r="AM8" s="125"/>
      <c r="AN8" s="125"/>
      <c r="AO8" s="125"/>
      <c r="AP8" s="125"/>
      <c r="AQ8" s="125"/>
      <c r="AR8" s="124"/>
      <c r="AS8" s="124"/>
      <c r="AT8" s="124"/>
      <c r="AU8" s="124"/>
      <c r="AV8" s="124"/>
      <c r="AW8" s="124"/>
      <c r="AX8" s="124"/>
      <c r="AY8" s="124"/>
      <c r="AZ8" s="124"/>
      <c r="BA8" s="125"/>
      <c r="BB8" s="125"/>
      <c r="BC8" s="125"/>
      <c r="BD8" s="125"/>
      <c r="BE8" s="125"/>
      <c r="BF8" s="125"/>
      <c r="BG8" s="95"/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x14ac:dyDescent="0.3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x14ac:dyDescent="0.3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139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x14ac:dyDescent="0.3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x14ac:dyDescent="0.3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x14ac:dyDescent="0.3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x14ac:dyDescent="0.3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x14ac:dyDescent="0.3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x14ac:dyDescent="0.3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x14ac:dyDescent="0.3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x14ac:dyDescent="0.3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x14ac:dyDescent="0.3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x14ac:dyDescent="0.3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x14ac:dyDescent="0.3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x14ac:dyDescent="0.3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x14ac:dyDescent="0.3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x14ac:dyDescent="0.3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x14ac:dyDescent="0.3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x14ac:dyDescent="0.3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x14ac:dyDescent="0.3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x14ac:dyDescent="0.3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x14ac:dyDescent="0.3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x14ac:dyDescent="0.3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x14ac:dyDescent="0.3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x14ac:dyDescent="0.3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x14ac:dyDescent="0.3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x14ac:dyDescent="0.3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x14ac:dyDescent="0.3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x14ac:dyDescent="0.3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x14ac:dyDescent="0.3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x14ac:dyDescent="0.3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x14ac:dyDescent="0.3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x14ac:dyDescent="0.3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x14ac:dyDescent="0.3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x14ac:dyDescent="0.3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x14ac:dyDescent="0.3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x14ac:dyDescent="0.3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x14ac:dyDescent="0.3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x14ac:dyDescent="0.3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x14ac:dyDescent="0.3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x14ac:dyDescent="0.3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x14ac:dyDescent="0.3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x14ac:dyDescent="0.3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x14ac:dyDescent="0.3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x14ac:dyDescent="0.3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x14ac:dyDescent="0.3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x14ac:dyDescent="0.3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x14ac:dyDescent="0.3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x14ac:dyDescent="0.3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x14ac:dyDescent="0.3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x14ac:dyDescent="0.3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x14ac:dyDescent="0.3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x14ac:dyDescent="0.3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x14ac:dyDescent="0.3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x14ac:dyDescent="0.3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x14ac:dyDescent="0.3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x14ac:dyDescent="0.3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x14ac:dyDescent="0.3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x14ac:dyDescent="0.3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x14ac:dyDescent="0.3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x14ac:dyDescent="0.3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x14ac:dyDescent="0.3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x14ac:dyDescent="0.3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x14ac:dyDescent="0.3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x14ac:dyDescent="0.3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x14ac:dyDescent="0.3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x14ac:dyDescent="0.3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x14ac:dyDescent="0.3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x14ac:dyDescent="0.3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x14ac:dyDescent="0.3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x14ac:dyDescent="0.3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x14ac:dyDescent="0.3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x14ac:dyDescent="0.3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x14ac:dyDescent="0.3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x14ac:dyDescent="0.3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x14ac:dyDescent="0.3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x14ac:dyDescent="0.3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x14ac:dyDescent="0.3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x14ac:dyDescent="0.3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x14ac:dyDescent="0.3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x14ac:dyDescent="0.3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x14ac:dyDescent="0.3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x14ac:dyDescent="0.3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x14ac:dyDescent="0.3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x14ac:dyDescent="0.3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x14ac:dyDescent="0.3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x14ac:dyDescent="0.3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x14ac:dyDescent="0.3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x14ac:dyDescent="0.3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x14ac:dyDescent="0.3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x14ac:dyDescent="0.3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x14ac:dyDescent="0.3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x14ac:dyDescent="0.3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x14ac:dyDescent="0.3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x14ac:dyDescent="0.3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x14ac:dyDescent="0.3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x14ac:dyDescent="0.3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x14ac:dyDescent="0.3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x14ac:dyDescent="0.3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x14ac:dyDescent="0.3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x14ac:dyDescent="0.3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x14ac:dyDescent="0.3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x14ac:dyDescent="0.3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x14ac:dyDescent="0.3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x14ac:dyDescent="0.3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x14ac:dyDescent="0.3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x14ac:dyDescent="0.3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x14ac:dyDescent="0.3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x14ac:dyDescent="0.3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x14ac:dyDescent="0.3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x14ac:dyDescent="0.3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x14ac:dyDescent="0.3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x14ac:dyDescent="0.3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x14ac:dyDescent="0.3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x14ac:dyDescent="0.3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x14ac:dyDescent="0.3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x14ac:dyDescent="0.3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x14ac:dyDescent="0.3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x14ac:dyDescent="0.3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x14ac:dyDescent="0.3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x14ac:dyDescent="0.3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x14ac:dyDescent="0.3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x14ac:dyDescent="0.3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x14ac:dyDescent="0.3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x14ac:dyDescent="0.3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x14ac:dyDescent="0.3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x14ac:dyDescent="0.3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x14ac:dyDescent="0.3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x14ac:dyDescent="0.3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x14ac:dyDescent="0.3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x14ac:dyDescent="0.3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x14ac:dyDescent="0.3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x14ac:dyDescent="0.3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x14ac:dyDescent="0.3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x14ac:dyDescent="0.3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x14ac:dyDescent="0.3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x14ac:dyDescent="0.3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x14ac:dyDescent="0.3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x14ac:dyDescent="0.3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x14ac:dyDescent="0.3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x14ac:dyDescent="0.3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x14ac:dyDescent="0.3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x14ac:dyDescent="0.3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x14ac:dyDescent="0.3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x14ac:dyDescent="0.3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x14ac:dyDescent="0.3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x14ac:dyDescent="0.3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x14ac:dyDescent="0.3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x14ac:dyDescent="0.3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x14ac:dyDescent="0.3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x14ac:dyDescent="0.3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x14ac:dyDescent="0.3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x14ac:dyDescent="0.3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x14ac:dyDescent="0.3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x14ac:dyDescent="0.3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x14ac:dyDescent="0.3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x14ac:dyDescent="0.3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x14ac:dyDescent="0.3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x14ac:dyDescent="0.3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x14ac:dyDescent="0.3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x14ac:dyDescent="0.3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x14ac:dyDescent="0.3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x14ac:dyDescent="0.3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x14ac:dyDescent="0.3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x14ac:dyDescent="0.3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x14ac:dyDescent="0.3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x14ac:dyDescent="0.3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x14ac:dyDescent="0.3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x14ac:dyDescent="0.3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x14ac:dyDescent="0.3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x14ac:dyDescent="0.3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x14ac:dyDescent="0.3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x14ac:dyDescent="0.3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x14ac:dyDescent="0.3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x14ac:dyDescent="0.3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x14ac:dyDescent="0.3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x14ac:dyDescent="0.3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x14ac:dyDescent="0.3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x14ac:dyDescent="0.3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x14ac:dyDescent="0.3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x14ac:dyDescent="0.3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x14ac:dyDescent="0.3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x14ac:dyDescent="0.3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x14ac:dyDescent="0.3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x14ac:dyDescent="0.3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x14ac:dyDescent="0.3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x14ac:dyDescent="0.3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x14ac:dyDescent="0.3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x14ac:dyDescent="0.3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x14ac:dyDescent="0.3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x14ac:dyDescent="0.3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x14ac:dyDescent="0.3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x14ac:dyDescent="0.3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x14ac:dyDescent="0.3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x14ac:dyDescent="0.3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x14ac:dyDescent="0.3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x14ac:dyDescent="0.3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x14ac:dyDescent="0.3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x14ac:dyDescent="0.3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x14ac:dyDescent="0.3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x14ac:dyDescent="0.3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x14ac:dyDescent="0.3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x14ac:dyDescent="0.3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x14ac:dyDescent="0.3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x14ac:dyDescent="0.3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x14ac:dyDescent="0.3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x14ac:dyDescent="0.3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x14ac:dyDescent="0.3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x14ac:dyDescent="0.3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x14ac:dyDescent="0.3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x14ac:dyDescent="0.3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x14ac:dyDescent="0.3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x14ac:dyDescent="0.3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x14ac:dyDescent="0.3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x14ac:dyDescent="0.3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x14ac:dyDescent="0.3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x14ac:dyDescent="0.3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x14ac:dyDescent="0.3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x14ac:dyDescent="0.3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x14ac:dyDescent="0.3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x14ac:dyDescent="0.3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x14ac:dyDescent="0.3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x14ac:dyDescent="0.3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x14ac:dyDescent="0.3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x14ac:dyDescent="0.3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x14ac:dyDescent="0.3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x14ac:dyDescent="0.3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x14ac:dyDescent="0.3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x14ac:dyDescent="0.3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x14ac:dyDescent="0.3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x14ac:dyDescent="0.3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x14ac:dyDescent="0.3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x14ac:dyDescent="0.3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x14ac:dyDescent="0.3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x14ac:dyDescent="0.3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x14ac:dyDescent="0.3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x14ac:dyDescent="0.3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x14ac:dyDescent="0.3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x14ac:dyDescent="0.3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x14ac:dyDescent="0.3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x14ac:dyDescent="0.3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x14ac:dyDescent="0.3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x14ac:dyDescent="0.3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x14ac:dyDescent="0.3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x14ac:dyDescent="0.3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x14ac:dyDescent="0.3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x14ac:dyDescent="0.3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x14ac:dyDescent="0.3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x14ac:dyDescent="0.3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x14ac:dyDescent="0.3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x14ac:dyDescent="0.3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x14ac:dyDescent="0.3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x14ac:dyDescent="0.3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x14ac:dyDescent="0.3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x14ac:dyDescent="0.3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x14ac:dyDescent="0.3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x14ac:dyDescent="0.3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x14ac:dyDescent="0.3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x14ac:dyDescent="0.3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x14ac:dyDescent="0.3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x14ac:dyDescent="0.3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x14ac:dyDescent="0.3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x14ac:dyDescent="0.3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x14ac:dyDescent="0.3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x14ac:dyDescent="0.3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x14ac:dyDescent="0.3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x14ac:dyDescent="0.3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x14ac:dyDescent="0.3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x14ac:dyDescent="0.3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x14ac:dyDescent="0.3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x14ac:dyDescent="0.3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x14ac:dyDescent="0.3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x14ac:dyDescent="0.3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x14ac:dyDescent="0.3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x14ac:dyDescent="0.3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x14ac:dyDescent="0.3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x14ac:dyDescent="0.3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x14ac:dyDescent="0.3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x14ac:dyDescent="0.3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x14ac:dyDescent="0.3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x14ac:dyDescent="0.3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x14ac:dyDescent="0.3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x14ac:dyDescent="0.3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x14ac:dyDescent="0.3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x14ac:dyDescent="0.3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x14ac:dyDescent="0.3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x14ac:dyDescent="0.3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x14ac:dyDescent="0.3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x14ac:dyDescent="0.3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x14ac:dyDescent="0.3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x14ac:dyDescent="0.3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x14ac:dyDescent="0.3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x14ac:dyDescent="0.3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x14ac:dyDescent="0.3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x14ac:dyDescent="0.3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x14ac:dyDescent="0.3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x14ac:dyDescent="0.3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x14ac:dyDescent="0.3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x14ac:dyDescent="0.3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x14ac:dyDescent="0.3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x14ac:dyDescent="0.3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x14ac:dyDescent="0.3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x14ac:dyDescent="0.3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x14ac:dyDescent="0.3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x14ac:dyDescent="0.3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x14ac:dyDescent="0.3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x14ac:dyDescent="0.3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x14ac:dyDescent="0.3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x14ac:dyDescent="0.3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x14ac:dyDescent="0.3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x14ac:dyDescent="0.3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x14ac:dyDescent="0.3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x14ac:dyDescent="0.3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x14ac:dyDescent="0.3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x14ac:dyDescent="0.3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x14ac:dyDescent="0.3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x14ac:dyDescent="0.3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x14ac:dyDescent="0.3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x14ac:dyDescent="0.3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x14ac:dyDescent="0.3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x14ac:dyDescent="0.3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x14ac:dyDescent="0.3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x14ac:dyDescent="0.3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x14ac:dyDescent="0.3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x14ac:dyDescent="0.3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x14ac:dyDescent="0.3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x14ac:dyDescent="0.3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x14ac:dyDescent="0.3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x14ac:dyDescent="0.3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x14ac:dyDescent="0.3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x14ac:dyDescent="0.3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x14ac:dyDescent="0.3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x14ac:dyDescent="0.3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x14ac:dyDescent="0.3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x14ac:dyDescent="0.3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x14ac:dyDescent="0.3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x14ac:dyDescent="0.3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x14ac:dyDescent="0.3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x14ac:dyDescent="0.3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x14ac:dyDescent="0.3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x14ac:dyDescent="0.3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x14ac:dyDescent="0.3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x14ac:dyDescent="0.3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x14ac:dyDescent="0.3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x14ac:dyDescent="0.3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x14ac:dyDescent="0.3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x14ac:dyDescent="0.3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x14ac:dyDescent="0.3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x14ac:dyDescent="0.3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x14ac:dyDescent="0.3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x14ac:dyDescent="0.3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x14ac:dyDescent="0.3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x14ac:dyDescent="0.3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x14ac:dyDescent="0.3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x14ac:dyDescent="0.3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x14ac:dyDescent="0.3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x14ac:dyDescent="0.3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x14ac:dyDescent="0.3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x14ac:dyDescent="0.3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x14ac:dyDescent="0.3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x14ac:dyDescent="0.3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x14ac:dyDescent="0.3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x14ac:dyDescent="0.3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x14ac:dyDescent="0.3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x14ac:dyDescent="0.3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x14ac:dyDescent="0.3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x14ac:dyDescent="0.3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x14ac:dyDescent="0.3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x14ac:dyDescent="0.3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x14ac:dyDescent="0.3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x14ac:dyDescent="0.3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x14ac:dyDescent="0.3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x14ac:dyDescent="0.3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x14ac:dyDescent="0.3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x14ac:dyDescent="0.3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x14ac:dyDescent="0.3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x14ac:dyDescent="0.3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x14ac:dyDescent="0.3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x14ac:dyDescent="0.3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x14ac:dyDescent="0.3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x14ac:dyDescent="0.3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x14ac:dyDescent="0.3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x14ac:dyDescent="0.3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x14ac:dyDescent="0.3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x14ac:dyDescent="0.3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x14ac:dyDescent="0.3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x14ac:dyDescent="0.3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x14ac:dyDescent="0.3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x14ac:dyDescent="0.3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x14ac:dyDescent="0.3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x14ac:dyDescent="0.3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x14ac:dyDescent="0.3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x14ac:dyDescent="0.3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x14ac:dyDescent="0.3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x14ac:dyDescent="0.3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x14ac:dyDescent="0.3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x14ac:dyDescent="0.3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x14ac:dyDescent="0.3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x14ac:dyDescent="0.3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x14ac:dyDescent="0.3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x14ac:dyDescent="0.3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x14ac:dyDescent="0.3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x14ac:dyDescent="0.3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x14ac:dyDescent="0.3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x14ac:dyDescent="0.3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x14ac:dyDescent="0.3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x14ac:dyDescent="0.3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x14ac:dyDescent="0.3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x14ac:dyDescent="0.3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x14ac:dyDescent="0.3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x14ac:dyDescent="0.3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x14ac:dyDescent="0.3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x14ac:dyDescent="0.3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x14ac:dyDescent="0.3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x14ac:dyDescent="0.3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x14ac:dyDescent="0.3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x14ac:dyDescent="0.3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x14ac:dyDescent="0.3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x14ac:dyDescent="0.3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x14ac:dyDescent="0.3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x14ac:dyDescent="0.3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x14ac:dyDescent="0.3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x14ac:dyDescent="0.3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x14ac:dyDescent="0.3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x14ac:dyDescent="0.3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x14ac:dyDescent="0.3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x14ac:dyDescent="0.3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x14ac:dyDescent="0.3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x14ac:dyDescent="0.3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x14ac:dyDescent="0.3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x14ac:dyDescent="0.3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x14ac:dyDescent="0.3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x14ac:dyDescent="0.3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x14ac:dyDescent="0.3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x14ac:dyDescent="0.3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x14ac:dyDescent="0.3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x14ac:dyDescent="0.3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x14ac:dyDescent="0.3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x14ac:dyDescent="0.3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x14ac:dyDescent="0.3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x14ac:dyDescent="0.3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x14ac:dyDescent="0.3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x14ac:dyDescent="0.3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x14ac:dyDescent="0.3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x14ac:dyDescent="0.3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x14ac:dyDescent="0.3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x14ac:dyDescent="0.3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x14ac:dyDescent="0.3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x14ac:dyDescent="0.3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x14ac:dyDescent="0.3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x14ac:dyDescent="0.3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x14ac:dyDescent="0.3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x14ac:dyDescent="0.3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x14ac:dyDescent="0.3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x14ac:dyDescent="0.3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x14ac:dyDescent="0.3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x14ac:dyDescent="0.3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x14ac:dyDescent="0.3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x14ac:dyDescent="0.3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x14ac:dyDescent="0.3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x14ac:dyDescent="0.3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x14ac:dyDescent="0.3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x14ac:dyDescent="0.3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x14ac:dyDescent="0.3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x14ac:dyDescent="0.3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x14ac:dyDescent="0.3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x14ac:dyDescent="0.3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x14ac:dyDescent="0.3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x14ac:dyDescent="0.3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x14ac:dyDescent="0.3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x14ac:dyDescent="0.3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x14ac:dyDescent="0.3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x14ac:dyDescent="0.3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x14ac:dyDescent="0.3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x14ac:dyDescent="0.3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x14ac:dyDescent="0.3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x14ac:dyDescent="0.3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x14ac:dyDescent="0.3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x14ac:dyDescent="0.3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x14ac:dyDescent="0.3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x14ac:dyDescent="0.3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x14ac:dyDescent="0.3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x14ac:dyDescent="0.3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x14ac:dyDescent="0.3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x14ac:dyDescent="0.3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x14ac:dyDescent="0.3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x14ac:dyDescent="0.3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x14ac:dyDescent="0.3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x14ac:dyDescent="0.3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x14ac:dyDescent="0.3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x14ac:dyDescent="0.3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x14ac:dyDescent="0.3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x14ac:dyDescent="0.3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x14ac:dyDescent="0.3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x14ac:dyDescent="0.3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x14ac:dyDescent="0.3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x14ac:dyDescent="0.3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x14ac:dyDescent="0.3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x14ac:dyDescent="0.3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x14ac:dyDescent="0.3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x14ac:dyDescent="0.3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x14ac:dyDescent="0.3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x14ac:dyDescent="0.3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x14ac:dyDescent="0.3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x14ac:dyDescent="0.3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x14ac:dyDescent="0.3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x14ac:dyDescent="0.3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x14ac:dyDescent="0.3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x14ac:dyDescent="0.3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x14ac:dyDescent="0.3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x14ac:dyDescent="0.3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x14ac:dyDescent="0.3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x14ac:dyDescent="0.3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x14ac:dyDescent="0.3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x14ac:dyDescent="0.3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x14ac:dyDescent="0.3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x14ac:dyDescent="0.3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x14ac:dyDescent="0.3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x14ac:dyDescent="0.3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x14ac:dyDescent="0.3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x14ac:dyDescent="0.3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x14ac:dyDescent="0.3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x14ac:dyDescent="0.3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x14ac:dyDescent="0.3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x14ac:dyDescent="0.3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x14ac:dyDescent="0.3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x14ac:dyDescent="0.3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x14ac:dyDescent="0.3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x14ac:dyDescent="0.3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x14ac:dyDescent="0.3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x14ac:dyDescent="0.3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x14ac:dyDescent="0.3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x14ac:dyDescent="0.3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x14ac:dyDescent="0.3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x14ac:dyDescent="0.3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x14ac:dyDescent="0.3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x14ac:dyDescent="0.3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x14ac:dyDescent="0.3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x14ac:dyDescent="0.3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x14ac:dyDescent="0.3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x14ac:dyDescent="0.3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x14ac:dyDescent="0.3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x14ac:dyDescent="0.3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x14ac:dyDescent="0.3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x14ac:dyDescent="0.3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x14ac:dyDescent="0.3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x14ac:dyDescent="0.3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x14ac:dyDescent="0.3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x14ac:dyDescent="0.3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x14ac:dyDescent="0.3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x14ac:dyDescent="0.3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x14ac:dyDescent="0.3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x14ac:dyDescent="0.3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x14ac:dyDescent="0.3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x14ac:dyDescent="0.3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x14ac:dyDescent="0.3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x14ac:dyDescent="0.3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x14ac:dyDescent="0.3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x14ac:dyDescent="0.3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x14ac:dyDescent="0.3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x14ac:dyDescent="0.3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x14ac:dyDescent="0.3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x14ac:dyDescent="0.3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x14ac:dyDescent="0.3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x14ac:dyDescent="0.3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x14ac:dyDescent="0.3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x14ac:dyDescent="0.3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x14ac:dyDescent="0.3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x14ac:dyDescent="0.3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x14ac:dyDescent="0.3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x14ac:dyDescent="0.3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x14ac:dyDescent="0.3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x14ac:dyDescent="0.3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x14ac:dyDescent="0.3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x14ac:dyDescent="0.3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x14ac:dyDescent="0.3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x14ac:dyDescent="0.3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x14ac:dyDescent="0.3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x14ac:dyDescent="0.3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x14ac:dyDescent="0.3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x14ac:dyDescent="0.3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x14ac:dyDescent="0.3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x14ac:dyDescent="0.3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x14ac:dyDescent="0.3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x14ac:dyDescent="0.3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x14ac:dyDescent="0.3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x14ac:dyDescent="0.3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x14ac:dyDescent="0.3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x14ac:dyDescent="0.3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x14ac:dyDescent="0.3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x14ac:dyDescent="0.3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x14ac:dyDescent="0.3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x14ac:dyDescent="0.3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x14ac:dyDescent="0.3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x14ac:dyDescent="0.3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x14ac:dyDescent="0.3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x14ac:dyDescent="0.3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x14ac:dyDescent="0.3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x14ac:dyDescent="0.3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x14ac:dyDescent="0.3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x14ac:dyDescent="0.3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x14ac:dyDescent="0.3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x14ac:dyDescent="0.3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x14ac:dyDescent="0.3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x14ac:dyDescent="0.3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x14ac:dyDescent="0.3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x14ac:dyDescent="0.3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x14ac:dyDescent="0.3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x14ac:dyDescent="0.3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x14ac:dyDescent="0.3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x14ac:dyDescent="0.3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x14ac:dyDescent="0.3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x14ac:dyDescent="0.3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x14ac:dyDescent="0.3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x14ac:dyDescent="0.3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x14ac:dyDescent="0.3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x14ac:dyDescent="0.3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x14ac:dyDescent="0.3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x14ac:dyDescent="0.3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x14ac:dyDescent="0.3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x14ac:dyDescent="0.3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x14ac:dyDescent="0.3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x14ac:dyDescent="0.3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x14ac:dyDescent="0.3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x14ac:dyDescent="0.3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x14ac:dyDescent="0.3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x14ac:dyDescent="0.3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x14ac:dyDescent="0.3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x14ac:dyDescent="0.3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x14ac:dyDescent="0.3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x14ac:dyDescent="0.3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x14ac:dyDescent="0.3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x14ac:dyDescent="0.3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x14ac:dyDescent="0.3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x14ac:dyDescent="0.3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x14ac:dyDescent="0.3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x14ac:dyDescent="0.3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x14ac:dyDescent="0.3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x14ac:dyDescent="0.3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x14ac:dyDescent="0.3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x14ac:dyDescent="0.3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x14ac:dyDescent="0.3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x14ac:dyDescent="0.3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x14ac:dyDescent="0.3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x14ac:dyDescent="0.3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x14ac:dyDescent="0.3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x14ac:dyDescent="0.3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x14ac:dyDescent="0.3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x14ac:dyDescent="0.3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x14ac:dyDescent="0.3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x14ac:dyDescent="0.3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x14ac:dyDescent="0.3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x14ac:dyDescent="0.3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x14ac:dyDescent="0.3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x14ac:dyDescent="0.3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x14ac:dyDescent="0.3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x14ac:dyDescent="0.3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x14ac:dyDescent="0.3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x14ac:dyDescent="0.3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x14ac:dyDescent="0.3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x14ac:dyDescent="0.3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x14ac:dyDescent="0.3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x14ac:dyDescent="0.3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x14ac:dyDescent="0.3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x14ac:dyDescent="0.3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x14ac:dyDescent="0.3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x14ac:dyDescent="0.3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x14ac:dyDescent="0.3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x14ac:dyDescent="0.3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x14ac:dyDescent="0.3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x14ac:dyDescent="0.3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x14ac:dyDescent="0.3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x14ac:dyDescent="0.3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x14ac:dyDescent="0.3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x14ac:dyDescent="0.3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x14ac:dyDescent="0.3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x14ac:dyDescent="0.3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x14ac:dyDescent="0.3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x14ac:dyDescent="0.3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x14ac:dyDescent="0.3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x14ac:dyDescent="0.3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x14ac:dyDescent="0.3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x14ac:dyDescent="0.3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x14ac:dyDescent="0.3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x14ac:dyDescent="0.3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x14ac:dyDescent="0.3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x14ac:dyDescent="0.3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x14ac:dyDescent="0.3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x14ac:dyDescent="0.3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x14ac:dyDescent="0.3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x14ac:dyDescent="0.3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x14ac:dyDescent="0.3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x14ac:dyDescent="0.3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x14ac:dyDescent="0.3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x14ac:dyDescent="0.3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x14ac:dyDescent="0.3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x14ac:dyDescent="0.3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x14ac:dyDescent="0.3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x14ac:dyDescent="0.3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x14ac:dyDescent="0.3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x14ac:dyDescent="0.3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x14ac:dyDescent="0.3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x14ac:dyDescent="0.3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x14ac:dyDescent="0.3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x14ac:dyDescent="0.3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x14ac:dyDescent="0.3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x14ac:dyDescent="0.3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x14ac:dyDescent="0.3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x14ac:dyDescent="0.3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x14ac:dyDescent="0.3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x14ac:dyDescent="0.3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x14ac:dyDescent="0.3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x14ac:dyDescent="0.3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x14ac:dyDescent="0.3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x14ac:dyDescent="0.3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x14ac:dyDescent="0.3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x14ac:dyDescent="0.3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x14ac:dyDescent="0.3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x14ac:dyDescent="0.3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x14ac:dyDescent="0.3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x14ac:dyDescent="0.3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x14ac:dyDescent="0.3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x14ac:dyDescent="0.3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x14ac:dyDescent="0.3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x14ac:dyDescent="0.3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x14ac:dyDescent="0.3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x14ac:dyDescent="0.3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x14ac:dyDescent="0.3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x14ac:dyDescent="0.3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x14ac:dyDescent="0.3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x14ac:dyDescent="0.3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x14ac:dyDescent="0.3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x14ac:dyDescent="0.3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x14ac:dyDescent="0.3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x14ac:dyDescent="0.3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x14ac:dyDescent="0.3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x14ac:dyDescent="0.3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x14ac:dyDescent="0.3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x14ac:dyDescent="0.3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x14ac:dyDescent="0.3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x14ac:dyDescent="0.3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x14ac:dyDescent="0.3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x14ac:dyDescent="0.3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x14ac:dyDescent="0.3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x14ac:dyDescent="0.3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x14ac:dyDescent="0.3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x14ac:dyDescent="0.3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x14ac:dyDescent="0.3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x14ac:dyDescent="0.3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x14ac:dyDescent="0.3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x14ac:dyDescent="0.3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x14ac:dyDescent="0.3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x14ac:dyDescent="0.3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x14ac:dyDescent="0.3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x14ac:dyDescent="0.3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x14ac:dyDescent="0.3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x14ac:dyDescent="0.3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x14ac:dyDescent="0.3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x14ac:dyDescent="0.3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x14ac:dyDescent="0.3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x14ac:dyDescent="0.3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x14ac:dyDescent="0.3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x14ac:dyDescent="0.3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x14ac:dyDescent="0.3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x14ac:dyDescent="0.3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x14ac:dyDescent="0.3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x14ac:dyDescent="0.3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x14ac:dyDescent="0.3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x14ac:dyDescent="0.3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x14ac:dyDescent="0.3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x14ac:dyDescent="0.3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x14ac:dyDescent="0.3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x14ac:dyDescent="0.3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x14ac:dyDescent="0.3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x14ac:dyDescent="0.3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x14ac:dyDescent="0.3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x14ac:dyDescent="0.3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x14ac:dyDescent="0.3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x14ac:dyDescent="0.3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x14ac:dyDescent="0.3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x14ac:dyDescent="0.3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x14ac:dyDescent="0.3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x14ac:dyDescent="0.3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x14ac:dyDescent="0.3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x14ac:dyDescent="0.3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x14ac:dyDescent="0.3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x14ac:dyDescent="0.3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x14ac:dyDescent="0.3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x14ac:dyDescent="0.3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x14ac:dyDescent="0.3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x14ac:dyDescent="0.3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x14ac:dyDescent="0.3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x14ac:dyDescent="0.3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x14ac:dyDescent="0.3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x14ac:dyDescent="0.3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x14ac:dyDescent="0.3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x14ac:dyDescent="0.3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x14ac:dyDescent="0.3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x14ac:dyDescent="0.3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x14ac:dyDescent="0.3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x14ac:dyDescent="0.3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x14ac:dyDescent="0.3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x14ac:dyDescent="0.3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x14ac:dyDescent="0.3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x14ac:dyDescent="0.3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x14ac:dyDescent="0.3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x14ac:dyDescent="0.3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x14ac:dyDescent="0.3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x14ac:dyDescent="0.3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x14ac:dyDescent="0.3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x14ac:dyDescent="0.3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x14ac:dyDescent="0.3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x14ac:dyDescent="0.3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x14ac:dyDescent="0.3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x14ac:dyDescent="0.3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x14ac:dyDescent="0.3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x14ac:dyDescent="0.3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x14ac:dyDescent="0.3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x14ac:dyDescent="0.3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x14ac:dyDescent="0.3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x14ac:dyDescent="0.3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x14ac:dyDescent="0.3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x14ac:dyDescent="0.3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x14ac:dyDescent="0.3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x14ac:dyDescent="0.3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x14ac:dyDescent="0.3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x14ac:dyDescent="0.3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x14ac:dyDescent="0.3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x14ac:dyDescent="0.3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x14ac:dyDescent="0.3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x14ac:dyDescent="0.3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x14ac:dyDescent="0.3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x14ac:dyDescent="0.3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x14ac:dyDescent="0.3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x14ac:dyDescent="0.3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x14ac:dyDescent="0.3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x14ac:dyDescent="0.3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x14ac:dyDescent="0.3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x14ac:dyDescent="0.3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x14ac:dyDescent="0.3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x14ac:dyDescent="0.3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x14ac:dyDescent="0.3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x14ac:dyDescent="0.3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x14ac:dyDescent="0.3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x14ac:dyDescent="0.3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x14ac:dyDescent="0.3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x14ac:dyDescent="0.3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x14ac:dyDescent="0.3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x14ac:dyDescent="0.3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x14ac:dyDescent="0.3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x14ac:dyDescent="0.3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x14ac:dyDescent="0.3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x14ac:dyDescent="0.3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x14ac:dyDescent="0.3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x14ac:dyDescent="0.3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x14ac:dyDescent="0.3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x14ac:dyDescent="0.3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x14ac:dyDescent="0.3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x14ac:dyDescent="0.3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x14ac:dyDescent="0.3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x14ac:dyDescent="0.3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x14ac:dyDescent="0.3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x14ac:dyDescent="0.3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x14ac:dyDescent="0.3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x14ac:dyDescent="0.3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x14ac:dyDescent="0.3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x14ac:dyDescent="0.3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x14ac:dyDescent="0.3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x14ac:dyDescent="0.3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x14ac:dyDescent="0.3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x14ac:dyDescent="0.3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x14ac:dyDescent="0.3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x14ac:dyDescent="0.3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x14ac:dyDescent="0.3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x14ac:dyDescent="0.3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x14ac:dyDescent="0.3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x14ac:dyDescent="0.3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x14ac:dyDescent="0.3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x14ac:dyDescent="0.3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x14ac:dyDescent="0.3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x14ac:dyDescent="0.3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x14ac:dyDescent="0.3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x14ac:dyDescent="0.3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x14ac:dyDescent="0.3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x14ac:dyDescent="0.3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x14ac:dyDescent="0.3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x14ac:dyDescent="0.3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x14ac:dyDescent="0.3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x14ac:dyDescent="0.3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x14ac:dyDescent="0.3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x14ac:dyDescent="0.3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x14ac:dyDescent="0.3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x14ac:dyDescent="0.3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x14ac:dyDescent="0.3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x14ac:dyDescent="0.3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x14ac:dyDescent="0.3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x14ac:dyDescent="0.3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x14ac:dyDescent="0.3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x14ac:dyDescent="0.3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x14ac:dyDescent="0.3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x14ac:dyDescent="0.3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x14ac:dyDescent="0.3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x14ac:dyDescent="0.3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x14ac:dyDescent="0.3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x14ac:dyDescent="0.3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x14ac:dyDescent="0.3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x14ac:dyDescent="0.3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x14ac:dyDescent="0.3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x14ac:dyDescent="0.3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x14ac:dyDescent="0.3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x14ac:dyDescent="0.3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x14ac:dyDescent="0.3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x14ac:dyDescent="0.3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x14ac:dyDescent="0.3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x14ac:dyDescent="0.3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x14ac:dyDescent="0.3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x14ac:dyDescent="0.3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x14ac:dyDescent="0.3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x14ac:dyDescent="0.3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x14ac:dyDescent="0.3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x14ac:dyDescent="0.3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x14ac:dyDescent="0.3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x14ac:dyDescent="0.3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x14ac:dyDescent="0.3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x14ac:dyDescent="0.3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x14ac:dyDescent="0.3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x14ac:dyDescent="0.3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x14ac:dyDescent="0.3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x14ac:dyDescent="0.3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x14ac:dyDescent="0.3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x14ac:dyDescent="0.3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x14ac:dyDescent="0.3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x14ac:dyDescent="0.3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x14ac:dyDescent="0.3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x14ac:dyDescent="0.3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x14ac:dyDescent="0.3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x14ac:dyDescent="0.3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x14ac:dyDescent="0.3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x14ac:dyDescent="0.3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x14ac:dyDescent="0.3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x14ac:dyDescent="0.3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x14ac:dyDescent="0.3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x14ac:dyDescent="0.3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x14ac:dyDescent="0.3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x14ac:dyDescent="0.3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x14ac:dyDescent="0.3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x14ac:dyDescent="0.3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x14ac:dyDescent="0.3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x14ac:dyDescent="0.3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x14ac:dyDescent="0.3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x14ac:dyDescent="0.3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x14ac:dyDescent="0.3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x14ac:dyDescent="0.3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x14ac:dyDescent="0.3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x14ac:dyDescent="0.3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x14ac:dyDescent="0.3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x14ac:dyDescent="0.3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x14ac:dyDescent="0.3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x14ac:dyDescent="0.3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x14ac:dyDescent="0.3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x14ac:dyDescent="0.3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x14ac:dyDescent="0.3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x14ac:dyDescent="0.3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x14ac:dyDescent="0.3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x14ac:dyDescent="0.3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x14ac:dyDescent="0.3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x14ac:dyDescent="0.3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x14ac:dyDescent="0.3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x14ac:dyDescent="0.3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x14ac:dyDescent="0.3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x14ac:dyDescent="0.3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x14ac:dyDescent="0.3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x14ac:dyDescent="0.3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x14ac:dyDescent="0.3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x14ac:dyDescent="0.3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x14ac:dyDescent="0.3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x14ac:dyDescent="0.3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x14ac:dyDescent="0.3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x14ac:dyDescent="0.3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x14ac:dyDescent="0.3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x14ac:dyDescent="0.3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x14ac:dyDescent="0.3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x14ac:dyDescent="0.3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x14ac:dyDescent="0.3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x14ac:dyDescent="0.3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x14ac:dyDescent="0.3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x14ac:dyDescent="0.3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x14ac:dyDescent="0.3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x14ac:dyDescent="0.3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x14ac:dyDescent="0.3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x14ac:dyDescent="0.3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x14ac:dyDescent="0.3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x14ac:dyDescent="0.3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x14ac:dyDescent="0.3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x14ac:dyDescent="0.3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x14ac:dyDescent="0.3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x14ac:dyDescent="0.3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x14ac:dyDescent="0.3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x14ac:dyDescent="0.3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x14ac:dyDescent="0.3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x14ac:dyDescent="0.3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x14ac:dyDescent="0.3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x14ac:dyDescent="0.3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x14ac:dyDescent="0.3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x14ac:dyDescent="0.3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x14ac:dyDescent="0.3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x14ac:dyDescent="0.3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x14ac:dyDescent="0.3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x14ac:dyDescent="0.3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x14ac:dyDescent="0.3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x14ac:dyDescent="0.3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x14ac:dyDescent="0.3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x14ac:dyDescent="0.3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x14ac:dyDescent="0.3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x14ac:dyDescent="0.3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x14ac:dyDescent="0.3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x14ac:dyDescent="0.3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x14ac:dyDescent="0.3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x14ac:dyDescent="0.3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x14ac:dyDescent="0.3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x14ac:dyDescent="0.3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x14ac:dyDescent="0.3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x14ac:dyDescent="0.3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x14ac:dyDescent="0.3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x14ac:dyDescent="0.3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x14ac:dyDescent="0.3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x14ac:dyDescent="0.3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x14ac:dyDescent="0.3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x14ac:dyDescent="0.3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x14ac:dyDescent="0.3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x14ac:dyDescent="0.3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x14ac:dyDescent="0.3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x14ac:dyDescent="0.3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x14ac:dyDescent="0.3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x14ac:dyDescent="0.3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x14ac:dyDescent="0.3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x14ac:dyDescent="0.3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x14ac:dyDescent="0.3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x14ac:dyDescent="0.3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x14ac:dyDescent="0.3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x14ac:dyDescent="0.3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x14ac:dyDescent="0.3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x14ac:dyDescent="0.3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x14ac:dyDescent="0.3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x14ac:dyDescent="0.3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x14ac:dyDescent="0.3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x14ac:dyDescent="0.3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x14ac:dyDescent="0.3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x14ac:dyDescent="0.3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x14ac:dyDescent="0.3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x14ac:dyDescent="0.3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x14ac:dyDescent="0.3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x14ac:dyDescent="0.3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x14ac:dyDescent="0.3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x14ac:dyDescent="0.3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x14ac:dyDescent="0.3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x14ac:dyDescent="0.3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x14ac:dyDescent="0.3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x14ac:dyDescent="0.3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x14ac:dyDescent="0.3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x14ac:dyDescent="0.3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x14ac:dyDescent="0.3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x14ac:dyDescent="0.3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x14ac:dyDescent="0.3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x14ac:dyDescent="0.3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x14ac:dyDescent="0.3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x14ac:dyDescent="0.3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x14ac:dyDescent="0.3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x14ac:dyDescent="0.3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x14ac:dyDescent="0.3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x14ac:dyDescent="0.3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x14ac:dyDescent="0.3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x14ac:dyDescent="0.3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x14ac:dyDescent="0.3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x14ac:dyDescent="0.3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x14ac:dyDescent="0.3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x14ac:dyDescent="0.3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x14ac:dyDescent="0.3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x14ac:dyDescent="0.3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x14ac:dyDescent="0.3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x14ac:dyDescent="0.3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x14ac:dyDescent="0.3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x14ac:dyDescent="0.3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x14ac:dyDescent="0.3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x14ac:dyDescent="0.3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x14ac:dyDescent="0.3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x14ac:dyDescent="0.3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x14ac:dyDescent="0.3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x14ac:dyDescent="0.3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x14ac:dyDescent="0.3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x14ac:dyDescent="0.3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x14ac:dyDescent="0.3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x14ac:dyDescent="0.3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x14ac:dyDescent="0.3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x14ac:dyDescent="0.3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x14ac:dyDescent="0.3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x14ac:dyDescent="0.3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x14ac:dyDescent="0.3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x14ac:dyDescent="0.3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x14ac:dyDescent="0.3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x14ac:dyDescent="0.3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x14ac:dyDescent="0.3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x14ac:dyDescent="0.3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x14ac:dyDescent="0.3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x14ac:dyDescent="0.3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x14ac:dyDescent="0.3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x14ac:dyDescent="0.3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x14ac:dyDescent="0.3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x14ac:dyDescent="0.3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x14ac:dyDescent="0.3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x14ac:dyDescent="0.3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x14ac:dyDescent="0.3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x14ac:dyDescent="0.3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x14ac:dyDescent="0.3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x14ac:dyDescent="0.3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x14ac:dyDescent="0.3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x14ac:dyDescent="0.3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x14ac:dyDescent="0.3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x14ac:dyDescent="0.3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x14ac:dyDescent="0.3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x14ac:dyDescent="0.3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x14ac:dyDescent="0.3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x14ac:dyDescent="0.3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x14ac:dyDescent="0.3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x14ac:dyDescent="0.3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x14ac:dyDescent="0.3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x14ac:dyDescent="0.3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x14ac:dyDescent="0.3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x14ac:dyDescent="0.3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x14ac:dyDescent="0.3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x14ac:dyDescent="0.3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x14ac:dyDescent="0.3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x14ac:dyDescent="0.3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x14ac:dyDescent="0.3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x14ac:dyDescent="0.3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x14ac:dyDescent="0.3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x14ac:dyDescent="0.3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x14ac:dyDescent="0.3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x14ac:dyDescent="0.3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x14ac:dyDescent="0.3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x14ac:dyDescent="0.3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x14ac:dyDescent="0.3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x14ac:dyDescent="0.3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x14ac:dyDescent="0.3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x14ac:dyDescent="0.3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x14ac:dyDescent="0.3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x14ac:dyDescent="0.3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x14ac:dyDescent="0.3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x14ac:dyDescent="0.3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x14ac:dyDescent="0.3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x14ac:dyDescent="0.3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x14ac:dyDescent="0.3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x14ac:dyDescent="0.3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x14ac:dyDescent="0.3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x14ac:dyDescent="0.3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x14ac:dyDescent="0.3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x14ac:dyDescent="0.3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x14ac:dyDescent="0.3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x14ac:dyDescent="0.3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x14ac:dyDescent="0.3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x14ac:dyDescent="0.3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x14ac:dyDescent="0.3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x14ac:dyDescent="0.3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x14ac:dyDescent="0.3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x14ac:dyDescent="0.3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x14ac:dyDescent="0.3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x14ac:dyDescent="0.3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x14ac:dyDescent="0.3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x14ac:dyDescent="0.3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x14ac:dyDescent="0.3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x14ac:dyDescent="0.3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x14ac:dyDescent="0.3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x14ac:dyDescent="0.3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x14ac:dyDescent="0.3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x14ac:dyDescent="0.3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x14ac:dyDescent="0.3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x14ac:dyDescent="0.3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x14ac:dyDescent="0.3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x14ac:dyDescent="0.3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x14ac:dyDescent="0.3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x14ac:dyDescent="0.3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x14ac:dyDescent="0.3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x14ac:dyDescent="0.3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x14ac:dyDescent="0.3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x14ac:dyDescent="0.3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x14ac:dyDescent="0.3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x14ac:dyDescent="0.3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x14ac:dyDescent="0.3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x14ac:dyDescent="0.3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x14ac:dyDescent="0.3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x14ac:dyDescent="0.3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x14ac:dyDescent="0.3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x14ac:dyDescent="0.3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x14ac:dyDescent="0.3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x14ac:dyDescent="0.3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x14ac:dyDescent="0.3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x14ac:dyDescent="0.3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x14ac:dyDescent="0.3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x14ac:dyDescent="0.3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x14ac:dyDescent="0.3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x14ac:dyDescent="0.3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x14ac:dyDescent="0.3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x14ac:dyDescent="0.3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x14ac:dyDescent="0.3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x14ac:dyDescent="0.3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x14ac:dyDescent="0.3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x14ac:dyDescent="0.3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x14ac:dyDescent="0.3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x14ac:dyDescent="0.3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x14ac:dyDescent="0.3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x14ac:dyDescent="0.3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x14ac:dyDescent="0.3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x14ac:dyDescent="0.3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x14ac:dyDescent="0.3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x14ac:dyDescent="0.3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x14ac:dyDescent="0.3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x14ac:dyDescent="0.3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x14ac:dyDescent="0.3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x14ac:dyDescent="0.3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x14ac:dyDescent="0.3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x14ac:dyDescent="0.3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x14ac:dyDescent="0.3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x14ac:dyDescent="0.3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x14ac:dyDescent="0.3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x14ac:dyDescent="0.3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x14ac:dyDescent="0.3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x14ac:dyDescent="0.3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x14ac:dyDescent="0.3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x14ac:dyDescent="0.3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x14ac:dyDescent="0.3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x14ac:dyDescent="0.3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x14ac:dyDescent="0.3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x14ac:dyDescent="0.3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x14ac:dyDescent="0.3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x14ac:dyDescent="0.3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x14ac:dyDescent="0.3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x14ac:dyDescent="0.3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x14ac:dyDescent="0.3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x14ac:dyDescent="0.3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x14ac:dyDescent="0.3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x14ac:dyDescent="0.3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x14ac:dyDescent="0.3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x14ac:dyDescent="0.3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x14ac:dyDescent="0.3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x14ac:dyDescent="0.3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x14ac:dyDescent="0.3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x14ac:dyDescent="0.3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x14ac:dyDescent="0.3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x14ac:dyDescent="0.3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x14ac:dyDescent="0.3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x14ac:dyDescent="0.3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x14ac:dyDescent="0.3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x14ac:dyDescent="0.3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x14ac:dyDescent="0.3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x14ac:dyDescent="0.3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x14ac:dyDescent="0.3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x14ac:dyDescent="0.3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x14ac:dyDescent="0.3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x14ac:dyDescent="0.3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x14ac:dyDescent="0.3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x14ac:dyDescent="0.3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x14ac:dyDescent="0.3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x14ac:dyDescent="0.3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x14ac:dyDescent="0.3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x14ac:dyDescent="0.3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x14ac:dyDescent="0.3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x14ac:dyDescent="0.3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x14ac:dyDescent="0.3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x14ac:dyDescent="0.3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x14ac:dyDescent="0.3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x14ac:dyDescent="0.3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x14ac:dyDescent="0.3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x14ac:dyDescent="0.3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x14ac:dyDescent="0.3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x14ac:dyDescent="0.3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x14ac:dyDescent="0.3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x14ac:dyDescent="0.3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x14ac:dyDescent="0.3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x14ac:dyDescent="0.3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x14ac:dyDescent="0.3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x14ac:dyDescent="0.3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x14ac:dyDescent="0.3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x14ac:dyDescent="0.3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x14ac:dyDescent="0.3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x14ac:dyDescent="0.3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x14ac:dyDescent="0.3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x14ac:dyDescent="0.3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x14ac:dyDescent="0.3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x14ac:dyDescent="0.3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x14ac:dyDescent="0.3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x14ac:dyDescent="0.3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x14ac:dyDescent="0.3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x14ac:dyDescent="0.3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x14ac:dyDescent="0.3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x14ac:dyDescent="0.3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x14ac:dyDescent="0.3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x14ac:dyDescent="0.3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x14ac:dyDescent="0.3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x14ac:dyDescent="0.3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x14ac:dyDescent="0.3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x14ac:dyDescent="0.3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x14ac:dyDescent="0.3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x14ac:dyDescent="0.3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x14ac:dyDescent="0.3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x14ac:dyDescent="0.3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x14ac:dyDescent="0.3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x14ac:dyDescent="0.3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x14ac:dyDescent="0.3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x14ac:dyDescent="0.3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x14ac:dyDescent="0.3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x14ac:dyDescent="0.3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x14ac:dyDescent="0.3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x14ac:dyDescent="0.3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x14ac:dyDescent="0.3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x14ac:dyDescent="0.3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x14ac:dyDescent="0.3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x14ac:dyDescent="0.3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x14ac:dyDescent="0.3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x14ac:dyDescent="0.3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x14ac:dyDescent="0.3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x14ac:dyDescent="0.3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x14ac:dyDescent="0.3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x14ac:dyDescent="0.3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x14ac:dyDescent="0.3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x14ac:dyDescent="0.3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x14ac:dyDescent="0.3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x14ac:dyDescent="0.3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x14ac:dyDescent="0.3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x14ac:dyDescent="0.3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x14ac:dyDescent="0.3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x14ac:dyDescent="0.3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x14ac:dyDescent="0.3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x14ac:dyDescent="0.3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x14ac:dyDescent="0.3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x14ac:dyDescent="0.3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x14ac:dyDescent="0.3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x14ac:dyDescent="0.3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x14ac:dyDescent="0.3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x14ac:dyDescent="0.3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x14ac:dyDescent="0.3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x14ac:dyDescent="0.3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x14ac:dyDescent="0.3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x14ac:dyDescent="0.3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x14ac:dyDescent="0.3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x14ac:dyDescent="0.3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x14ac:dyDescent="0.3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x14ac:dyDescent="0.3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x14ac:dyDescent="0.3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x14ac:dyDescent="0.3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x14ac:dyDescent="0.3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x14ac:dyDescent="0.3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x14ac:dyDescent="0.3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x14ac:dyDescent="0.3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x14ac:dyDescent="0.3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x14ac:dyDescent="0.3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x14ac:dyDescent="0.3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x14ac:dyDescent="0.3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x14ac:dyDescent="0.3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x14ac:dyDescent="0.3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x14ac:dyDescent="0.3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x14ac:dyDescent="0.3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x14ac:dyDescent="0.3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x14ac:dyDescent="0.3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x14ac:dyDescent="0.3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x14ac:dyDescent="0.3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x14ac:dyDescent="0.3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x14ac:dyDescent="0.3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x14ac:dyDescent="0.3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x14ac:dyDescent="0.3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x14ac:dyDescent="0.3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x14ac:dyDescent="0.3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x14ac:dyDescent="0.3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x14ac:dyDescent="0.3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x14ac:dyDescent="0.3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x14ac:dyDescent="0.3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x14ac:dyDescent="0.3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x14ac:dyDescent="0.3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x14ac:dyDescent="0.3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x14ac:dyDescent="0.3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x14ac:dyDescent="0.3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x14ac:dyDescent="0.3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x14ac:dyDescent="0.3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x14ac:dyDescent="0.3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x14ac:dyDescent="0.3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x14ac:dyDescent="0.3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x14ac:dyDescent="0.3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x14ac:dyDescent="0.3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x14ac:dyDescent="0.3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x14ac:dyDescent="0.3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x14ac:dyDescent="0.3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x14ac:dyDescent="0.3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x14ac:dyDescent="0.3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x14ac:dyDescent="0.3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x14ac:dyDescent="0.3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x14ac:dyDescent="0.3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x14ac:dyDescent="0.3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x14ac:dyDescent="0.3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x14ac:dyDescent="0.3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x14ac:dyDescent="0.3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x14ac:dyDescent="0.3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x14ac:dyDescent="0.3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x14ac:dyDescent="0.3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x14ac:dyDescent="0.3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x14ac:dyDescent="0.3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x14ac:dyDescent="0.3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x14ac:dyDescent="0.3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x14ac:dyDescent="0.3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x14ac:dyDescent="0.3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x14ac:dyDescent="0.3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x14ac:dyDescent="0.3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x14ac:dyDescent="0.3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x14ac:dyDescent="0.3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x14ac:dyDescent="0.3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x14ac:dyDescent="0.3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x14ac:dyDescent="0.3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x14ac:dyDescent="0.3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x14ac:dyDescent="0.3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x14ac:dyDescent="0.3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x14ac:dyDescent="0.3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x14ac:dyDescent="0.3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x14ac:dyDescent="0.3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x14ac:dyDescent="0.3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x14ac:dyDescent="0.3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x14ac:dyDescent="0.3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x14ac:dyDescent="0.3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x14ac:dyDescent="0.3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x14ac:dyDescent="0.3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x14ac:dyDescent="0.3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x14ac:dyDescent="0.3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x14ac:dyDescent="0.3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x14ac:dyDescent="0.3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x14ac:dyDescent="0.3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x14ac:dyDescent="0.3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x14ac:dyDescent="0.3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x14ac:dyDescent="0.3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x14ac:dyDescent="0.3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x14ac:dyDescent="0.3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x14ac:dyDescent="0.3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x14ac:dyDescent="0.3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x14ac:dyDescent="0.3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x14ac:dyDescent="0.3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x14ac:dyDescent="0.3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x14ac:dyDescent="0.3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x14ac:dyDescent="0.3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x14ac:dyDescent="0.3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x14ac:dyDescent="0.3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x14ac:dyDescent="0.3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x14ac:dyDescent="0.3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x14ac:dyDescent="0.3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x14ac:dyDescent="0.3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x14ac:dyDescent="0.3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x14ac:dyDescent="0.3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x14ac:dyDescent="0.3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x14ac:dyDescent="0.3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x14ac:dyDescent="0.3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x14ac:dyDescent="0.3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x14ac:dyDescent="0.3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x14ac:dyDescent="0.3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x14ac:dyDescent="0.3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x14ac:dyDescent="0.3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x14ac:dyDescent="0.3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x14ac:dyDescent="0.3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x14ac:dyDescent="0.3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x14ac:dyDescent="0.3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x14ac:dyDescent="0.3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x14ac:dyDescent="0.3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x14ac:dyDescent="0.3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x14ac:dyDescent="0.3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x14ac:dyDescent="0.3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x14ac:dyDescent="0.3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x14ac:dyDescent="0.3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x14ac:dyDescent="0.3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x14ac:dyDescent="0.3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x14ac:dyDescent="0.3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x14ac:dyDescent="0.3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x14ac:dyDescent="0.3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x14ac:dyDescent="0.3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x14ac:dyDescent="0.3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x14ac:dyDescent="0.3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x14ac:dyDescent="0.3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x14ac:dyDescent="0.3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x14ac:dyDescent="0.3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x14ac:dyDescent="0.3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x14ac:dyDescent="0.3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x14ac:dyDescent="0.3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x14ac:dyDescent="0.3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x14ac:dyDescent="0.3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x14ac:dyDescent="0.3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x14ac:dyDescent="0.3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x14ac:dyDescent="0.3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x14ac:dyDescent="0.3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x14ac:dyDescent="0.3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x14ac:dyDescent="0.3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x14ac:dyDescent="0.3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x14ac:dyDescent="0.3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x14ac:dyDescent="0.3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x14ac:dyDescent="0.3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x14ac:dyDescent="0.3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x14ac:dyDescent="0.3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x14ac:dyDescent="0.3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x14ac:dyDescent="0.3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x14ac:dyDescent="0.3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x14ac:dyDescent="0.3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x14ac:dyDescent="0.3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x14ac:dyDescent="0.3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x14ac:dyDescent="0.3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x14ac:dyDescent="0.3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x14ac:dyDescent="0.3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x14ac:dyDescent="0.3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x14ac:dyDescent="0.3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x14ac:dyDescent="0.3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x14ac:dyDescent="0.3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x14ac:dyDescent="0.3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x14ac:dyDescent="0.3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x14ac:dyDescent="0.3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x14ac:dyDescent="0.3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x14ac:dyDescent="0.3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x14ac:dyDescent="0.3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x14ac:dyDescent="0.3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x14ac:dyDescent="0.3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x14ac:dyDescent="0.3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x14ac:dyDescent="0.3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x14ac:dyDescent="0.3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x14ac:dyDescent="0.3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x14ac:dyDescent="0.3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x14ac:dyDescent="0.3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x14ac:dyDescent="0.3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x14ac:dyDescent="0.3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x14ac:dyDescent="0.3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x14ac:dyDescent="0.3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x14ac:dyDescent="0.3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x14ac:dyDescent="0.3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x14ac:dyDescent="0.3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x14ac:dyDescent="0.3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x14ac:dyDescent="0.3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x14ac:dyDescent="0.3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x14ac:dyDescent="0.3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x14ac:dyDescent="0.3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x14ac:dyDescent="0.3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x14ac:dyDescent="0.3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x14ac:dyDescent="0.3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x14ac:dyDescent="0.3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x14ac:dyDescent="0.3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x14ac:dyDescent="0.3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x14ac:dyDescent="0.3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x14ac:dyDescent="0.3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x14ac:dyDescent="0.3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x14ac:dyDescent="0.3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x14ac:dyDescent="0.3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x14ac:dyDescent="0.3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x14ac:dyDescent="0.3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x14ac:dyDescent="0.3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x14ac:dyDescent="0.3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x14ac:dyDescent="0.3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x14ac:dyDescent="0.3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x14ac:dyDescent="0.3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x14ac:dyDescent="0.3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x14ac:dyDescent="0.3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x14ac:dyDescent="0.3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x14ac:dyDescent="0.3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x14ac:dyDescent="0.3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x14ac:dyDescent="0.3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x14ac:dyDescent="0.3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x14ac:dyDescent="0.3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x14ac:dyDescent="0.3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x14ac:dyDescent="0.3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x14ac:dyDescent="0.3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x14ac:dyDescent="0.3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x14ac:dyDescent="0.3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x14ac:dyDescent="0.3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x14ac:dyDescent="0.3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x14ac:dyDescent="0.3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x14ac:dyDescent="0.3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x14ac:dyDescent="0.3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x14ac:dyDescent="0.3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x14ac:dyDescent="0.3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x14ac:dyDescent="0.3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x14ac:dyDescent="0.3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x14ac:dyDescent="0.3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x14ac:dyDescent="0.3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x14ac:dyDescent="0.3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x14ac:dyDescent="0.3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x14ac:dyDescent="0.3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x14ac:dyDescent="0.3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x14ac:dyDescent="0.3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x14ac:dyDescent="0.3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x14ac:dyDescent="0.3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x14ac:dyDescent="0.3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x14ac:dyDescent="0.3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x14ac:dyDescent="0.3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x14ac:dyDescent="0.3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x14ac:dyDescent="0.3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x14ac:dyDescent="0.3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x14ac:dyDescent="0.3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x14ac:dyDescent="0.3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x14ac:dyDescent="0.3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x14ac:dyDescent="0.3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x14ac:dyDescent="0.3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x14ac:dyDescent="0.3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x14ac:dyDescent="0.3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x14ac:dyDescent="0.3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x14ac:dyDescent="0.3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x14ac:dyDescent="0.3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x14ac:dyDescent="0.3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x14ac:dyDescent="0.3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x14ac:dyDescent="0.3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x14ac:dyDescent="0.3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x14ac:dyDescent="0.3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x14ac:dyDescent="0.3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x14ac:dyDescent="0.3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x14ac:dyDescent="0.3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x14ac:dyDescent="0.3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x14ac:dyDescent="0.3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x14ac:dyDescent="0.3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x14ac:dyDescent="0.3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x14ac:dyDescent="0.3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x14ac:dyDescent="0.3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x14ac:dyDescent="0.3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x14ac:dyDescent="0.3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x14ac:dyDescent="0.3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x14ac:dyDescent="0.3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x14ac:dyDescent="0.3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x14ac:dyDescent="0.3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x14ac:dyDescent="0.3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x14ac:dyDescent="0.3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x14ac:dyDescent="0.3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x14ac:dyDescent="0.3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x14ac:dyDescent="0.3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x14ac:dyDescent="0.3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x14ac:dyDescent="0.3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x14ac:dyDescent="0.3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x14ac:dyDescent="0.3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x14ac:dyDescent="0.3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x14ac:dyDescent="0.3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x14ac:dyDescent="0.3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x14ac:dyDescent="0.3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x14ac:dyDescent="0.3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x14ac:dyDescent="0.3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x14ac:dyDescent="0.3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x14ac:dyDescent="0.3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x14ac:dyDescent="0.3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x14ac:dyDescent="0.3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x14ac:dyDescent="0.3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x14ac:dyDescent="0.3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x14ac:dyDescent="0.3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x14ac:dyDescent="0.3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x14ac:dyDescent="0.3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x14ac:dyDescent="0.3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x14ac:dyDescent="0.3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x14ac:dyDescent="0.3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x14ac:dyDescent="0.3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x14ac:dyDescent="0.3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x14ac:dyDescent="0.3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x14ac:dyDescent="0.3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x14ac:dyDescent="0.3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x14ac:dyDescent="0.3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x14ac:dyDescent="0.3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x14ac:dyDescent="0.3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x14ac:dyDescent="0.3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x14ac:dyDescent="0.3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x14ac:dyDescent="0.3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x14ac:dyDescent="0.3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x14ac:dyDescent="0.3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x14ac:dyDescent="0.3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x14ac:dyDescent="0.3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x14ac:dyDescent="0.3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x14ac:dyDescent="0.3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x14ac:dyDescent="0.3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x14ac:dyDescent="0.3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x14ac:dyDescent="0.3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x14ac:dyDescent="0.3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x14ac:dyDescent="0.3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x14ac:dyDescent="0.3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x14ac:dyDescent="0.3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x14ac:dyDescent="0.3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x14ac:dyDescent="0.3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x14ac:dyDescent="0.3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x14ac:dyDescent="0.3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x14ac:dyDescent="0.3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x14ac:dyDescent="0.3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x14ac:dyDescent="0.3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x14ac:dyDescent="0.3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x14ac:dyDescent="0.3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x14ac:dyDescent="0.3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x14ac:dyDescent="0.3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x14ac:dyDescent="0.3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x14ac:dyDescent="0.3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x14ac:dyDescent="0.3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x14ac:dyDescent="0.3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x14ac:dyDescent="0.3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x14ac:dyDescent="0.3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x14ac:dyDescent="0.3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x14ac:dyDescent="0.3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x14ac:dyDescent="0.3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x14ac:dyDescent="0.3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x14ac:dyDescent="0.3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x14ac:dyDescent="0.3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x14ac:dyDescent="0.3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x14ac:dyDescent="0.3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x14ac:dyDescent="0.3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x14ac:dyDescent="0.3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x14ac:dyDescent="0.3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x14ac:dyDescent="0.3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x14ac:dyDescent="0.3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x14ac:dyDescent="0.3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x14ac:dyDescent="0.3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x14ac:dyDescent="0.3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x14ac:dyDescent="0.3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x14ac:dyDescent="0.3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x14ac:dyDescent="0.3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x14ac:dyDescent="0.3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x14ac:dyDescent="0.3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x14ac:dyDescent="0.3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x14ac:dyDescent="0.3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x14ac:dyDescent="0.3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x14ac:dyDescent="0.3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x14ac:dyDescent="0.3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x14ac:dyDescent="0.3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x14ac:dyDescent="0.3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x14ac:dyDescent="0.3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x14ac:dyDescent="0.3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x14ac:dyDescent="0.3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x14ac:dyDescent="0.3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x14ac:dyDescent="0.3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x14ac:dyDescent="0.3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x14ac:dyDescent="0.3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x14ac:dyDescent="0.3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x14ac:dyDescent="0.3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x14ac:dyDescent="0.3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x14ac:dyDescent="0.3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x14ac:dyDescent="0.3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x14ac:dyDescent="0.3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x14ac:dyDescent="0.3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x14ac:dyDescent="0.3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x14ac:dyDescent="0.3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x14ac:dyDescent="0.3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x14ac:dyDescent="0.3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x14ac:dyDescent="0.3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x14ac:dyDescent="0.3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x14ac:dyDescent="0.3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x14ac:dyDescent="0.3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x14ac:dyDescent="0.3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x14ac:dyDescent="0.3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x14ac:dyDescent="0.3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x14ac:dyDescent="0.3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x14ac:dyDescent="0.3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x14ac:dyDescent="0.3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x14ac:dyDescent="0.3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x14ac:dyDescent="0.3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x14ac:dyDescent="0.3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x14ac:dyDescent="0.3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x14ac:dyDescent="0.3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x14ac:dyDescent="0.3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x14ac:dyDescent="0.3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x14ac:dyDescent="0.3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x14ac:dyDescent="0.3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x14ac:dyDescent="0.3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x14ac:dyDescent="0.3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x14ac:dyDescent="0.3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x14ac:dyDescent="0.3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x14ac:dyDescent="0.3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x14ac:dyDescent="0.3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x14ac:dyDescent="0.3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x14ac:dyDescent="0.3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x14ac:dyDescent="0.3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x14ac:dyDescent="0.3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x14ac:dyDescent="0.3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x14ac:dyDescent="0.3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x14ac:dyDescent="0.3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x14ac:dyDescent="0.3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x14ac:dyDescent="0.3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x14ac:dyDescent="0.3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x14ac:dyDescent="0.3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x14ac:dyDescent="0.3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x14ac:dyDescent="0.3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x14ac:dyDescent="0.3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x14ac:dyDescent="0.3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x14ac:dyDescent="0.3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x14ac:dyDescent="0.3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x14ac:dyDescent="0.3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x14ac:dyDescent="0.3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x14ac:dyDescent="0.3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x14ac:dyDescent="0.3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x14ac:dyDescent="0.3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x14ac:dyDescent="0.3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x14ac:dyDescent="0.3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x14ac:dyDescent="0.3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x14ac:dyDescent="0.3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x14ac:dyDescent="0.3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x14ac:dyDescent="0.3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x14ac:dyDescent="0.3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x14ac:dyDescent="0.3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x14ac:dyDescent="0.3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x14ac:dyDescent="0.3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x14ac:dyDescent="0.3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x14ac:dyDescent="0.3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x14ac:dyDescent="0.3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x14ac:dyDescent="0.3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x14ac:dyDescent="0.3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x14ac:dyDescent="0.3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x14ac:dyDescent="0.3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x14ac:dyDescent="0.3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x14ac:dyDescent="0.3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x14ac:dyDescent="0.3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x14ac:dyDescent="0.3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x14ac:dyDescent="0.3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x14ac:dyDescent="0.3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x14ac:dyDescent="0.3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x14ac:dyDescent="0.3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x14ac:dyDescent="0.3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x14ac:dyDescent="0.3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x14ac:dyDescent="0.3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x14ac:dyDescent="0.3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x14ac:dyDescent="0.3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x14ac:dyDescent="0.3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x14ac:dyDescent="0.3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x14ac:dyDescent="0.3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x14ac:dyDescent="0.3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x14ac:dyDescent="0.3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x14ac:dyDescent="0.3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x14ac:dyDescent="0.3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x14ac:dyDescent="0.3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x14ac:dyDescent="0.3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x14ac:dyDescent="0.3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x14ac:dyDescent="0.3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x14ac:dyDescent="0.3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x14ac:dyDescent="0.3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x14ac:dyDescent="0.3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x14ac:dyDescent="0.3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x14ac:dyDescent="0.3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x14ac:dyDescent="0.3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x14ac:dyDescent="0.3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x14ac:dyDescent="0.3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x14ac:dyDescent="0.3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x14ac:dyDescent="0.3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x14ac:dyDescent="0.3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x14ac:dyDescent="0.3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x14ac:dyDescent="0.3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x14ac:dyDescent="0.3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x14ac:dyDescent="0.3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x14ac:dyDescent="0.3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x14ac:dyDescent="0.3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x14ac:dyDescent="0.3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x14ac:dyDescent="0.3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x14ac:dyDescent="0.3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x14ac:dyDescent="0.3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x14ac:dyDescent="0.3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x14ac:dyDescent="0.3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x14ac:dyDescent="0.3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x14ac:dyDescent="0.3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x14ac:dyDescent="0.3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x14ac:dyDescent="0.3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x14ac:dyDescent="0.3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x14ac:dyDescent="0.3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x14ac:dyDescent="0.3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x14ac:dyDescent="0.3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x14ac:dyDescent="0.3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x14ac:dyDescent="0.3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x14ac:dyDescent="0.3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x14ac:dyDescent="0.3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x14ac:dyDescent="0.3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x14ac:dyDescent="0.3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x14ac:dyDescent="0.3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x14ac:dyDescent="0.3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x14ac:dyDescent="0.3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x14ac:dyDescent="0.3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x14ac:dyDescent="0.3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x14ac:dyDescent="0.3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x14ac:dyDescent="0.3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x14ac:dyDescent="0.3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x14ac:dyDescent="0.3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x14ac:dyDescent="0.3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x14ac:dyDescent="0.3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x14ac:dyDescent="0.3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x14ac:dyDescent="0.3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x14ac:dyDescent="0.3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x14ac:dyDescent="0.3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x14ac:dyDescent="0.3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x14ac:dyDescent="0.3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x14ac:dyDescent="0.3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x14ac:dyDescent="0.3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x14ac:dyDescent="0.3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x14ac:dyDescent="0.3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x14ac:dyDescent="0.3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x14ac:dyDescent="0.3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x14ac:dyDescent="0.3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x14ac:dyDescent="0.3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x14ac:dyDescent="0.3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x14ac:dyDescent="0.3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x14ac:dyDescent="0.3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x14ac:dyDescent="0.3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x14ac:dyDescent="0.3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x14ac:dyDescent="0.3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x14ac:dyDescent="0.3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x14ac:dyDescent="0.3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x14ac:dyDescent="0.3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x14ac:dyDescent="0.3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x14ac:dyDescent="0.3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x14ac:dyDescent="0.3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x14ac:dyDescent="0.3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x14ac:dyDescent="0.3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x14ac:dyDescent="0.3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x14ac:dyDescent="0.3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x14ac:dyDescent="0.3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x14ac:dyDescent="0.3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x14ac:dyDescent="0.3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x14ac:dyDescent="0.3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x14ac:dyDescent="0.3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x14ac:dyDescent="0.3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x14ac:dyDescent="0.3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x14ac:dyDescent="0.3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x14ac:dyDescent="0.3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x14ac:dyDescent="0.3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x14ac:dyDescent="0.3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x14ac:dyDescent="0.3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x14ac:dyDescent="0.3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x14ac:dyDescent="0.3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x14ac:dyDescent="0.3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x14ac:dyDescent="0.3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x14ac:dyDescent="0.3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x14ac:dyDescent="0.3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x14ac:dyDescent="0.3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x14ac:dyDescent="0.3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x14ac:dyDescent="0.3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x14ac:dyDescent="0.3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x14ac:dyDescent="0.3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x14ac:dyDescent="0.3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x14ac:dyDescent="0.3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x14ac:dyDescent="0.3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x14ac:dyDescent="0.3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x14ac:dyDescent="0.3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x14ac:dyDescent="0.3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x14ac:dyDescent="0.3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x14ac:dyDescent="0.3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x14ac:dyDescent="0.3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x14ac:dyDescent="0.3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x14ac:dyDescent="0.3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x14ac:dyDescent="0.3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x14ac:dyDescent="0.3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x14ac:dyDescent="0.3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x14ac:dyDescent="0.3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x14ac:dyDescent="0.3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x14ac:dyDescent="0.3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x14ac:dyDescent="0.3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x14ac:dyDescent="0.3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x14ac:dyDescent="0.3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x14ac:dyDescent="0.3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x14ac:dyDescent="0.3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x14ac:dyDescent="0.3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x14ac:dyDescent="0.3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x14ac:dyDescent="0.3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x14ac:dyDescent="0.3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x14ac:dyDescent="0.3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x14ac:dyDescent="0.3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x14ac:dyDescent="0.3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x14ac:dyDescent="0.3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x14ac:dyDescent="0.3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x14ac:dyDescent="0.3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x14ac:dyDescent="0.3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x14ac:dyDescent="0.3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x14ac:dyDescent="0.3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x14ac:dyDescent="0.3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x14ac:dyDescent="0.3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x14ac:dyDescent="0.3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x14ac:dyDescent="0.3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x14ac:dyDescent="0.3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x14ac:dyDescent="0.3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x14ac:dyDescent="0.3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x14ac:dyDescent="0.3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x14ac:dyDescent="0.3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x14ac:dyDescent="0.3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x14ac:dyDescent="0.3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x14ac:dyDescent="0.3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x14ac:dyDescent="0.3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x14ac:dyDescent="0.3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x14ac:dyDescent="0.3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x14ac:dyDescent="0.3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x14ac:dyDescent="0.3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x14ac:dyDescent="0.3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x14ac:dyDescent="0.3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x14ac:dyDescent="0.3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x14ac:dyDescent="0.3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x14ac:dyDescent="0.3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x14ac:dyDescent="0.3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x14ac:dyDescent="0.3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x14ac:dyDescent="0.3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x14ac:dyDescent="0.3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x14ac:dyDescent="0.3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x14ac:dyDescent="0.3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x14ac:dyDescent="0.3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x14ac:dyDescent="0.3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x14ac:dyDescent="0.3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x14ac:dyDescent="0.3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x14ac:dyDescent="0.3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x14ac:dyDescent="0.3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x14ac:dyDescent="0.3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x14ac:dyDescent="0.3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x14ac:dyDescent="0.3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x14ac:dyDescent="0.3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x14ac:dyDescent="0.3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x14ac:dyDescent="0.3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x14ac:dyDescent="0.3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x14ac:dyDescent="0.3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x14ac:dyDescent="0.3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x14ac:dyDescent="0.3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x14ac:dyDescent="0.3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x14ac:dyDescent="0.3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x14ac:dyDescent="0.3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x14ac:dyDescent="0.3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x14ac:dyDescent="0.3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x14ac:dyDescent="0.3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x14ac:dyDescent="0.3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x14ac:dyDescent="0.3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x14ac:dyDescent="0.3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x14ac:dyDescent="0.3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x14ac:dyDescent="0.3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x14ac:dyDescent="0.3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x14ac:dyDescent="0.3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x14ac:dyDescent="0.3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x14ac:dyDescent="0.3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x14ac:dyDescent="0.3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x14ac:dyDescent="0.3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x14ac:dyDescent="0.3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x14ac:dyDescent="0.3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x14ac:dyDescent="0.3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x14ac:dyDescent="0.3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x14ac:dyDescent="0.3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x14ac:dyDescent="0.3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x14ac:dyDescent="0.3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x14ac:dyDescent="0.3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x14ac:dyDescent="0.3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x14ac:dyDescent="0.3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x14ac:dyDescent="0.3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x14ac:dyDescent="0.3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x14ac:dyDescent="0.3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x14ac:dyDescent="0.3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x14ac:dyDescent="0.3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x14ac:dyDescent="0.3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x14ac:dyDescent="0.3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x14ac:dyDescent="0.3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x14ac:dyDescent="0.3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x14ac:dyDescent="0.3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x14ac:dyDescent="0.3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x14ac:dyDescent="0.3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x14ac:dyDescent="0.3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x14ac:dyDescent="0.3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x14ac:dyDescent="0.3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x14ac:dyDescent="0.3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x14ac:dyDescent="0.3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x14ac:dyDescent="0.3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x14ac:dyDescent="0.3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x14ac:dyDescent="0.3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x14ac:dyDescent="0.3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x14ac:dyDescent="0.3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x14ac:dyDescent="0.3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x14ac:dyDescent="0.3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x14ac:dyDescent="0.3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x14ac:dyDescent="0.3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x14ac:dyDescent="0.3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x14ac:dyDescent="0.3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x14ac:dyDescent="0.3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x14ac:dyDescent="0.3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x14ac:dyDescent="0.3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x14ac:dyDescent="0.3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x14ac:dyDescent="0.3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x14ac:dyDescent="0.3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x14ac:dyDescent="0.3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x14ac:dyDescent="0.3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x14ac:dyDescent="0.3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x14ac:dyDescent="0.3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x14ac:dyDescent="0.3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x14ac:dyDescent="0.3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x14ac:dyDescent="0.3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x14ac:dyDescent="0.3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x14ac:dyDescent="0.3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x14ac:dyDescent="0.3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x14ac:dyDescent="0.3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x14ac:dyDescent="0.3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x14ac:dyDescent="0.3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x14ac:dyDescent="0.3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x14ac:dyDescent="0.3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x14ac:dyDescent="0.3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x14ac:dyDescent="0.3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x14ac:dyDescent="0.3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x14ac:dyDescent="0.3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x14ac:dyDescent="0.3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x14ac:dyDescent="0.3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x14ac:dyDescent="0.3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x14ac:dyDescent="0.3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x14ac:dyDescent="0.3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x14ac:dyDescent="0.3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x14ac:dyDescent="0.3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x14ac:dyDescent="0.3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x14ac:dyDescent="0.3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x14ac:dyDescent="0.3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x14ac:dyDescent="0.3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x14ac:dyDescent="0.3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x14ac:dyDescent="0.3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x14ac:dyDescent="0.3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x14ac:dyDescent="0.3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x14ac:dyDescent="0.3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x14ac:dyDescent="0.3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x14ac:dyDescent="0.3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x14ac:dyDescent="0.3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x14ac:dyDescent="0.3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x14ac:dyDescent="0.3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x14ac:dyDescent="0.3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x14ac:dyDescent="0.3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x14ac:dyDescent="0.3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x14ac:dyDescent="0.3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x14ac:dyDescent="0.3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x14ac:dyDescent="0.3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x14ac:dyDescent="0.3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x14ac:dyDescent="0.3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x14ac:dyDescent="0.3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x14ac:dyDescent="0.3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x14ac:dyDescent="0.3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x14ac:dyDescent="0.3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x14ac:dyDescent="0.3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x14ac:dyDescent="0.3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x14ac:dyDescent="0.3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x14ac:dyDescent="0.3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x14ac:dyDescent="0.3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x14ac:dyDescent="0.3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x14ac:dyDescent="0.3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x14ac:dyDescent="0.3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x14ac:dyDescent="0.3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x14ac:dyDescent="0.3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x14ac:dyDescent="0.3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x14ac:dyDescent="0.3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x14ac:dyDescent="0.3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x14ac:dyDescent="0.3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x14ac:dyDescent="0.3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x14ac:dyDescent="0.3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x14ac:dyDescent="0.3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x14ac:dyDescent="0.3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x14ac:dyDescent="0.3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x14ac:dyDescent="0.3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x14ac:dyDescent="0.3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x14ac:dyDescent="0.3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x14ac:dyDescent="0.3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x14ac:dyDescent="0.3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x14ac:dyDescent="0.3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x14ac:dyDescent="0.3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x14ac:dyDescent="0.3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x14ac:dyDescent="0.3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x14ac:dyDescent="0.3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x14ac:dyDescent="0.3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x14ac:dyDescent="0.3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x14ac:dyDescent="0.3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x14ac:dyDescent="0.3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x14ac:dyDescent="0.3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x14ac:dyDescent="0.3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x14ac:dyDescent="0.3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x14ac:dyDescent="0.3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x14ac:dyDescent="0.3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x14ac:dyDescent="0.3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x14ac:dyDescent="0.3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x14ac:dyDescent="0.3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x14ac:dyDescent="0.3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x14ac:dyDescent="0.3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x14ac:dyDescent="0.3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x14ac:dyDescent="0.3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x14ac:dyDescent="0.3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x14ac:dyDescent="0.3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x14ac:dyDescent="0.3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x14ac:dyDescent="0.3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x14ac:dyDescent="0.3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x14ac:dyDescent="0.3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x14ac:dyDescent="0.3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x14ac:dyDescent="0.3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x14ac:dyDescent="0.3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x14ac:dyDescent="0.3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x14ac:dyDescent="0.3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x14ac:dyDescent="0.3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x14ac:dyDescent="0.3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x14ac:dyDescent="0.3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x14ac:dyDescent="0.3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x14ac:dyDescent="0.3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x14ac:dyDescent="0.3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x14ac:dyDescent="0.3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x14ac:dyDescent="0.3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x14ac:dyDescent="0.3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x14ac:dyDescent="0.3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x14ac:dyDescent="0.3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x14ac:dyDescent="0.3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x14ac:dyDescent="0.3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x14ac:dyDescent="0.3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x14ac:dyDescent="0.3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x14ac:dyDescent="0.3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x14ac:dyDescent="0.3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x14ac:dyDescent="0.3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x14ac:dyDescent="0.3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x14ac:dyDescent="0.3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x14ac:dyDescent="0.3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x14ac:dyDescent="0.3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x14ac:dyDescent="0.3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x14ac:dyDescent="0.3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x14ac:dyDescent="0.3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x14ac:dyDescent="0.3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x14ac:dyDescent="0.3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x14ac:dyDescent="0.3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x14ac:dyDescent="0.3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x14ac:dyDescent="0.3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x14ac:dyDescent="0.3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x14ac:dyDescent="0.3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x14ac:dyDescent="0.3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x14ac:dyDescent="0.3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x14ac:dyDescent="0.3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x14ac:dyDescent="0.3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x14ac:dyDescent="0.3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x14ac:dyDescent="0.3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x14ac:dyDescent="0.3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x14ac:dyDescent="0.3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x14ac:dyDescent="0.3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x14ac:dyDescent="0.3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x14ac:dyDescent="0.3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x14ac:dyDescent="0.3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x14ac:dyDescent="0.3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x14ac:dyDescent="0.3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x14ac:dyDescent="0.3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x14ac:dyDescent="0.3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x14ac:dyDescent="0.3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x14ac:dyDescent="0.3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x14ac:dyDescent="0.3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x14ac:dyDescent="0.3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x14ac:dyDescent="0.3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x14ac:dyDescent="0.3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x14ac:dyDescent="0.3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x14ac:dyDescent="0.3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x14ac:dyDescent="0.3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x14ac:dyDescent="0.3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x14ac:dyDescent="0.3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x14ac:dyDescent="0.3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x14ac:dyDescent="0.3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x14ac:dyDescent="0.3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x14ac:dyDescent="0.3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x14ac:dyDescent="0.3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x14ac:dyDescent="0.3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x14ac:dyDescent="0.3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x14ac:dyDescent="0.3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x14ac:dyDescent="0.3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x14ac:dyDescent="0.3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x14ac:dyDescent="0.3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x14ac:dyDescent="0.3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x14ac:dyDescent="0.3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x14ac:dyDescent="0.3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x14ac:dyDescent="0.3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x14ac:dyDescent="0.3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x14ac:dyDescent="0.3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x14ac:dyDescent="0.3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x14ac:dyDescent="0.3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x14ac:dyDescent="0.3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x14ac:dyDescent="0.3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x14ac:dyDescent="0.3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x14ac:dyDescent="0.3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x14ac:dyDescent="0.3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x14ac:dyDescent="0.3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x14ac:dyDescent="0.3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x14ac:dyDescent="0.3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x14ac:dyDescent="0.3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x14ac:dyDescent="0.3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x14ac:dyDescent="0.3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x14ac:dyDescent="0.3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x14ac:dyDescent="0.3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x14ac:dyDescent="0.3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x14ac:dyDescent="0.3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x14ac:dyDescent="0.3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x14ac:dyDescent="0.3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x14ac:dyDescent="0.3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x14ac:dyDescent="0.3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x14ac:dyDescent="0.3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x14ac:dyDescent="0.3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x14ac:dyDescent="0.3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x14ac:dyDescent="0.3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x14ac:dyDescent="0.3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x14ac:dyDescent="0.3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x14ac:dyDescent="0.3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x14ac:dyDescent="0.3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x14ac:dyDescent="0.3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x14ac:dyDescent="0.3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x14ac:dyDescent="0.3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x14ac:dyDescent="0.3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x14ac:dyDescent="0.3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x14ac:dyDescent="0.3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x14ac:dyDescent="0.3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x14ac:dyDescent="0.3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x14ac:dyDescent="0.3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x14ac:dyDescent="0.3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x14ac:dyDescent="0.3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x14ac:dyDescent="0.3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x14ac:dyDescent="0.3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x14ac:dyDescent="0.3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x14ac:dyDescent="0.3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x14ac:dyDescent="0.3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x14ac:dyDescent="0.3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x14ac:dyDescent="0.3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x14ac:dyDescent="0.3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x14ac:dyDescent="0.3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x14ac:dyDescent="0.3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x14ac:dyDescent="0.3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x14ac:dyDescent="0.3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x14ac:dyDescent="0.3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x14ac:dyDescent="0.3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x14ac:dyDescent="0.3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x14ac:dyDescent="0.3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x14ac:dyDescent="0.3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x14ac:dyDescent="0.3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x14ac:dyDescent="0.3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x14ac:dyDescent="0.3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x14ac:dyDescent="0.3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x14ac:dyDescent="0.3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x14ac:dyDescent="0.3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x14ac:dyDescent="0.3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x14ac:dyDescent="0.3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x14ac:dyDescent="0.3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x14ac:dyDescent="0.3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x14ac:dyDescent="0.3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x14ac:dyDescent="0.3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x14ac:dyDescent="0.3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x14ac:dyDescent="0.3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x14ac:dyDescent="0.3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x14ac:dyDescent="0.3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x14ac:dyDescent="0.3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x14ac:dyDescent="0.3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x14ac:dyDescent="0.3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x14ac:dyDescent="0.3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x14ac:dyDescent="0.3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x14ac:dyDescent="0.3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x14ac:dyDescent="0.3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x14ac:dyDescent="0.3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x14ac:dyDescent="0.3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x14ac:dyDescent="0.3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x14ac:dyDescent="0.3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x14ac:dyDescent="0.3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x14ac:dyDescent="0.3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x14ac:dyDescent="0.3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x14ac:dyDescent="0.3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x14ac:dyDescent="0.3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x14ac:dyDescent="0.3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x14ac:dyDescent="0.3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x14ac:dyDescent="0.3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x14ac:dyDescent="0.3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x14ac:dyDescent="0.3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x14ac:dyDescent="0.3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x14ac:dyDescent="0.3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x14ac:dyDescent="0.3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x14ac:dyDescent="0.3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x14ac:dyDescent="0.3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x14ac:dyDescent="0.3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x14ac:dyDescent="0.3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x14ac:dyDescent="0.3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x14ac:dyDescent="0.3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x14ac:dyDescent="0.3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x14ac:dyDescent="0.3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x14ac:dyDescent="0.3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x14ac:dyDescent="0.3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x14ac:dyDescent="0.3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x14ac:dyDescent="0.3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x14ac:dyDescent="0.3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x14ac:dyDescent="0.3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x14ac:dyDescent="0.3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x14ac:dyDescent="0.3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x14ac:dyDescent="0.3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x14ac:dyDescent="0.3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x14ac:dyDescent="0.3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x14ac:dyDescent="0.3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x14ac:dyDescent="0.3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x14ac:dyDescent="0.3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x14ac:dyDescent="0.3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x14ac:dyDescent="0.3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x14ac:dyDescent="0.3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x14ac:dyDescent="0.3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x14ac:dyDescent="0.3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x14ac:dyDescent="0.3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x14ac:dyDescent="0.3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x14ac:dyDescent="0.3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x14ac:dyDescent="0.3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x14ac:dyDescent="0.3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x14ac:dyDescent="0.3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x14ac:dyDescent="0.3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x14ac:dyDescent="0.3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x14ac:dyDescent="0.3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x14ac:dyDescent="0.3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x14ac:dyDescent="0.3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x14ac:dyDescent="0.3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x14ac:dyDescent="0.3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x14ac:dyDescent="0.3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x14ac:dyDescent="0.3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x14ac:dyDescent="0.3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x14ac:dyDescent="0.3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x14ac:dyDescent="0.3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x14ac:dyDescent="0.3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x14ac:dyDescent="0.3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x14ac:dyDescent="0.3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x14ac:dyDescent="0.3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x14ac:dyDescent="0.3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x14ac:dyDescent="0.3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x14ac:dyDescent="0.3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x14ac:dyDescent="0.3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x14ac:dyDescent="0.3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x14ac:dyDescent="0.3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x14ac:dyDescent="0.3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x14ac:dyDescent="0.3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x14ac:dyDescent="0.3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x14ac:dyDescent="0.3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x14ac:dyDescent="0.3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x14ac:dyDescent="0.3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x14ac:dyDescent="0.3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x14ac:dyDescent="0.3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x14ac:dyDescent="0.3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x14ac:dyDescent="0.3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x14ac:dyDescent="0.3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x14ac:dyDescent="0.3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x14ac:dyDescent="0.3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x14ac:dyDescent="0.3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x14ac:dyDescent="0.3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x14ac:dyDescent="0.3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x14ac:dyDescent="0.3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x14ac:dyDescent="0.3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x14ac:dyDescent="0.3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x14ac:dyDescent="0.3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x14ac:dyDescent="0.3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x14ac:dyDescent="0.3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x14ac:dyDescent="0.3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x14ac:dyDescent="0.3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x14ac:dyDescent="0.3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x14ac:dyDescent="0.3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x14ac:dyDescent="0.3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x14ac:dyDescent="0.3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x14ac:dyDescent="0.3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x14ac:dyDescent="0.3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x14ac:dyDescent="0.3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x14ac:dyDescent="0.3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x14ac:dyDescent="0.3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x14ac:dyDescent="0.3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x14ac:dyDescent="0.3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x14ac:dyDescent="0.3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x14ac:dyDescent="0.3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x14ac:dyDescent="0.3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x14ac:dyDescent="0.3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x14ac:dyDescent="0.3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x14ac:dyDescent="0.3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x14ac:dyDescent="0.3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x14ac:dyDescent="0.3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x14ac:dyDescent="0.3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x14ac:dyDescent="0.3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x14ac:dyDescent="0.3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x14ac:dyDescent="0.3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x14ac:dyDescent="0.3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x14ac:dyDescent="0.3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x14ac:dyDescent="0.3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x14ac:dyDescent="0.3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x14ac:dyDescent="0.3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x14ac:dyDescent="0.3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x14ac:dyDescent="0.3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x14ac:dyDescent="0.3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x14ac:dyDescent="0.3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x14ac:dyDescent="0.3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x14ac:dyDescent="0.3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x14ac:dyDescent="0.3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x14ac:dyDescent="0.3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x14ac:dyDescent="0.3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x14ac:dyDescent="0.3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x14ac:dyDescent="0.3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x14ac:dyDescent="0.3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x14ac:dyDescent="0.3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x14ac:dyDescent="0.3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x14ac:dyDescent="0.3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x14ac:dyDescent="0.3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x14ac:dyDescent="0.3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x14ac:dyDescent="0.3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x14ac:dyDescent="0.3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x14ac:dyDescent="0.3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x14ac:dyDescent="0.3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x14ac:dyDescent="0.3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x14ac:dyDescent="0.3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x14ac:dyDescent="0.3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x14ac:dyDescent="0.3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x14ac:dyDescent="0.3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x14ac:dyDescent="0.3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x14ac:dyDescent="0.3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x14ac:dyDescent="0.3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x14ac:dyDescent="0.3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x14ac:dyDescent="0.3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x14ac:dyDescent="0.3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x14ac:dyDescent="0.3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x14ac:dyDescent="0.3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x14ac:dyDescent="0.3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x14ac:dyDescent="0.3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x14ac:dyDescent="0.3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x14ac:dyDescent="0.3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x14ac:dyDescent="0.3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x14ac:dyDescent="0.3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x14ac:dyDescent="0.3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x14ac:dyDescent="0.3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x14ac:dyDescent="0.3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x14ac:dyDescent="0.3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x14ac:dyDescent="0.3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x14ac:dyDescent="0.3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x14ac:dyDescent="0.3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x14ac:dyDescent="0.3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x14ac:dyDescent="0.3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x14ac:dyDescent="0.3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x14ac:dyDescent="0.3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x14ac:dyDescent="0.3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x14ac:dyDescent="0.3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x14ac:dyDescent="0.3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x14ac:dyDescent="0.3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x14ac:dyDescent="0.3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x14ac:dyDescent="0.3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x14ac:dyDescent="0.3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x14ac:dyDescent="0.3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x14ac:dyDescent="0.3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x14ac:dyDescent="0.3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x14ac:dyDescent="0.3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x14ac:dyDescent="0.3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x14ac:dyDescent="0.3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x14ac:dyDescent="0.3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x14ac:dyDescent="0.3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x14ac:dyDescent="0.3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x14ac:dyDescent="0.3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x14ac:dyDescent="0.3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x14ac:dyDescent="0.3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x14ac:dyDescent="0.3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x14ac:dyDescent="0.3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x14ac:dyDescent="0.3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x14ac:dyDescent="0.3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x14ac:dyDescent="0.3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x14ac:dyDescent="0.3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x14ac:dyDescent="0.3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x14ac:dyDescent="0.3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x14ac:dyDescent="0.3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x14ac:dyDescent="0.3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x14ac:dyDescent="0.3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x14ac:dyDescent="0.3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x14ac:dyDescent="0.3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x14ac:dyDescent="0.3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x14ac:dyDescent="0.3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x14ac:dyDescent="0.3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x14ac:dyDescent="0.3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x14ac:dyDescent="0.3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x14ac:dyDescent="0.3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x14ac:dyDescent="0.3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x14ac:dyDescent="0.3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x14ac:dyDescent="0.3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x14ac:dyDescent="0.3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x14ac:dyDescent="0.3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x14ac:dyDescent="0.3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x14ac:dyDescent="0.3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x14ac:dyDescent="0.3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x14ac:dyDescent="0.3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x14ac:dyDescent="0.3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x14ac:dyDescent="0.3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x14ac:dyDescent="0.3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x14ac:dyDescent="0.3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x14ac:dyDescent="0.3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x14ac:dyDescent="0.3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x14ac:dyDescent="0.3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x14ac:dyDescent="0.3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x14ac:dyDescent="0.3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x14ac:dyDescent="0.3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x14ac:dyDescent="0.3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x14ac:dyDescent="0.3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x14ac:dyDescent="0.3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x14ac:dyDescent="0.3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x14ac:dyDescent="0.3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x14ac:dyDescent="0.3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x14ac:dyDescent="0.3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x14ac:dyDescent="0.3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x14ac:dyDescent="0.3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x14ac:dyDescent="0.3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x14ac:dyDescent="0.3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x14ac:dyDescent="0.3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x14ac:dyDescent="0.3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x14ac:dyDescent="0.3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x14ac:dyDescent="0.3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x14ac:dyDescent="0.3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x14ac:dyDescent="0.3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x14ac:dyDescent="0.3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x14ac:dyDescent="0.3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x14ac:dyDescent="0.3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x14ac:dyDescent="0.3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x14ac:dyDescent="0.3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x14ac:dyDescent="0.3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x14ac:dyDescent="0.3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x14ac:dyDescent="0.3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x14ac:dyDescent="0.3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x14ac:dyDescent="0.3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x14ac:dyDescent="0.3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x14ac:dyDescent="0.3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x14ac:dyDescent="0.3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x14ac:dyDescent="0.3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x14ac:dyDescent="0.3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x14ac:dyDescent="0.3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x14ac:dyDescent="0.3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x14ac:dyDescent="0.3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x14ac:dyDescent="0.3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x14ac:dyDescent="0.3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x14ac:dyDescent="0.3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x14ac:dyDescent="0.3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x14ac:dyDescent="0.3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x14ac:dyDescent="0.3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x14ac:dyDescent="0.3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x14ac:dyDescent="0.3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x14ac:dyDescent="0.3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x14ac:dyDescent="0.3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x14ac:dyDescent="0.3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x14ac:dyDescent="0.3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x14ac:dyDescent="0.3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x14ac:dyDescent="0.3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x14ac:dyDescent="0.3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x14ac:dyDescent="0.3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x14ac:dyDescent="0.3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x14ac:dyDescent="0.3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x14ac:dyDescent="0.3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x14ac:dyDescent="0.3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x14ac:dyDescent="0.3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x14ac:dyDescent="0.3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x14ac:dyDescent="0.3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x14ac:dyDescent="0.3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x14ac:dyDescent="0.3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x14ac:dyDescent="0.3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x14ac:dyDescent="0.3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x14ac:dyDescent="0.3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x14ac:dyDescent="0.3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x14ac:dyDescent="0.3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x14ac:dyDescent="0.3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x14ac:dyDescent="0.3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x14ac:dyDescent="0.3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x14ac:dyDescent="0.3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x14ac:dyDescent="0.3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x14ac:dyDescent="0.3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x14ac:dyDescent="0.3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x14ac:dyDescent="0.3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x14ac:dyDescent="0.3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x14ac:dyDescent="0.3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x14ac:dyDescent="0.3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x14ac:dyDescent="0.3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x14ac:dyDescent="0.3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x14ac:dyDescent="0.3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x14ac:dyDescent="0.3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x14ac:dyDescent="0.3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x14ac:dyDescent="0.3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x14ac:dyDescent="0.3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x14ac:dyDescent="0.3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x14ac:dyDescent="0.3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x14ac:dyDescent="0.3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x14ac:dyDescent="0.3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x14ac:dyDescent="0.3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x14ac:dyDescent="0.3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x14ac:dyDescent="0.3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x14ac:dyDescent="0.3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x14ac:dyDescent="0.3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x14ac:dyDescent="0.3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x14ac:dyDescent="0.3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x14ac:dyDescent="0.3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x14ac:dyDescent="0.3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x14ac:dyDescent="0.3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x14ac:dyDescent="0.3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x14ac:dyDescent="0.3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x14ac:dyDescent="0.3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x14ac:dyDescent="0.3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x14ac:dyDescent="0.3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x14ac:dyDescent="0.3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x14ac:dyDescent="0.3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x14ac:dyDescent="0.3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x14ac:dyDescent="0.3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x14ac:dyDescent="0.3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x14ac:dyDescent="0.3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x14ac:dyDescent="0.3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x14ac:dyDescent="0.3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x14ac:dyDescent="0.3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x14ac:dyDescent="0.3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x14ac:dyDescent="0.3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x14ac:dyDescent="0.3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x14ac:dyDescent="0.3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x14ac:dyDescent="0.3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x14ac:dyDescent="0.3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x14ac:dyDescent="0.3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x14ac:dyDescent="0.3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x14ac:dyDescent="0.3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x14ac:dyDescent="0.3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x14ac:dyDescent="0.3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x14ac:dyDescent="0.3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x14ac:dyDescent="0.3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x14ac:dyDescent="0.3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x14ac:dyDescent="0.3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x14ac:dyDescent="0.3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x14ac:dyDescent="0.3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x14ac:dyDescent="0.3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x14ac:dyDescent="0.3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x14ac:dyDescent="0.3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x14ac:dyDescent="0.3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x14ac:dyDescent="0.3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x14ac:dyDescent="0.3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x14ac:dyDescent="0.3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x14ac:dyDescent="0.3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x14ac:dyDescent="0.3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x14ac:dyDescent="0.3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x14ac:dyDescent="0.3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x14ac:dyDescent="0.3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x14ac:dyDescent="0.3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x14ac:dyDescent="0.3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x14ac:dyDescent="0.3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x14ac:dyDescent="0.3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x14ac:dyDescent="0.3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x14ac:dyDescent="0.3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x14ac:dyDescent="0.3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x14ac:dyDescent="0.3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x14ac:dyDescent="0.3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x14ac:dyDescent="0.3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x14ac:dyDescent="0.3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x14ac:dyDescent="0.3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x14ac:dyDescent="0.3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x14ac:dyDescent="0.3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x14ac:dyDescent="0.3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x14ac:dyDescent="0.3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x14ac:dyDescent="0.3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x14ac:dyDescent="0.3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x14ac:dyDescent="0.3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x14ac:dyDescent="0.3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x14ac:dyDescent="0.3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x14ac:dyDescent="0.3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x14ac:dyDescent="0.3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x14ac:dyDescent="0.3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x14ac:dyDescent="0.3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x14ac:dyDescent="0.3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x14ac:dyDescent="0.3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x14ac:dyDescent="0.3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x14ac:dyDescent="0.3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x14ac:dyDescent="0.3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x14ac:dyDescent="0.3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x14ac:dyDescent="0.3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x14ac:dyDescent="0.3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x14ac:dyDescent="0.3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x14ac:dyDescent="0.3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x14ac:dyDescent="0.3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x14ac:dyDescent="0.3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x14ac:dyDescent="0.3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x14ac:dyDescent="0.3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x14ac:dyDescent="0.3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x14ac:dyDescent="0.3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x14ac:dyDescent="0.3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x14ac:dyDescent="0.3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x14ac:dyDescent="0.3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x14ac:dyDescent="0.3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x14ac:dyDescent="0.3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x14ac:dyDescent="0.3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x14ac:dyDescent="0.3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x14ac:dyDescent="0.3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x14ac:dyDescent="0.3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x14ac:dyDescent="0.3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x14ac:dyDescent="0.3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x14ac:dyDescent="0.3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x14ac:dyDescent="0.3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x14ac:dyDescent="0.3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x14ac:dyDescent="0.3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x14ac:dyDescent="0.3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x14ac:dyDescent="0.3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x14ac:dyDescent="0.3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x14ac:dyDescent="0.3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x14ac:dyDescent="0.3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x14ac:dyDescent="0.3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x14ac:dyDescent="0.3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x14ac:dyDescent="0.3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x14ac:dyDescent="0.3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x14ac:dyDescent="0.3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x14ac:dyDescent="0.3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x14ac:dyDescent="0.3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x14ac:dyDescent="0.3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x14ac:dyDescent="0.3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x14ac:dyDescent="0.3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x14ac:dyDescent="0.3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x14ac:dyDescent="0.3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x14ac:dyDescent="0.3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x14ac:dyDescent="0.3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x14ac:dyDescent="0.3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x14ac:dyDescent="0.3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x14ac:dyDescent="0.3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x14ac:dyDescent="0.3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x14ac:dyDescent="0.3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x14ac:dyDescent="0.3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x14ac:dyDescent="0.3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x14ac:dyDescent="0.3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x14ac:dyDescent="0.3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x14ac:dyDescent="0.3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x14ac:dyDescent="0.3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x14ac:dyDescent="0.3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x14ac:dyDescent="0.3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x14ac:dyDescent="0.3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x14ac:dyDescent="0.3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x14ac:dyDescent="0.3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x14ac:dyDescent="0.3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x14ac:dyDescent="0.3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x14ac:dyDescent="0.3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x14ac:dyDescent="0.3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x14ac:dyDescent="0.3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x14ac:dyDescent="0.3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x14ac:dyDescent="0.3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x14ac:dyDescent="0.3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x14ac:dyDescent="0.3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x14ac:dyDescent="0.3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x14ac:dyDescent="0.3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x14ac:dyDescent="0.3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x14ac:dyDescent="0.3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x14ac:dyDescent="0.3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x14ac:dyDescent="0.3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x14ac:dyDescent="0.3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x14ac:dyDescent="0.3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x14ac:dyDescent="0.3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x14ac:dyDescent="0.3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x14ac:dyDescent="0.3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x14ac:dyDescent="0.3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x14ac:dyDescent="0.3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x14ac:dyDescent="0.3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x14ac:dyDescent="0.3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x14ac:dyDescent="0.3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x14ac:dyDescent="0.3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x14ac:dyDescent="0.3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x14ac:dyDescent="0.3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x14ac:dyDescent="0.3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x14ac:dyDescent="0.3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x14ac:dyDescent="0.3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x14ac:dyDescent="0.3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x14ac:dyDescent="0.3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x14ac:dyDescent="0.3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x14ac:dyDescent="0.3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x14ac:dyDescent="0.3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x14ac:dyDescent="0.3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x14ac:dyDescent="0.3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x14ac:dyDescent="0.3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x14ac:dyDescent="0.3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x14ac:dyDescent="0.3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x14ac:dyDescent="0.3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x14ac:dyDescent="0.3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x14ac:dyDescent="0.3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x14ac:dyDescent="0.3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x14ac:dyDescent="0.3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x14ac:dyDescent="0.3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x14ac:dyDescent="0.3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x14ac:dyDescent="0.3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x14ac:dyDescent="0.3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x14ac:dyDescent="0.3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x14ac:dyDescent="0.3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x14ac:dyDescent="0.3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x14ac:dyDescent="0.3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x14ac:dyDescent="0.3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x14ac:dyDescent="0.3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x14ac:dyDescent="0.3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x14ac:dyDescent="0.3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x14ac:dyDescent="0.3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x14ac:dyDescent="0.3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x14ac:dyDescent="0.3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x14ac:dyDescent="0.3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x14ac:dyDescent="0.3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x14ac:dyDescent="0.3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x14ac:dyDescent="0.3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x14ac:dyDescent="0.3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x14ac:dyDescent="0.3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x14ac:dyDescent="0.3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x14ac:dyDescent="0.3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x14ac:dyDescent="0.3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x14ac:dyDescent="0.3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x14ac:dyDescent="0.3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x14ac:dyDescent="0.3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x14ac:dyDescent="0.3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x14ac:dyDescent="0.3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x14ac:dyDescent="0.3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x14ac:dyDescent="0.3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x14ac:dyDescent="0.3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x14ac:dyDescent="0.3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x14ac:dyDescent="0.3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x14ac:dyDescent="0.3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x14ac:dyDescent="0.3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x14ac:dyDescent="0.3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x14ac:dyDescent="0.3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x14ac:dyDescent="0.3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x14ac:dyDescent="0.3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x14ac:dyDescent="0.3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x14ac:dyDescent="0.3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x14ac:dyDescent="0.3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x14ac:dyDescent="0.3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x14ac:dyDescent="0.3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x14ac:dyDescent="0.3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x14ac:dyDescent="0.3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x14ac:dyDescent="0.3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x14ac:dyDescent="0.3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x14ac:dyDescent="0.3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x14ac:dyDescent="0.3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x14ac:dyDescent="0.3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x14ac:dyDescent="0.3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x14ac:dyDescent="0.3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x14ac:dyDescent="0.3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x14ac:dyDescent="0.3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x14ac:dyDescent="0.3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x14ac:dyDescent="0.3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x14ac:dyDescent="0.3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x14ac:dyDescent="0.3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x14ac:dyDescent="0.3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x14ac:dyDescent="0.3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x14ac:dyDescent="0.3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x14ac:dyDescent="0.3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x14ac:dyDescent="0.3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x14ac:dyDescent="0.3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x14ac:dyDescent="0.3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x14ac:dyDescent="0.3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x14ac:dyDescent="0.3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x14ac:dyDescent="0.3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x14ac:dyDescent="0.3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x14ac:dyDescent="0.3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x14ac:dyDescent="0.3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x14ac:dyDescent="0.3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x14ac:dyDescent="0.3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x14ac:dyDescent="0.3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x14ac:dyDescent="0.3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x14ac:dyDescent="0.3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x14ac:dyDescent="0.3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x14ac:dyDescent="0.3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x14ac:dyDescent="0.3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x14ac:dyDescent="0.3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x14ac:dyDescent="0.3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x14ac:dyDescent="0.3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x14ac:dyDescent="0.3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x14ac:dyDescent="0.3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x14ac:dyDescent="0.3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x14ac:dyDescent="0.3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x14ac:dyDescent="0.3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x14ac:dyDescent="0.3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x14ac:dyDescent="0.3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x14ac:dyDescent="0.3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x14ac:dyDescent="0.3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x14ac:dyDescent="0.3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x14ac:dyDescent="0.3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x14ac:dyDescent="0.3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x14ac:dyDescent="0.3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x14ac:dyDescent="0.3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x14ac:dyDescent="0.3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x14ac:dyDescent="0.3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x14ac:dyDescent="0.3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x14ac:dyDescent="0.3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x14ac:dyDescent="0.3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x14ac:dyDescent="0.3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x14ac:dyDescent="0.3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x14ac:dyDescent="0.3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x14ac:dyDescent="0.3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x14ac:dyDescent="0.3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x14ac:dyDescent="0.3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x14ac:dyDescent="0.3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x14ac:dyDescent="0.3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x14ac:dyDescent="0.3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x14ac:dyDescent="0.3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x14ac:dyDescent="0.3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x14ac:dyDescent="0.3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x14ac:dyDescent="0.3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x14ac:dyDescent="0.3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x14ac:dyDescent="0.3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x14ac:dyDescent="0.3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x14ac:dyDescent="0.3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x14ac:dyDescent="0.3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x14ac:dyDescent="0.3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x14ac:dyDescent="0.3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x14ac:dyDescent="0.3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x14ac:dyDescent="0.3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x14ac:dyDescent="0.3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x14ac:dyDescent="0.3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x14ac:dyDescent="0.3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x14ac:dyDescent="0.3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x14ac:dyDescent="0.3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x14ac:dyDescent="0.3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x14ac:dyDescent="0.3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x14ac:dyDescent="0.3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x14ac:dyDescent="0.3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x14ac:dyDescent="0.3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x14ac:dyDescent="0.3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x14ac:dyDescent="0.3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x14ac:dyDescent="0.3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x14ac:dyDescent="0.3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x14ac:dyDescent="0.3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x14ac:dyDescent="0.3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x14ac:dyDescent="0.3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x14ac:dyDescent="0.3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x14ac:dyDescent="0.3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x14ac:dyDescent="0.3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x14ac:dyDescent="0.3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x14ac:dyDescent="0.3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x14ac:dyDescent="0.3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x14ac:dyDescent="0.3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x14ac:dyDescent="0.3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x14ac:dyDescent="0.3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x14ac:dyDescent="0.3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x14ac:dyDescent="0.3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x14ac:dyDescent="0.3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x14ac:dyDescent="0.3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x14ac:dyDescent="0.3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x14ac:dyDescent="0.3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x14ac:dyDescent="0.3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x14ac:dyDescent="0.3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x14ac:dyDescent="0.3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x14ac:dyDescent="0.3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x14ac:dyDescent="0.3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x14ac:dyDescent="0.3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x14ac:dyDescent="0.3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x14ac:dyDescent="0.3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x14ac:dyDescent="0.3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x14ac:dyDescent="0.3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x14ac:dyDescent="0.3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x14ac:dyDescent="0.3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x14ac:dyDescent="0.3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x14ac:dyDescent="0.3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x14ac:dyDescent="0.3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x14ac:dyDescent="0.3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x14ac:dyDescent="0.3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x14ac:dyDescent="0.3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x14ac:dyDescent="0.3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x14ac:dyDescent="0.3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x14ac:dyDescent="0.3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x14ac:dyDescent="0.3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x14ac:dyDescent="0.3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x14ac:dyDescent="0.3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x14ac:dyDescent="0.3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x14ac:dyDescent="0.3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x14ac:dyDescent="0.3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x14ac:dyDescent="0.3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x14ac:dyDescent="0.3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x14ac:dyDescent="0.3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x14ac:dyDescent="0.3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x14ac:dyDescent="0.3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x14ac:dyDescent="0.3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x14ac:dyDescent="0.3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x14ac:dyDescent="0.3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x14ac:dyDescent="0.3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x14ac:dyDescent="0.3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x14ac:dyDescent="0.3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x14ac:dyDescent="0.3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x14ac:dyDescent="0.3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x14ac:dyDescent="0.3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x14ac:dyDescent="0.3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x14ac:dyDescent="0.3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x14ac:dyDescent="0.3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x14ac:dyDescent="0.3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x14ac:dyDescent="0.3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x14ac:dyDescent="0.3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x14ac:dyDescent="0.3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x14ac:dyDescent="0.3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x14ac:dyDescent="0.3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x14ac:dyDescent="0.3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x14ac:dyDescent="0.3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x14ac:dyDescent="0.3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x14ac:dyDescent="0.3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x14ac:dyDescent="0.3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x14ac:dyDescent="0.3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x14ac:dyDescent="0.3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x14ac:dyDescent="0.3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x14ac:dyDescent="0.3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x14ac:dyDescent="0.3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x14ac:dyDescent="0.3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x14ac:dyDescent="0.3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x14ac:dyDescent="0.3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x14ac:dyDescent="0.3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x14ac:dyDescent="0.3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x14ac:dyDescent="0.3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x14ac:dyDescent="0.3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x14ac:dyDescent="0.3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x14ac:dyDescent="0.3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x14ac:dyDescent="0.3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x14ac:dyDescent="0.3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x14ac:dyDescent="0.3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x14ac:dyDescent="0.3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x14ac:dyDescent="0.3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x14ac:dyDescent="0.3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x14ac:dyDescent="0.3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x14ac:dyDescent="0.3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x14ac:dyDescent="0.3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x14ac:dyDescent="0.3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x14ac:dyDescent="0.3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x14ac:dyDescent="0.3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x14ac:dyDescent="0.3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x14ac:dyDescent="0.3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x14ac:dyDescent="0.3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x14ac:dyDescent="0.3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x14ac:dyDescent="0.3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x14ac:dyDescent="0.3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x14ac:dyDescent="0.3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x14ac:dyDescent="0.3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x14ac:dyDescent="0.3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x14ac:dyDescent="0.3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x14ac:dyDescent="0.3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x14ac:dyDescent="0.3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x14ac:dyDescent="0.3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x14ac:dyDescent="0.3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x14ac:dyDescent="0.3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x14ac:dyDescent="0.3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x14ac:dyDescent="0.3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x14ac:dyDescent="0.3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x14ac:dyDescent="0.3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x14ac:dyDescent="0.3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x14ac:dyDescent="0.3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x14ac:dyDescent="0.3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x14ac:dyDescent="0.3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x14ac:dyDescent="0.3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x14ac:dyDescent="0.3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x14ac:dyDescent="0.3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x14ac:dyDescent="0.3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x14ac:dyDescent="0.3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x14ac:dyDescent="0.3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x14ac:dyDescent="0.3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x14ac:dyDescent="0.3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x14ac:dyDescent="0.3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x14ac:dyDescent="0.3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x14ac:dyDescent="0.3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x14ac:dyDescent="0.3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x14ac:dyDescent="0.3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x14ac:dyDescent="0.3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x14ac:dyDescent="0.3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x14ac:dyDescent="0.3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x14ac:dyDescent="0.3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x14ac:dyDescent="0.3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x14ac:dyDescent="0.3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x14ac:dyDescent="0.3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x14ac:dyDescent="0.3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x14ac:dyDescent="0.3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x14ac:dyDescent="0.3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x14ac:dyDescent="0.3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x14ac:dyDescent="0.3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x14ac:dyDescent="0.3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x14ac:dyDescent="0.3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x14ac:dyDescent="0.3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x14ac:dyDescent="0.3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x14ac:dyDescent="0.3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x14ac:dyDescent="0.3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x14ac:dyDescent="0.3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x14ac:dyDescent="0.3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x14ac:dyDescent="0.3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x14ac:dyDescent="0.3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x14ac:dyDescent="0.3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x14ac:dyDescent="0.3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x14ac:dyDescent="0.3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x14ac:dyDescent="0.3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x14ac:dyDescent="0.3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x14ac:dyDescent="0.3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x14ac:dyDescent="0.3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x14ac:dyDescent="0.3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x14ac:dyDescent="0.3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x14ac:dyDescent="0.3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x14ac:dyDescent="0.3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x14ac:dyDescent="0.3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x14ac:dyDescent="0.3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x14ac:dyDescent="0.3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x14ac:dyDescent="0.3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x14ac:dyDescent="0.3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x14ac:dyDescent="0.3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x14ac:dyDescent="0.3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x14ac:dyDescent="0.3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x14ac:dyDescent="0.3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x14ac:dyDescent="0.3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x14ac:dyDescent="0.3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x14ac:dyDescent="0.3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x14ac:dyDescent="0.3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x14ac:dyDescent="0.3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x14ac:dyDescent="0.3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x14ac:dyDescent="0.3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x14ac:dyDescent="0.3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x14ac:dyDescent="0.3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x14ac:dyDescent="0.3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x14ac:dyDescent="0.3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x14ac:dyDescent="0.3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x14ac:dyDescent="0.3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x14ac:dyDescent="0.3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x14ac:dyDescent="0.3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x14ac:dyDescent="0.3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x14ac:dyDescent="0.3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x14ac:dyDescent="0.3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x14ac:dyDescent="0.3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x14ac:dyDescent="0.3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x14ac:dyDescent="0.3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x14ac:dyDescent="0.3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x14ac:dyDescent="0.3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x14ac:dyDescent="0.3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x14ac:dyDescent="0.3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x14ac:dyDescent="0.3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x14ac:dyDescent="0.3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x14ac:dyDescent="0.3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x14ac:dyDescent="0.3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x14ac:dyDescent="0.3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x14ac:dyDescent="0.3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x14ac:dyDescent="0.3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x14ac:dyDescent="0.3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x14ac:dyDescent="0.3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x14ac:dyDescent="0.3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x14ac:dyDescent="0.3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x14ac:dyDescent="0.3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x14ac:dyDescent="0.3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x14ac:dyDescent="0.3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x14ac:dyDescent="0.3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x14ac:dyDescent="0.3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x14ac:dyDescent="0.3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x14ac:dyDescent="0.3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x14ac:dyDescent="0.3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x14ac:dyDescent="0.3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x14ac:dyDescent="0.3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x14ac:dyDescent="0.3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x14ac:dyDescent="0.3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x14ac:dyDescent="0.3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x14ac:dyDescent="0.3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x14ac:dyDescent="0.3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x14ac:dyDescent="0.3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x14ac:dyDescent="0.3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x14ac:dyDescent="0.3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x14ac:dyDescent="0.3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x14ac:dyDescent="0.3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x14ac:dyDescent="0.3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x14ac:dyDescent="0.3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x14ac:dyDescent="0.3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x14ac:dyDescent="0.3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x14ac:dyDescent="0.3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x14ac:dyDescent="0.3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x14ac:dyDescent="0.3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x14ac:dyDescent="0.3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x14ac:dyDescent="0.3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x14ac:dyDescent="0.3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x14ac:dyDescent="0.3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x14ac:dyDescent="0.3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x14ac:dyDescent="0.3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x14ac:dyDescent="0.3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x14ac:dyDescent="0.3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x14ac:dyDescent="0.3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x14ac:dyDescent="0.3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x14ac:dyDescent="0.3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x14ac:dyDescent="0.3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x14ac:dyDescent="0.3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x14ac:dyDescent="0.3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x14ac:dyDescent="0.3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x14ac:dyDescent="0.3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x14ac:dyDescent="0.3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x14ac:dyDescent="0.3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x14ac:dyDescent="0.3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x14ac:dyDescent="0.3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x14ac:dyDescent="0.3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x14ac:dyDescent="0.3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x14ac:dyDescent="0.3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x14ac:dyDescent="0.3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x14ac:dyDescent="0.3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x14ac:dyDescent="0.3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x14ac:dyDescent="0.3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x14ac:dyDescent="0.3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x14ac:dyDescent="0.3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x14ac:dyDescent="0.3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x14ac:dyDescent="0.3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x14ac:dyDescent="0.3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x14ac:dyDescent="0.3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x14ac:dyDescent="0.3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x14ac:dyDescent="0.3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x14ac:dyDescent="0.3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x14ac:dyDescent="0.3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x14ac:dyDescent="0.3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x14ac:dyDescent="0.3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x14ac:dyDescent="0.3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x14ac:dyDescent="0.3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x14ac:dyDescent="0.3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x14ac:dyDescent="0.3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x14ac:dyDescent="0.3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x14ac:dyDescent="0.3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x14ac:dyDescent="0.3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x14ac:dyDescent="0.3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x14ac:dyDescent="0.3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x14ac:dyDescent="0.3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x14ac:dyDescent="0.3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x14ac:dyDescent="0.3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x14ac:dyDescent="0.3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x14ac:dyDescent="0.3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x14ac:dyDescent="0.3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x14ac:dyDescent="0.3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x14ac:dyDescent="0.3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x14ac:dyDescent="0.3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x14ac:dyDescent="0.3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x14ac:dyDescent="0.3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x14ac:dyDescent="0.3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x14ac:dyDescent="0.3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x14ac:dyDescent="0.3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x14ac:dyDescent="0.3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x14ac:dyDescent="0.3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x14ac:dyDescent="0.3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x14ac:dyDescent="0.3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x14ac:dyDescent="0.3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x14ac:dyDescent="0.3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x14ac:dyDescent="0.3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x14ac:dyDescent="0.3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x14ac:dyDescent="0.3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x14ac:dyDescent="0.3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x14ac:dyDescent="0.3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x14ac:dyDescent="0.3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x14ac:dyDescent="0.3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x14ac:dyDescent="0.3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x14ac:dyDescent="0.3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x14ac:dyDescent="0.3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x14ac:dyDescent="0.3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x14ac:dyDescent="0.3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x14ac:dyDescent="0.3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x14ac:dyDescent="0.3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x14ac:dyDescent="0.3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x14ac:dyDescent="0.3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x14ac:dyDescent="0.3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x14ac:dyDescent="0.3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x14ac:dyDescent="0.3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x14ac:dyDescent="0.3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x14ac:dyDescent="0.3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x14ac:dyDescent="0.3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x14ac:dyDescent="0.3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x14ac:dyDescent="0.3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x14ac:dyDescent="0.3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x14ac:dyDescent="0.3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x14ac:dyDescent="0.3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x14ac:dyDescent="0.3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x14ac:dyDescent="0.3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x14ac:dyDescent="0.3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x14ac:dyDescent="0.3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x14ac:dyDescent="0.3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x14ac:dyDescent="0.3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x14ac:dyDescent="0.3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x14ac:dyDescent="0.3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x14ac:dyDescent="0.3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x14ac:dyDescent="0.3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x14ac:dyDescent="0.3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x14ac:dyDescent="0.3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x14ac:dyDescent="0.3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x14ac:dyDescent="0.3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x14ac:dyDescent="0.3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x14ac:dyDescent="0.3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x14ac:dyDescent="0.3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x14ac:dyDescent="0.3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x14ac:dyDescent="0.3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x14ac:dyDescent="0.3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x14ac:dyDescent="0.3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x14ac:dyDescent="0.3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x14ac:dyDescent="0.3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x14ac:dyDescent="0.3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x14ac:dyDescent="0.3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x14ac:dyDescent="0.3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x14ac:dyDescent="0.3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x14ac:dyDescent="0.3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x14ac:dyDescent="0.3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x14ac:dyDescent="0.3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x14ac:dyDescent="0.3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x14ac:dyDescent="0.3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x14ac:dyDescent="0.3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x14ac:dyDescent="0.3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x14ac:dyDescent="0.3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x14ac:dyDescent="0.3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x14ac:dyDescent="0.3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x14ac:dyDescent="0.3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x14ac:dyDescent="0.3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x14ac:dyDescent="0.3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x14ac:dyDescent="0.3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x14ac:dyDescent="0.3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x14ac:dyDescent="0.3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x14ac:dyDescent="0.3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x14ac:dyDescent="0.3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x14ac:dyDescent="0.3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x14ac:dyDescent="0.3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x14ac:dyDescent="0.3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x14ac:dyDescent="0.3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x14ac:dyDescent="0.3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x14ac:dyDescent="0.3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x14ac:dyDescent="0.3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x14ac:dyDescent="0.3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x14ac:dyDescent="0.3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x14ac:dyDescent="0.3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x14ac:dyDescent="0.3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x14ac:dyDescent="0.3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x14ac:dyDescent="0.3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x14ac:dyDescent="0.3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x14ac:dyDescent="0.3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x14ac:dyDescent="0.3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x14ac:dyDescent="0.3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x14ac:dyDescent="0.3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x14ac:dyDescent="0.3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x14ac:dyDescent="0.3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x14ac:dyDescent="0.3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x14ac:dyDescent="0.3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x14ac:dyDescent="0.3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x14ac:dyDescent="0.3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x14ac:dyDescent="0.3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x14ac:dyDescent="0.3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x14ac:dyDescent="0.3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x14ac:dyDescent="0.3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x14ac:dyDescent="0.3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x14ac:dyDescent="0.3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x14ac:dyDescent="0.3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x14ac:dyDescent="0.3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x14ac:dyDescent="0.3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x14ac:dyDescent="0.3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x14ac:dyDescent="0.3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x14ac:dyDescent="0.3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x14ac:dyDescent="0.3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x14ac:dyDescent="0.3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x14ac:dyDescent="0.3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x14ac:dyDescent="0.3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x14ac:dyDescent="0.3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x14ac:dyDescent="0.3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x14ac:dyDescent="0.3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x14ac:dyDescent="0.3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x14ac:dyDescent="0.3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x14ac:dyDescent="0.3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x14ac:dyDescent="0.3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x14ac:dyDescent="0.3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x14ac:dyDescent="0.3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x14ac:dyDescent="0.3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x14ac:dyDescent="0.3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x14ac:dyDescent="0.3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x14ac:dyDescent="0.3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x14ac:dyDescent="0.3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x14ac:dyDescent="0.3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x14ac:dyDescent="0.3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x14ac:dyDescent="0.3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x14ac:dyDescent="0.3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x14ac:dyDescent="0.3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x14ac:dyDescent="0.3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x14ac:dyDescent="0.3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x14ac:dyDescent="0.3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x14ac:dyDescent="0.3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x14ac:dyDescent="0.3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x14ac:dyDescent="0.3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x14ac:dyDescent="0.3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x14ac:dyDescent="0.3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x14ac:dyDescent="0.3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x14ac:dyDescent="0.3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x14ac:dyDescent="0.3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x14ac:dyDescent="0.3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x14ac:dyDescent="0.3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x14ac:dyDescent="0.3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x14ac:dyDescent="0.3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x14ac:dyDescent="0.3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x14ac:dyDescent="0.3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x14ac:dyDescent="0.3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x14ac:dyDescent="0.3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x14ac:dyDescent="0.3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x14ac:dyDescent="0.3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x14ac:dyDescent="0.3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x14ac:dyDescent="0.3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x14ac:dyDescent="0.3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x14ac:dyDescent="0.3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x14ac:dyDescent="0.3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x14ac:dyDescent="0.3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x14ac:dyDescent="0.3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x14ac:dyDescent="0.3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x14ac:dyDescent="0.3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x14ac:dyDescent="0.3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x14ac:dyDescent="0.3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x14ac:dyDescent="0.3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x14ac:dyDescent="0.3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x14ac:dyDescent="0.3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x14ac:dyDescent="0.3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x14ac:dyDescent="0.3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x14ac:dyDescent="0.3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x14ac:dyDescent="0.3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x14ac:dyDescent="0.3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x14ac:dyDescent="0.3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x14ac:dyDescent="0.3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x14ac:dyDescent="0.3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x14ac:dyDescent="0.3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x14ac:dyDescent="0.3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x14ac:dyDescent="0.3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x14ac:dyDescent="0.3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x14ac:dyDescent="0.3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x14ac:dyDescent="0.3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x14ac:dyDescent="0.3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x14ac:dyDescent="0.3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x14ac:dyDescent="0.3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x14ac:dyDescent="0.3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x14ac:dyDescent="0.3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x14ac:dyDescent="0.3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x14ac:dyDescent="0.3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x14ac:dyDescent="0.3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x14ac:dyDescent="0.3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x14ac:dyDescent="0.3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x14ac:dyDescent="0.3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x14ac:dyDescent="0.3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x14ac:dyDescent="0.3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x14ac:dyDescent="0.3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x14ac:dyDescent="0.3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x14ac:dyDescent="0.3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x14ac:dyDescent="0.3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x14ac:dyDescent="0.3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x14ac:dyDescent="0.3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x14ac:dyDescent="0.3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x14ac:dyDescent="0.3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x14ac:dyDescent="0.3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x14ac:dyDescent="0.3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x14ac:dyDescent="0.3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x14ac:dyDescent="0.3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x14ac:dyDescent="0.3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x14ac:dyDescent="0.3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x14ac:dyDescent="0.3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x14ac:dyDescent="0.3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x14ac:dyDescent="0.3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x14ac:dyDescent="0.3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x14ac:dyDescent="0.3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x14ac:dyDescent="0.3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x14ac:dyDescent="0.3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x14ac:dyDescent="0.3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x14ac:dyDescent="0.3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x14ac:dyDescent="0.3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x14ac:dyDescent="0.3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x14ac:dyDescent="0.3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x14ac:dyDescent="0.3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x14ac:dyDescent="0.3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x14ac:dyDescent="0.3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x14ac:dyDescent="0.3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x14ac:dyDescent="0.3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x14ac:dyDescent="0.3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x14ac:dyDescent="0.3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x14ac:dyDescent="0.3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x14ac:dyDescent="0.3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x14ac:dyDescent="0.3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x14ac:dyDescent="0.3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x14ac:dyDescent="0.3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x14ac:dyDescent="0.3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x14ac:dyDescent="0.3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x14ac:dyDescent="0.3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x14ac:dyDescent="0.3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x14ac:dyDescent="0.3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x14ac:dyDescent="0.3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x14ac:dyDescent="0.3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x14ac:dyDescent="0.3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x14ac:dyDescent="0.3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x14ac:dyDescent="0.3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x14ac:dyDescent="0.3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x14ac:dyDescent="0.3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x14ac:dyDescent="0.3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x14ac:dyDescent="0.3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x14ac:dyDescent="0.3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x14ac:dyDescent="0.3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x14ac:dyDescent="0.3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x14ac:dyDescent="0.3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x14ac:dyDescent="0.3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x14ac:dyDescent="0.3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x14ac:dyDescent="0.3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x14ac:dyDescent="0.3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x14ac:dyDescent="0.3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x14ac:dyDescent="0.3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x14ac:dyDescent="0.3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x14ac:dyDescent="0.3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x14ac:dyDescent="0.3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x14ac:dyDescent="0.3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x14ac:dyDescent="0.3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x14ac:dyDescent="0.3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x14ac:dyDescent="0.3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x14ac:dyDescent="0.3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x14ac:dyDescent="0.3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x14ac:dyDescent="0.3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x14ac:dyDescent="0.3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x14ac:dyDescent="0.3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x14ac:dyDescent="0.3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x14ac:dyDescent="0.3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x14ac:dyDescent="0.3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x14ac:dyDescent="0.3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x14ac:dyDescent="0.3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x14ac:dyDescent="0.3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x14ac:dyDescent="0.3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x14ac:dyDescent="0.3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x14ac:dyDescent="0.3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x14ac:dyDescent="0.3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x14ac:dyDescent="0.3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x14ac:dyDescent="0.3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x14ac:dyDescent="0.3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x14ac:dyDescent="0.3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x14ac:dyDescent="0.3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x14ac:dyDescent="0.3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x14ac:dyDescent="0.3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x14ac:dyDescent="0.3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x14ac:dyDescent="0.3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x14ac:dyDescent="0.3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x14ac:dyDescent="0.3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x14ac:dyDescent="0.3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x14ac:dyDescent="0.3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x14ac:dyDescent="0.3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x14ac:dyDescent="0.3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x14ac:dyDescent="0.3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x14ac:dyDescent="0.3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x14ac:dyDescent="0.3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x14ac:dyDescent="0.3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x14ac:dyDescent="0.3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x14ac:dyDescent="0.3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x14ac:dyDescent="0.3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x14ac:dyDescent="0.3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x14ac:dyDescent="0.3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x14ac:dyDescent="0.3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x14ac:dyDescent="0.3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x14ac:dyDescent="0.3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x14ac:dyDescent="0.3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x14ac:dyDescent="0.3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x14ac:dyDescent="0.3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x14ac:dyDescent="0.3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x14ac:dyDescent="0.3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x14ac:dyDescent="0.3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x14ac:dyDescent="0.3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x14ac:dyDescent="0.3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x14ac:dyDescent="0.3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x14ac:dyDescent="0.3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x14ac:dyDescent="0.3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x14ac:dyDescent="0.3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x14ac:dyDescent="0.3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x14ac:dyDescent="0.3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x14ac:dyDescent="0.3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x14ac:dyDescent="0.3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x14ac:dyDescent="0.3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x14ac:dyDescent="0.3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x14ac:dyDescent="0.3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x14ac:dyDescent="0.3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x14ac:dyDescent="0.3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x14ac:dyDescent="0.3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x14ac:dyDescent="0.3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x14ac:dyDescent="0.3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x14ac:dyDescent="0.3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x14ac:dyDescent="0.3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x14ac:dyDescent="0.3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x14ac:dyDescent="0.3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x14ac:dyDescent="0.3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x14ac:dyDescent="0.3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x14ac:dyDescent="0.3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x14ac:dyDescent="0.3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x14ac:dyDescent="0.3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x14ac:dyDescent="0.3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x14ac:dyDescent="0.3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x14ac:dyDescent="0.3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x14ac:dyDescent="0.3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x14ac:dyDescent="0.3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x14ac:dyDescent="0.3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x14ac:dyDescent="0.3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x14ac:dyDescent="0.3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x14ac:dyDescent="0.3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x14ac:dyDescent="0.3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x14ac:dyDescent="0.3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x14ac:dyDescent="0.3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x14ac:dyDescent="0.3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x14ac:dyDescent="0.3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x14ac:dyDescent="0.3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x14ac:dyDescent="0.3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x14ac:dyDescent="0.3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x14ac:dyDescent="0.3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x14ac:dyDescent="0.3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x14ac:dyDescent="0.3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x14ac:dyDescent="0.3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x14ac:dyDescent="0.3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x14ac:dyDescent="0.3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x14ac:dyDescent="0.3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x14ac:dyDescent="0.3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x14ac:dyDescent="0.3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x14ac:dyDescent="0.3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x14ac:dyDescent="0.3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x14ac:dyDescent="0.3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x14ac:dyDescent="0.3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x14ac:dyDescent="0.3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x14ac:dyDescent="0.3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x14ac:dyDescent="0.3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x14ac:dyDescent="0.3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x14ac:dyDescent="0.3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x14ac:dyDescent="0.3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x14ac:dyDescent="0.3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x14ac:dyDescent="0.3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x14ac:dyDescent="0.3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x14ac:dyDescent="0.3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x14ac:dyDescent="0.3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x14ac:dyDescent="0.3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x14ac:dyDescent="0.3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x14ac:dyDescent="0.3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x14ac:dyDescent="0.3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x14ac:dyDescent="0.3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x14ac:dyDescent="0.3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x14ac:dyDescent="0.3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x14ac:dyDescent="0.3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x14ac:dyDescent="0.3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x14ac:dyDescent="0.3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x14ac:dyDescent="0.3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x14ac:dyDescent="0.3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x14ac:dyDescent="0.3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x14ac:dyDescent="0.3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x14ac:dyDescent="0.3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x14ac:dyDescent="0.3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x14ac:dyDescent="0.3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x14ac:dyDescent="0.3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x14ac:dyDescent="0.3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x14ac:dyDescent="0.3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x14ac:dyDescent="0.3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x14ac:dyDescent="0.3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x14ac:dyDescent="0.3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x14ac:dyDescent="0.3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x14ac:dyDescent="0.3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x14ac:dyDescent="0.3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x14ac:dyDescent="0.3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x14ac:dyDescent="0.3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x14ac:dyDescent="0.3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x14ac:dyDescent="0.3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x14ac:dyDescent="0.3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x14ac:dyDescent="0.3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x14ac:dyDescent="0.3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x14ac:dyDescent="0.3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x14ac:dyDescent="0.3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x14ac:dyDescent="0.3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x14ac:dyDescent="0.3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x14ac:dyDescent="0.3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x14ac:dyDescent="0.3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x14ac:dyDescent="0.3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x14ac:dyDescent="0.3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x14ac:dyDescent="0.3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x14ac:dyDescent="0.3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x14ac:dyDescent="0.3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x14ac:dyDescent="0.3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x14ac:dyDescent="0.3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x14ac:dyDescent="0.3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x14ac:dyDescent="0.3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x14ac:dyDescent="0.3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x14ac:dyDescent="0.3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x14ac:dyDescent="0.3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x14ac:dyDescent="0.3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x14ac:dyDescent="0.3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x14ac:dyDescent="0.3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x14ac:dyDescent="0.3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x14ac:dyDescent="0.3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x14ac:dyDescent="0.3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x14ac:dyDescent="0.3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x14ac:dyDescent="0.3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x14ac:dyDescent="0.3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x14ac:dyDescent="0.3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x14ac:dyDescent="0.3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x14ac:dyDescent="0.3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x14ac:dyDescent="0.3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x14ac:dyDescent="0.3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x14ac:dyDescent="0.3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x14ac:dyDescent="0.3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x14ac:dyDescent="0.3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x14ac:dyDescent="0.3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x14ac:dyDescent="0.3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x14ac:dyDescent="0.3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x14ac:dyDescent="0.3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x14ac:dyDescent="0.3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x14ac:dyDescent="0.3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x14ac:dyDescent="0.3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x14ac:dyDescent="0.3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x14ac:dyDescent="0.3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x14ac:dyDescent="0.3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x14ac:dyDescent="0.3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x14ac:dyDescent="0.3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x14ac:dyDescent="0.3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x14ac:dyDescent="0.3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x14ac:dyDescent="0.3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x14ac:dyDescent="0.3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x14ac:dyDescent="0.3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x14ac:dyDescent="0.3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x14ac:dyDescent="0.3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x14ac:dyDescent="0.3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x14ac:dyDescent="0.3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x14ac:dyDescent="0.3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x14ac:dyDescent="0.3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x14ac:dyDescent="0.3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x14ac:dyDescent="0.3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x14ac:dyDescent="0.3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x14ac:dyDescent="0.3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x14ac:dyDescent="0.3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x14ac:dyDescent="0.3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x14ac:dyDescent="0.3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x14ac:dyDescent="0.3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x14ac:dyDescent="0.3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x14ac:dyDescent="0.3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x14ac:dyDescent="0.3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x14ac:dyDescent="0.3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x14ac:dyDescent="0.3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x14ac:dyDescent="0.3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x14ac:dyDescent="0.3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x14ac:dyDescent="0.3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x14ac:dyDescent="0.3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x14ac:dyDescent="0.3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x14ac:dyDescent="0.3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x14ac:dyDescent="0.3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x14ac:dyDescent="0.3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x14ac:dyDescent="0.3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x14ac:dyDescent="0.3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x14ac:dyDescent="0.3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x14ac:dyDescent="0.3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x14ac:dyDescent="0.3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x14ac:dyDescent="0.3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x14ac:dyDescent="0.3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x14ac:dyDescent="0.3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x14ac:dyDescent="0.3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x14ac:dyDescent="0.3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x14ac:dyDescent="0.3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x14ac:dyDescent="0.3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x14ac:dyDescent="0.3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x14ac:dyDescent="0.3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x14ac:dyDescent="0.3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x14ac:dyDescent="0.3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x14ac:dyDescent="0.3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x14ac:dyDescent="0.3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x14ac:dyDescent="0.3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x14ac:dyDescent="0.3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x14ac:dyDescent="0.3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x14ac:dyDescent="0.3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x14ac:dyDescent="0.3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x14ac:dyDescent="0.3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x14ac:dyDescent="0.3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x14ac:dyDescent="0.3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x14ac:dyDescent="0.3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x14ac:dyDescent="0.3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x14ac:dyDescent="0.3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x14ac:dyDescent="0.3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x14ac:dyDescent="0.3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x14ac:dyDescent="0.3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x14ac:dyDescent="0.3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x14ac:dyDescent="0.3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x14ac:dyDescent="0.3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x14ac:dyDescent="0.3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x14ac:dyDescent="0.3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x14ac:dyDescent="0.3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x14ac:dyDescent="0.3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x14ac:dyDescent="0.3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x14ac:dyDescent="0.3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x14ac:dyDescent="0.3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x14ac:dyDescent="0.3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x14ac:dyDescent="0.3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x14ac:dyDescent="0.3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x14ac:dyDescent="0.3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x14ac:dyDescent="0.3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x14ac:dyDescent="0.3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x14ac:dyDescent="0.3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x14ac:dyDescent="0.3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x14ac:dyDescent="0.3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x14ac:dyDescent="0.3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x14ac:dyDescent="0.3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x14ac:dyDescent="0.3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x14ac:dyDescent="0.3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x14ac:dyDescent="0.3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x14ac:dyDescent="0.3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x14ac:dyDescent="0.3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x14ac:dyDescent="0.3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x14ac:dyDescent="0.3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x14ac:dyDescent="0.3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x14ac:dyDescent="0.3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x14ac:dyDescent="0.3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x14ac:dyDescent="0.3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x14ac:dyDescent="0.3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x14ac:dyDescent="0.3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x14ac:dyDescent="0.3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x14ac:dyDescent="0.3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x14ac:dyDescent="0.3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x14ac:dyDescent="0.3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x14ac:dyDescent="0.3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x14ac:dyDescent="0.3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x14ac:dyDescent="0.3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x14ac:dyDescent="0.3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x14ac:dyDescent="0.3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x14ac:dyDescent="0.3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x14ac:dyDescent="0.3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x14ac:dyDescent="0.3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x14ac:dyDescent="0.3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x14ac:dyDescent="0.3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x14ac:dyDescent="0.3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x14ac:dyDescent="0.3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x14ac:dyDescent="0.3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x14ac:dyDescent="0.3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x14ac:dyDescent="0.3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x14ac:dyDescent="0.3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x14ac:dyDescent="0.3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x14ac:dyDescent="0.3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x14ac:dyDescent="0.3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x14ac:dyDescent="0.3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x14ac:dyDescent="0.3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x14ac:dyDescent="0.3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x14ac:dyDescent="0.3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x14ac:dyDescent="0.3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x14ac:dyDescent="0.3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x14ac:dyDescent="0.3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x14ac:dyDescent="0.3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x14ac:dyDescent="0.3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x14ac:dyDescent="0.3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x14ac:dyDescent="0.3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x14ac:dyDescent="0.3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x14ac:dyDescent="0.3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x14ac:dyDescent="0.3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x14ac:dyDescent="0.3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x14ac:dyDescent="0.3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x14ac:dyDescent="0.3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x14ac:dyDescent="0.3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x14ac:dyDescent="0.3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x14ac:dyDescent="0.3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x14ac:dyDescent="0.3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x14ac:dyDescent="0.3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x14ac:dyDescent="0.3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x14ac:dyDescent="0.3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x14ac:dyDescent="0.3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x14ac:dyDescent="0.3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x14ac:dyDescent="0.3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x14ac:dyDescent="0.3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x14ac:dyDescent="0.3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x14ac:dyDescent="0.3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x14ac:dyDescent="0.3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x14ac:dyDescent="0.3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x14ac:dyDescent="0.3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x14ac:dyDescent="0.3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x14ac:dyDescent="0.3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x14ac:dyDescent="0.3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x14ac:dyDescent="0.3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x14ac:dyDescent="0.3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x14ac:dyDescent="0.3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x14ac:dyDescent="0.3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x14ac:dyDescent="0.3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x14ac:dyDescent="0.3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x14ac:dyDescent="0.3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x14ac:dyDescent="0.3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x14ac:dyDescent="0.3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x14ac:dyDescent="0.3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x14ac:dyDescent="0.3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x14ac:dyDescent="0.3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x14ac:dyDescent="0.3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x14ac:dyDescent="0.3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x14ac:dyDescent="0.3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x14ac:dyDescent="0.3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x14ac:dyDescent="0.3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x14ac:dyDescent="0.3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x14ac:dyDescent="0.3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x14ac:dyDescent="0.3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x14ac:dyDescent="0.3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x14ac:dyDescent="0.3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x14ac:dyDescent="0.3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x14ac:dyDescent="0.3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x14ac:dyDescent="0.3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x14ac:dyDescent="0.3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x14ac:dyDescent="0.3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x14ac:dyDescent="0.3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x14ac:dyDescent="0.3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x14ac:dyDescent="0.3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x14ac:dyDescent="0.3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x14ac:dyDescent="0.3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x14ac:dyDescent="0.3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x14ac:dyDescent="0.3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x14ac:dyDescent="0.3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x14ac:dyDescent="0.3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x14ac:dyDescent="0.3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x14ac:dyDescent="0.3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x14ac:dyDescent="0.3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x14ac:dyDescent="0.3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x14ac:dyDescent="0.3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x14ac:dyDescent="0.3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x14ac:dyDescent="0.3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x14ac:dyDescent="0.3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x14ac:dyDescent="0.3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x14ac:dyDescent="0.3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x14ac:dyDescent="0.3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x14ac:dyDescent="0.3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x14ac:dyDescent="0.3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x14ac:dyDescent="0.3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x14ac:dyDescent="0.3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x14ac:dyDescent="0.3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x14ac:dyDescent="0.3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x14ac:dyDescent="0.3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x14ac:dyDescent="0.3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x14ac:dyDescent="0.3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x14ac:dyDescent="0.3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x14ac:dyDescent="0.3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x14ac:dyDescent="0.3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x14ac:dyDescent="0.3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x14ac:dyDescent="0.3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x14ac:dyDescent="0.3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x14ac:dyDescent="0.3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x14ac:dyDescent="0.3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x14ac:dyDescent="0.3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x14ac:dyDescent="0.3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x14ac:dyDescent="0.3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x14ac:dyDescent="0.3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x14ac:dyDescent="0.3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x14ac:dyDescent="0.3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x14ac:dyDescent="0.3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x14ac:dyDescent="0.3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x14ac:dyDescent="0.3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x14ac:dyDescent="0.3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x14ac:dyDescent="0.3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x14ac:dyDescent="0.3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x14ac:dyDescent="0.3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x14ac:dyDescent="0.3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x14ac:dyDescent="0.3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x14ac:dyDescent="0.3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x14ac:dyDescent="0.3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x14ac:dyDescent="0.3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x14ac:dyDescent="0.3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x14ac:dyDescent="0.3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x14ac:dyDescent="0.3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x14ac:dyDescent="0.3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x14ac:dyDescent="0.3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x14ac:dyDescent="0.3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x14ac:dyDescent="0.3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x14ac:dyDescent="0.3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x14ac:dyDescent="0.3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x14ac:dyDescent="0.3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x14ac:dyDescent="0.3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x14ac:dyDescent="0.3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x14ac:dyDescent="0.3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x14ac:dyDescent="0.3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x14ac:dyDescent="0.3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x14ac:dyDescent="0.3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x14ac:dyDescent="0.3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x14ac:dyDescent="0.3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x14ac:dyDescent="0.3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x14ac:dyDescent="0.3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x14ac:dyDescent="0.3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x14ac:dyDescent="0.3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x14ac:dyDescent="0.3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x14ac:dyDescent="0.3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x14ac:dyDescent="0.3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x14ac:dyDescent="0.3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x14ac:dyDescent="0.3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x14ac:dyDescent="0.3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x14ac:dyDescent="0.3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x14ac:dyDescent="0.3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x14ac:dyDescent="0.3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x14ac:dyDescent="0.3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x14ac:dyDescent="0.3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x14ac:dyDescent="0.3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x14ac:dyDescent="0.3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x14ac:dyDescent="0.3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x14ac:dyDescent="0.3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x14ac:dyDescent="0.3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x14ac:dyDescent="0.3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x14ac:dyDescent="0.3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x14ac:dyDescent="0.3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x14ac:dyDescent="0.3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x14ac:dyDescent="0.3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x14ac:dyDescent="0.3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x14ac:dyDescent="0.3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x14ac:dyDescent="0.3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x14ac:dyDescent="0.3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x14ac:dyDescent="0.3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x14ac:dyDescent="0.3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x14ac:dyDescent="0.3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x14ac:dyDescent="0.3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x14ac:dyDescent="0.3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x14ac:dyDescent="0.3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x14ac:dyDescent="0.3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x14ac:dyDescent="0.3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x14ac:dyDescent="0.3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x14ac:dyDescent="0.3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x14ac:dyDescent="0.3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x14ac:dyDescent="0.3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x14ac:dyDescent="0.3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x14ac:dyDescent="0.3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x14ac:dyDescent="0.3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x14ac:dyDescent="0.3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x14ac:dyDescent="0.3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x14ac:dyDescent="0.3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x14ac:dyDescent="0.3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x14ac:dyDescent="0.3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x14ac:dyDescent="0.3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x14ac:dyDescent="0.3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x14ac:dyDescent="0.3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x14ac:dyDescent="0.3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x14ac:dyDescent="0.3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x14ac:dyDescent="0.3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x14ac:dyDescent="0.3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x14ac:dyDescent="0.3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x14ac:dyDescent="0.3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x14ac:dyDescent="0.3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x14ac:dyDescent="0.3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x14ac:dyDescent="0.3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x14ac:dyDescent="0.3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x14ac:dyDescent="0.3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x14ac:dyDescent="0.3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x14ac:dyDescent="0.3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x14ac:dyDescent="0.3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x14ac:dyDescent="0.3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x14ac:dyDescent="0.3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x14ac:dyDescent="0.3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x14ac:dyDescent="0.3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x14ac:dyDescent="0.3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x14ac:dyDescent="0.3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x14ac:dyDescent="0.3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x14ac:dyDescent="0.3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x14ac:dyDescent="0.3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x14ac:dyDescent="0.3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x14ac:dyDescent="0.3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x14ac:dyDescent="0.3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x14ac:dyDescent="0.3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x14ac:dyDescent="0.3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x14ac:dyDescent="0.3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x14ac:dyDescent="0.3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x14ac:dyDescent="0.3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x14ac:dyDescent="0.3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x14ac:dyDescent="0.3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x14ac:dyDescent="0.3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x14ac:dyDescent="0.3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x14ac:dyDescent="0.3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x14ac:dyDescent="0.3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x14ac:dyDescent="0.3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x14ac:dyDescent="0.3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x14ac:dyDescent="0.3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x14ac:dyDescent="0.3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x14ac:dyDescent="0.3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x14ac:dyDescent="0.3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x14ac:dyDescent="0.3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x14ac:dyDescent="0.3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x14ac:dyDescent="0.3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x14ac:dyDescent="0.3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x14ac:dyDescent="0.3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x14ac:dyDescent="0.3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x14ac:dyDescent="0.3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x14ac:dyDescent="0.3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x14ac:dyDescent="0.3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x14ac:dyDescent="0.3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x14ac:dyDescent="0.3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x14ac:dyDescent="0.3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x14ac:dyDescent="0.3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x14ac:dyDescent="0.3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x14ac:dyDescent="0.3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x14ac:dyDescent="0.3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x14ac:dyDescent="0.3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x14ac:dyDescent="0.3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x14ac:dyDescent="0.3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x14ac:dyDescent="0.3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x14ac:dyDescent="0.3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x14ac:dyDescent="0.3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x14ac:dyDescent="0.3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x14ac:dyDescent="0.3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x14ac:dyDescent="0.3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x14ac:dyDescent="0.3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x14ac:dyDescent="0.3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x14ac:dyDescent="0.3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x14ac:dyDescent="0.3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x14ac:dyDescent="0.3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x14ac:dyDescent="0.3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x14ac:dyDescent="0.3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x14ac:dyDescent="0.3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x14ac:dyDescent="0.3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x14ac:dyDescent="0.3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x14ac:dyDescent="0.3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x14ac:dyDescent="0.3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x14ac:dyDescent="0.3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x14ac:dyDescent="0.3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x14ac:dyDescent="0.3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x14ac:dyDescent="0.3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x14ac:dyDescent="0.3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x14ac:dyDescent="0.3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x14ac:dyDescent="0.3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x14ac:dyDescent="0.3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x14ac:dyDescent="0.3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x14ac:dyDescent="0.3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x14ac:dyDescent="0.3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x14ac:dyDescent="0.3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x14ac:dyDescent="0.3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x14ac:dyDescent="0.3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x14ac:dyDescent="0.3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x14ac:dyDescent="0.3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x14ac:dyDescent="0.3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x14ac:dyDescent="0.3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x14ac:dyDescent="0.3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x14ac:dyDescent="0.3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x14ac:dyDescent="0.3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x14ac:dyDescent="0.3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x14ac:dyDescent="0.3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x14ac:dyDescent="0.3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x14ac:dyDescent="0.3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x14ac:dyDescent="0.3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x14ac:dyDescent="0.3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x14ac:dyDescent="0.3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x14ac:dyDescent="0.3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x14ac:dyDescent="0.3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x14ac:dyDescent="0.3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x14ac:dyDescent="0.3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x14ac:dyDescent="0.3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x14ac:dyDescent="0.3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x14ac:dyDescent="0.3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x14ac:dyDescent="0.3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x14ac:dyDescent="0.3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x14ac:dyDescent="0.3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x14ac:dyDescent="0.3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x14ac:dyDescent="0.3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x14ac:dyDescent="0.3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x14ac:dyDescent="0.3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x14ac:dyDescent="0.3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x14ac:dyDescent="0.3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x14ac:dyDescent="0.3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x14ac:dyDescent="0.3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x14ac:dyDescent="0.3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x14ac:dyDescent="0.3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x14ac:dyDescent="0.3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x14ac:dyDescent="0.3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x14ac:dyDescent="0.3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x14ac:dyDescent="0.3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x14ac:dyDescent="0.3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x14ac:dyDescent="0.3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x14ac:dyDescent="0.3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x14ac:dyDescent="0.3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x14ac:dyDescent="0.3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x14ac:dyDescent="0.3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x14ac:dyDescent="0.3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x14ac:dyDescent="0.3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x14ac:dyDescent="0.3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x14ac:dyDescent="0.3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x14ac:dyDescent="0.3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x14ac:dyDescent="0.3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x14ac:dyDescent="0.3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x14ac:dyDescent="0.3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x14ac:dyDescent="0.3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x14ac:dyDescent="0.3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x14ac:dyDescent="0.3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x14ac:dyDescent="0.3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x14ac:dyDescent="0.3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x14ac:dyDescent="0.3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x14ac:dyDescent="0.3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x14ac:dyDescent="0.3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x14ac:dyDescent="0.3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x14ac:dyDescent="0.3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x14ac:dyDescent="0.3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x14ac:dyDescent="0.3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x14ac:dyDescent="0.3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x14ac:dyDescent="0.3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x14ac:dyDescent="0.3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x14ac:dyDescent="0.3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x14ac:dyDescent="0.3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x14ac:dyDescent="0.3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x14ac:dyDescent="0.3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x14ac:dyDescent="0.3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x14ac:dyDescent="0.3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x14ac:dyDescent="0.3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x14ac:dyDescent="0.3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x14ac:dyDescent="0.3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x14ac:dyDescent="0.3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x14ac:dyDescent="0.3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x14ac:dyDescent="0.3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x14ac:dyDescent="0.3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x14ac:dyDescent="0.3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x14ac:dyDescent="0.3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x14ac:dyDescent="0.3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x14ac:dyDescent="0.3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x14ac:dyDescent="0.3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x14ac:dyDescent="0.3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x14ac:dyDescent="0.3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x14ac:dyDescent="0.3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x14ac:dyDescent="0.3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x14ac:dyDescent="0.3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x14ac:dyDescent="0.3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x14ac:dyDescent="0.3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x14ac:dyDescent="0.3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x14ac:dyDescent="0.3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x14ac:dyDescent="0.3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x14ac:dyDescent="0.3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x14ac:dyDescent="0.3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x14ac:dyDescent="0.3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x14ac:dyDescent="0.3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x14ac:dyDescent="0.3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x14ac:dyDescent="0.3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x14ac:dyDescent="0.3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x14ac:dyDescent="0.3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x14ac:dyDescent="0.3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x14ac:dyDescent="0.3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x14ac:dyDescent="0.3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x14ac:dyDescent="0.3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x14ac:dyDescent="0.3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x14ac:dyDescent="0.3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x14ac:dyDescent="0.3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x14ac:dyDescent="0.3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x14ac:dyDescent="0.3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x14ac:dyDescent="0.3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x14ac:dyDescent="0.3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x14ac:dyDescent="0.3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x14ac:dyDescent="0.3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x14ac:dyDescent="0.3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x14ac:dyDescent="0.3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x14ac:dyDescent="0.3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x14ac:dyDescent="0.3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x14ac:dyDescent="0.3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x14ac:dyDescent="0.3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x14ac:dyDescent="0.3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x14ac:dyDescent="0.3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x14ac:dyDescent="0.3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x14ac:dyDescent="0.3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x14ac:dyDescent="0.3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x14ac:dyDescent="0.3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x14ac:dyDescent="0.3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x14ac:dyDescent="0.3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x14ac:dyDescent="0.3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x14ac:dyDescent="0.3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x14ac:dyDescent="0.3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x14ac:dyDescent="0.3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x14ac:dyDescent="0.3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x14ac:dyDescent="0.3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x14ac:dyDescent="0.3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x14ac:dyDescent="0.3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x14ac:dyDescent="0.3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x14ac:dyDescent="0.3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x14ac:dyDescent="0.3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x14ac:dyDescent="0.3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x14ac:dyDescent="0.3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x14ac:dyDescent="0.3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x14ac:dyDescent="0.3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x14ac:dyDescent="0.3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x14ac:dyDescent="0.3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x14ac:dyDescent="0.3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x14ac:dyDescent="0.3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x14ac:dyDescent="0.3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x14ac:dyDescent="0.3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x14ac:dyDescent="0.3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x14ac:dyDescent="0.3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x14ac:dyDescent="0.3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x14ac:dyDescent="0.3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x14ac:dyDescent="0.3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x14ac:dyDescent="0.3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x14ac:dyDescent="0.3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x14ac:dyDescent="0.3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x14ac:dyDescent="0.3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x14ac:dyDescent="0.3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x14ac:dyDescent="0.3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x14ac:dyDescent="0.3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x14ac:dyDescent="0.3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x14ac:dyDescent="0.3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x14ac:dyDescent="0.3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x14ac:dyDescent="0.3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x14ac:dyDescent="0.3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x14ac:dyDescent="0.3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x14ac:dyDescent="0.3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x14ac:dyDescent="0.3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x14ac:dyDescent="0.3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x14ac:dyDescent="0.3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x14ac:dyDescent="0.3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x14ac:dyDescent="0.3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x14ac:dyDescent="0.3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x14ac:dyDescent="0.3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x14ac:dyDescent="0.3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x14ac:dyDescent="0.3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x14ac:dyDescent="0.3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x14ac:dyDescent="0.3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x14ac:dyDescent="0.3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x14ac:dyDescent="0.3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x14ac:dyDescent="0.3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x14ac:dyDescent="0.3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x14ac:dyDescent="0.3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x14ac:dyDescent="0.3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x14ac:dyDescent="0.3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x14ac:dyDescent="0.3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x14ac:dyDescent="0.3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x14ac:dyDescent="0.3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x14ac:dyDescent="0.3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x14ac:dyDescent="0.3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x14ac:dyDescent="0.3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x14ac:dyDescent="0.3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x14ac:dyDescent="0.3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x14ac:dyDescent="0.3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x14ac:dyDescent="0.3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x14ac:dyDescent="0.3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x14ac:dyDescent="0.3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x14ac:dyDescent="0.3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x14ac:dyDescent="0.3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x14ac:dyDescent="0.3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x14ac:dyDescent="0.3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x14ac:dyDescent="0.3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x14ac:dyDescent="0.3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x14ac:dyDescent="0.3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x14ac:dyDescent="0.3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x14ac:dyDescent="0.3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x14ac:dyDescent="0.3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x14ac:dyDescent="0.3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x14ac:dyDescent="0.3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x14ac:dyDescent="0.3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x14ac:dyDescent="0.3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x14ac:dyDescent="0.3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x14ac:dyDescent="0.3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x14ac:dyDescent="0.3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x14ac:dyDescent="0.3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x14ac:dyDescent="0.3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x14ac:dyDescent="0.3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x14ac:dyDescent="0.3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x14ac:dyDescent="0.3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x14ac:dyDescent="0.3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x14ac:dyDescent="0.3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x14ac:dyDescent="0.3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x14ac:dyDescent="0.3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x14ac:dyDescent="0.3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x14ac:dyDescent="0.3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x14ac:dyDescent="0.3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x14ac:dyDescent="0.3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x14ac:dyDescent="0.3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x14ac:dyDescent="0.3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x14ac:dyDescent="0.3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x14ac:dyDescent="0.3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x14ac:dyDescent="0.3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x14ac:dyDescent="0.3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x14ac:dyDescent="0.3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x14ac:dyDescent="0.3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x14ac:dyDescent="0.3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x14ac:dyDescent="0.3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x14ac:dyDescent="0.3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x14ac:dyDescent="0.3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x14ac:dyDescent="0.3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x14ac:dyDescent="0.3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x14ac:dyDescent="0.3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x14ac:dyDescent="0.3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x14ac:dyDescent="0.3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x14ac:dyDescent="0.3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x14ac:dyDescent="0.3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x14ac:dyDescent="0.3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x14ac:dyDescent="0.3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x14ac:dyDescent="0.3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x14ac:dyDescent="0.3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x14ac:dyDescent="0.3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x14ac:dyDescent="0.3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x14ac:dyDescent="0.3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x14ac:dyDescent="0.3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x14ac:dyDescent="0.3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x14ac:dyDescent="0.3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x14ac:dyDescent="0.3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x14ac:dyDescent="0.3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x14ac:dyDescent="0.3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x14ac:dyDescent="0.3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x14ac:dyDescent="0.3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x14ac:dyDescent="0.3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x14ac:dyDescent="0.3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x14ac:dyDescent="0.3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x14ac:dyDescent="0.3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x14ac:dyDescent="0.3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x14ac:dyDescent="0.3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x14ac:dyDescent="0.3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x14ac:dyDescent="0.3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x14ac:dyDescent="0.3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x14ac:dyDescent="0.3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x14ac:dyDescent="0.3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x14ac:dyDescent="0.3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x14ac:dyDescent="0.3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x14ac:dyDescent="0.3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x14ac:dyDescent="0.3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x14ac:dyDescent="0.3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x14ac:dyDescent="0.3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x14ac:dyDescent="0.3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x14ac:dyDescent="0.3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x14ac:dyDescent="0.3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x14ac:dyDescent="0.3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x14ac:dyDescent="0.3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x14ac:dyDescent="0.3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x14ac:dyDescent="0.3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x14ac:dyDescent="0.3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x14ac:dyDescent="0.3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x14ac:dyDescent="0.3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x14ac:dyDescent="0.3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x14ac:dyDescent="0.3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x14ac:dyDescent="0.3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x14ac:dyDescent="0.3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x14ac:dyDescent="0.3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x14ac:dyDescent="0.3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x14ac:dyDescent="0.3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x14ac:dyDescent="0.3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x14ac:dyDescent="0.3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x14ac:dyDescent="0.3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x14ac:dyDescent="0.3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x14ac:dyDescent="0.3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x14ac:dyDescent="0.3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x14ac:dyDescent="0.3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x14ac:dyDescent="0.3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x14ac:dyDescent="0.3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x14ac:dyDescent="0.3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x14ac:dyDescent="0.3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x14ac:dyDescent="0.3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x14ac:dyDescent="0.3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x14ac:dyDescent="0.3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x14ac:dyDescent="0.3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x14ac:dyDescent="0.3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x14ac:dyDescent="0.3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x14ac:dyDescent="0.3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x14ac:dyDescent="0.3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x14ac:dyDescent="0.3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x14ac:dyDescent="0.3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x14ac:dyDescent="0.3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x14ac:dyDescent="0.3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x14ac:dyDescent="0.3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x14ac:dyDescent="0.3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x14ac:dyDescent="0.3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x14ac:dyDescent="0.3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x14ac:dyDescent="0.3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x14ac:dyDescent="0.3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x14ac:dyDescent="0.3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x14ac:dyDescent="0.3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x14ac:dyDescent="0.3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x14ac:dyDescent="0.3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x14ac:dyDescent="0.3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x14ac:dyDescent="0.3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x14ac:dyDescent="0.3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x14ac:dyDescent="0.3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x14ac:dyDescent="0.3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x14ac:dyDescent="0.3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x14ac:dyDescent="0.3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x14ac:dyDescent="0.3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x14ac:dyDescent="0.3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x14ac:dyDescent="0.3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x14ac:dyDescent="0.3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x14ac:dyDescent="0.3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x14ac:dyDescent="0.3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x14ac:dyDescent="0.3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x14ac:dyDescent="0.3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x14ac:dyDescent="0.3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x14ac:dyDescent="0.3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x14ac:dyDescent="0.3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x14ac:dyDescent="0.3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x14ac:dyDescent="0.3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x14ac:dyDescent="0.3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x14ac:dyDescent="0.3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x14ac:dyDescent="0.3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x14ac:dyDescent="0.3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x14ac:dyDescent="0.3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x14ac:dyDescent="0.3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x14ac:dyDescent="0.3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x14ac:dyDescent="0.3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x14ac:dyDescent="0.3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x14ac:dyDescent="0.3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x14ac:dyDescent="0.3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x14ac:dyDescent="0.3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x14ac:dyDescent="0.3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x14ac:dyDescent="0.3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x14ac:dyDescent="0.3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x14ac:dyDescent="0.3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x14ac:dyDescent="0.3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x14ac:dyDescent="0.3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x14ac:dyDescent="0.3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x14ac:dyDescent="0.3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x14ac:dyDescent="0.3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x14ac:dyDescent="0.3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x14ac:dyDescent="0.3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x14ac:dyDescent="0.3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x14ac:dyDescent="0.3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x14ac:dyDescent="0.3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x14ac:dyDescent="0.3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x14ac:dyDescent="0.3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x14ac:dyDescent="0.3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x14ac:dyDescent="0.3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x14ac:dyDescent="0.3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x14ac:dyDescent="0.3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x14ac:dyDescent="0.3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x14ac:dyDescent="0.3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x14ac:dyDescent="0.3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x14ac:dyDescent="0.3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x14ac:dyDescent="0.3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x14ac:dyDescent="0.3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x14ac:dyDescent="0.3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x14ac:dyDescent="0.3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x14ac:dyDescent="0.3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x14ac:dyDescent="0.3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x14ac:dyDescent="0.3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x14ac:dyDescent="0.3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x14ac:dyDescent="0.3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x14ac:dyDescent="0.3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x14ac:dyDescent="0.3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x14ac:dyDescent="0.3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x14ac:dyDescent="0.3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x14ac:dyDescent="0.3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x14ac:dyDescent="0.3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x14ac:dyDescent="0.3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x14ac:dyDescent="0.3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x14ac:dyDescent="0.3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x14ac:dyDescent="0.3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x14ac:dyDescent="0.3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x14ac:dyDescent="0.3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x14ac:dyDescent="0.3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x14ac:dyDescent="0.3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x14ac:dyDescent="0.3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x14ac:dyDescent="0.3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x14ac:dyDescent="0.3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x14ac:dyDescent="0.3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x14ac:dyDescent="0.3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x14ac:dyDescent="0.3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x14ac:dyDescent="0.3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x14ac:dyDescent="0.3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x14ac:dyDescent="0.3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x14ac:dyDescent="0.3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x14ac:dyDescent="0.3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x14ac:dyDescent="0.3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x14ac:dyDescent="0.3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x14ac:dyDescent="0.3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x14ac:dyDescent="0.3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x14ac:dyDescent="0.3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x14ac:dyDescent="0.3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x14ac:dyDescent="0.3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x14ac:dyDescent="0.3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x14ac:dyDescent="0.3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x14ac:dyDescent="0.3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x14ac:dyDescent="0.3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x14ac:dyDescent="0.3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x14ac:dyDescent="0.3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x14ac:dyDescent="0.3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x14ac:dyDescent="0.3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x14ac:dyDescent="0.3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x14ac:dyDescent="0.3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x14ac:dyDescent="0.3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x14ac:dyDescent="0.3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x14ac:dyDescent="0.3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x14ac:dyDescent="0.3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x14ac:dyDescent="0.3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x14ac:dyDescent="0.3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x14ac:dyDescent="0.3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x14ac:dyDescent="0.3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x14ac:dyDescent="0.3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x14ac:dyDescent="0.3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x14ac:dyDescent="0.3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x14ac:dyDescent="0.3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x14ac:dyDescent="0.3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x14ac:dyDescent="0.3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x14ac:dyDescent="0.3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x14ac:dyDescent="0.3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x14ac:dyDescent="0.3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x14ac:dyDescent="0.3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x14ac:dyDescent="0.3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x14ac:dyDescent="0.3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x14ac:dyDescent="0.3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x14ac:dyDescent="0.3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x14ac:dyDescent="0.3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x14ac:dyDescent="0.3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x14ac:dyDescent="0.3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x14ac:dyDescent="0.3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x14ac:dyDescent="0.3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x14ac:dyDescent="0.3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x14ac:dyDescent="0.3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x14ac:dyDescent="0.3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x14ac:dyDescent="0.3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x14ac:dyDescent="0.3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x14ac:dyDescent="0.3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x14ac:dyDescent="0.3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x14ac:dyDescent="0.3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x14ac:dyDescent="0.3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x14ac:dyDescent="0.3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x14ac:dyDescent="0.3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x14ac:dyDescent="0.3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x14ac:dyDescent="0.3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x14ac:dyDescent="0.3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x14ac:dyDescent="0.3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x14ac:dyDescent="0.3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x14ac:dyDescent="0.3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x14ac:dyDescent="0.3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x14ac:dyDescent="0.3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x14ac:dyDescent="0.3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x14ac:dyDescent="0.3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x14ac:dyDescent="0.3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x14ac:dyDescent="0.3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x14ac:dyDescent="0.3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x14ac:dyDescent="0.3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x14ac:dyDescent="0.3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x14ac:dyDescent="0.3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x14ac:dyDescent="0.3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x14ac:dyDescent="0.3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x14ac:dyDescent="0.3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x14ac:dyDescent="0.3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x14ac:dyDescent="0.3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x14ac:dyDescent="0.3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x14ac:dyDescent="0.3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x14ac:dyDescent="0.3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x14ac:dyDescent="0.3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x14ac:dyDescent="0.3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x14ac:dyDescent="0.3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x14ac:dyDescent="0.3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x14ac:dyDescent="0.3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x14ac:dyDescent="0.3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x14ac:dyDescent="0.3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x14ac:dyDescent="0.3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x14ac:dyDescent="0.3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x14ac:dyDescent="0.3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x14ac:dyDescent="0.3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x14ac:dyDescent="0.3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x14ac:dyDescent="0.3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x14ac:dyDescent="0.3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x14ac:dyDescent="0.3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x14ac:dyDescent="0.3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x14ac:dyDescent="0.3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x14ac:dyDescent="0.3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x14ac:dyDescent="0.3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x14ac:dyDescent="0.3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x14ac:dyDescent="0.3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x14ac:dyDescent="0.3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x14ac:dyDescent="0.3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x14ac:dyDescent="0.3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x14ac:dyDescent="0.3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x14ac:dyDescent="0.3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x14ac:dyDescent="0.3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x14ac:dyDescent="0.3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x14ac:dyDescent="0.3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x14ac:dyDescent="0.3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x14ac:dyDescent="0.3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x14ac:dyDescent="0.3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x14ac:dyDescent="0.3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x14ac:dyDescent="0.3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x14ac:dyDescent="0.3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x14ac:dyDescent="0.3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x14ac:dyDescent="0.3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x14ac:dyDescent="0.3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x14ac:dyDescent="0.3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x14ac:dyDescent="0.3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x14ac:dyDescent="0.3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x14ac:dyDescent="0.3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x14ac:dyDescent="0.3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x14ac:dyDescent="0.3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x14ac:dyDescent="0.3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x14ac:dyDescent="0.3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x14ac:dyDescent="0.3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x14ac:dyDescent="0.3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x14ac:dyDescent="0.3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x14ac:dyDescent="0.3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x14ac:dyDescent="0.3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x14ac:dyDescent="0.3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x14ac:dyDescent="0.3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x14ac:dyDescent="0.3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x14ac:dyDescent="0.3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x14ac:dyDescent="0.3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x14ac:dyDescent="0.3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x14ac:dyDescent="0.3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x14ac:dyDescent="0.3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x14ac:dyDescent="0.3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x14ac:dyDescent="0.3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x14ac:dyDescent="0.3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x14ac:dyDescent="0.3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x14ac:dyDescent="0.3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x14ac:dyDescent="0.3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x14ac:dyDescent="0.3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x14ac:dyDescent="0.3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x14ac:dyDescent="0.3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x14ac:dyDescent="0.3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x14ac:dyDescent="0.3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x14ac:dyDescent="0.3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x14ac:dyDescent="0.3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x14ac:dyDescent="0.3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x14ac:dyDescent="0.3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x14ac:dyDescent="0.3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x14ac:dyDescent="0.3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x14ac:dyDescent="0.3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x14ac:dyDescent="0.3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x14ac:dyDescent="0.3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x14ac:dyDescent="0.3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x14ac:dyDescent="0.3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x14ac:dyDescent="0.3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x14ac:dyDescent="0.3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x14ac:dyDescent="0.3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x14ac:dyDescent="0.3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x14ac:dyDescent="0.3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x14ac:dyDescent="0.3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x14ac:dyDescent="0.3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x14ac:dyDescent="0.3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x14ac:dyDescent="0.3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x14ac:dyDescent="0.3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x14ac:dyDescent="0.3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x14ac:dyDescent="0.3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x14ac:dyDescent="0.3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x14ac:dyDescent="0.3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x14ac:dyDescent="0.3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x14ac:dyDescent="0.3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x14ac:dyDescent="0.3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x14ac:dyDescent="0.3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x14ac:dyDescent="0.3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x14ac:dyDescent="0.3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x14ac:dyDescent="0.3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x14ac:dyDescent="0.3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x14ac:dyDescent="0.3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x14ac:dyDescent="0.3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x14ac:dyDescent="0.3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x14ac:dyDescent="0.3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x14ac:dyDescent="0.3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x14ac:dyDescent="0.3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x14ac:dyDescent="0.3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x14ac:dyDescent="0.3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x14ac:dyDescent="0.3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x14ac:dyDescent="0.3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x14ac:dyDescent="0.3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x14ac:dyDescent="0.3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x14ac:dyDescent="0.3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x14ac:dyDescent="0.3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x14ac:dyDescent="0.3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x14ac:dyDescent="0.3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x14ac:dyDescent="0.3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x14ac:dyDescent="0.3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x14ac:dyDescent="0.3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x14ac:dyDescent="0.3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x14ac:dyDescent="0.3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x14ac:dyDescent="0.3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x14ac:dyDescent="0.3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x14ac:dyDescent="0.3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x14ac:dyDescent="0.3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x14ac:dyDescent="0.3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x14ac:dyDescent="0.3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x14ac:dyDescent="0.3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x14ac:dyDescent="0.3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x14ac:dyDescent="0.3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x14ac:dyDescent="0.3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x14ac:dyDescent="0.3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x14ac:dyDescent="0.3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x14ac:dyDescent="0.3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x14ac:dyDescent="0.3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x14ac:dyDescent="0.3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x14ac:dyDescent="0.3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x14ac:dyDescent="0.3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x14ac:dyDescent="0.3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x14ac:dyDescent="0.3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x14ac:dyDescent="0.3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x14ac:dyDescent="0.3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x14ac:dyDescent="0.3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x14ac:dyDescent="0.3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x14ac:dyDescent="0.3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x14ac:dyDescent="0.3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x14ac:dyDescent="0.3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x14ac:dyDescent="0.3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x14ac:dyDescent="0.3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x14ac:dyDescent="0.3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x14ac:dyDescent="0.3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x14ac:dyDescent="0.3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x14ac:dyDescent="0.3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x14ac:dyDescent="0.3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x14ac:dyDescent="0.3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x14ac:dyDescent="0.3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x14ac:dyDescent="0.3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x14ac:dyDescent="0.3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x14ac:dyDescent="0.3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x14ac:dyDescent="0.3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x14ac:dyDescent="0.3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x14ac:dyDescent="0.3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x14ac:dyDescent="0.3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x14ac:dyDescent="0.3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x14ac:dyDescent="0.3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x14ac:dyDescent="0.3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x14ac:dyDescent="0.3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x14ac:dyDescent="0.3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x14ac:dyDescent="0.3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x14ac:dyDescent="0.3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x14ac:dyDescent="0.3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x14ac:dyDescent="0.3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x14ac:dyDescent="0.3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x14ac:dyDescent="0.3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x14ac:dyDescent="0.3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x14ac:dyDescent="0.3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x14ac:dyDescent="0.3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x14ac:dyDescent="0.3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x14ac:dyDescent="0.3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x14ac:dyDescent="0.3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x14ac:dyDescent="0.3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x14ac:dyDescent="0.3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x14ac:dyDescent="0.3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x14ac:dyDescent="0.3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x14ac:dyDescent="0.3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x14ac:dyDescent="0.3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x14ac:dyDescent="0.3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x14ac:dyDescent="0.3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x14ac:dyDescent="0.3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x14ac:dyDescent="0.3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x14ac:dyDescent="0.3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x14ac:dyDescent="0.3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x14ac:dyDescent="0.3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x14ac:dyDescent="0.3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x14ac:dyDescent="0.3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x14ac:dyDescent="0.3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x14ac:dyDescent="0.3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x14ac:dyDescent="0.3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x14ac:dyDescent="0.3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x14ac:dyDescent="0.3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x14ac:dyDescent="0.3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x14ac:dyDescent="0.3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x14ac:dyDescent="0.3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x14ac:dyDescent="0.3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x14ac:dyDescent="0.3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x14ac:dyDescent="0.3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x14ac:dyDescent="0.3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x14ac:dyDescent="0.3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x14ac:dyDescent="0.3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x14ac:dyDescent="0.3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x14ac:dyDescent="0.3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x14ac:dyDescent="0.3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x14ac:dyDescent="0.3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x14ac:dyDescent="0.3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x14ac:dyDescent="0.3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x14ac:dyDescent="0.3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x14ac:dyDescent="0.3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x14ac:dyDescent="0.3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x14ac:dyDescent="0.3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x14ac:dyDescent="0.3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x14ac:dyDescent="0.3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x14ac:dyDescent="0.3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x14ac:dyDescent="0.3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x14ac:dyDescent="0.3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x14ac:dyDescent="0.3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x14ac:dyDescent="0.3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x14ac:dyDescent="0.3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x14ac:dyDescent="0.3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x14ac:dyDescent="0.3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x14ac:dyDescent="0.3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x14ac:dyDescent="0.3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x14ac:dyDescent="0.3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x14ac:dyDescent="0.3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x14ac:dyDescent="0.3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x14ac:dyDescent="0.3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x14ac:dyDescent="0.3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x14ac:dyDescent="0.3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x14ac:dyDescent="0.3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x14ac:dyDescent="0.3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x14ac:dyDescent="0.3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x14ac:dyDescent="0.3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x14ac:dyDescent="0.3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x14ac:dyDescent="0.3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x14ac:dyDescent="0.3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x14ac:dyDescent="0.3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x14ac:dyDescent="0.3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x14ac:dyDescent="0.3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x14ac:dyDescent="0.3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x14ac:dyDescent="0.3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x14ac:dyDescent="0.3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x14ac:dyDescent="0.3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x14ac:dyDescent="0.3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x14ac:dyDescent="0.3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x14ac:dyDescent="0.3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x14ac:dyDescent="0.3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x14ac:dyDescent="0.3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x14ac:dyDescent="0.3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x14ac:dyDescent="0.3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x14ac:dyDescent="0.3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x14ac:dyDescent="0.3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x14ac:dyDescent="0.3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x14ac:dyDescent="0.3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x14ac:dyDescent="0.3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x14ac:dyDescent="0.3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x14ac:dyDescent="0.3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x14ac:dyDescent="0.3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x14ac:dyDescent="0.3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x14ac:dyDescent="0.3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x14ac:dyDescent="0.3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x14ac:dyDescent="0.3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x14ac:dyDescent="0.3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x14ac:dyDescent="0.3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x14ac:dyDescent="0.3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x14ac:dyDescent="0.3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x14ac:dyDescent="0.3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x14ac:dyDescent="0.3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x14ac:dyDescent="0.3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x14ac:dyDescent="0.3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x14ac:dyDescent="0.3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x14ac:dyDescent="0.3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x14ac:dyDescent="0.3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x14ac:dyDescent="0.3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x14ac:dyDescent="0.3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x14ac:dyDescent="0.3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x14ac:dyDescent="0.3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x14ac:dyDescent="0.3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x14ac:dyDescent="0.3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x14ac:dyDescent="0.3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x14ac:dyDescent="0.3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x14ac:dyDescent="0.3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x14ac:dyDescent="0.3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x14ac:dyDescent="0.3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x14ac:dyDescent="0.3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x14ac:dyDescent="0.3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x14ac:dyDescent="0.3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x14ac:dyDescent="0.3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x14ac:dyDescent="0.3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x14ac:dyDescent="0.3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x14ac:dyDescent="0.3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x14ac:dyDescent="0.3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x14ac:dyDescent="0.3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x14ac:dyDescent="0.3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x14ac:dyDescent="0.3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x14ac:dyDescent="0.3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x14ac:dyDescent="0.3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x14ac:dyDescent="0.3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x14ac:dyDescent="0.3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x14ac:dyDescent="0.3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x14ac:dyDescent="0.3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x14ac:dyDescent="0.3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x14ac:dyDescent="0.3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x14ac:dyDescent="0.3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x14ac:dyDescent="0.3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x14ac:dyDescent="0.3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x14ac:dyDescent="0.3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x14ac:dyDescent="0.3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x14ac:dyDescent="0.3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x14ac:dyDescent="0.3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x14ac:dyDescent="0.3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x14ac:dyDescent="0.3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x14ac:dyDescent="0.3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x14ac:dyDescent="0.3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x14ac:dyDescent="0.3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x14ac:dyDescent="0.3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x14ac:dyDescent="0.3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x14ac:dyDescent="0.3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x14ac:dyDescent="0.3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x14ac:dyDescent="0.3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x14ac:dyDescent="0.3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x14ac:dyDescent="0.3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x14ac:dyDescent="0.3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x14ac:dyDescent="0.3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x14ac:dyDescent="0.3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x14ac:dyDescent="0.3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x14ac:dyDescent="0.3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x14ac:dyDescent="0.3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x14ac:dyDescent="0.3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x14ac:dyDescent="0.3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x14ac:dyDescent="0.3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x14ac:dyDescent="0.3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x14ac:dyDescent="0.3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x14ac:dyDescent="0.3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x14ac:dyDescent="0.3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x14ac:dyDescent="0.3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x14ac:dyDescent="0.3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x14ac:dyDescent="0.3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x14ac:dyDescent="0.3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x14ac:dyDescent="0.3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x14ac:dyDescent="0.3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x14ac:dyDescent="0.3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x14ac:dyDescent="0.3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x14ac:dyDescent="0.3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x14ac:dyDescent="0.3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x14ac:dyDescent="0.3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x14ac:dyDescent="0.3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x14ac:dyDescent="0.3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x14ac:dyDescent="0.3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x14ac:dyDescent="0.3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x14ac:dyDescent="0.3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x14ac:dyDescent="0.3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x14ac:dyDescent="0.3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x14ac:dyDescent="0.3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x14ac:dyDescent="0.3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x14ac:dyDescent="0.3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x14ac:dyDescent="0.3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x14ac:dyDescent="0.3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x14ac:dyDescent="0.3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x14ac:dyDescent="0.3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x14ac:dyDescent="0.3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x14ac:dyDescent="0.3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x14ac:dyDescent="0.3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x14ac:dyDescent="0.3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x14ac:dyDescent="0.3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x14ac:dyDescent="0.3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x14ac:dyDescent="0.3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x14ac:dyDescent="0.3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x14ac:dyDescent="0.3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x14ac:dyDescent="0.3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x14ac:dyDescent="0.3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x14ac:dyDescent="0.3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x14ac:dyDescent="0.3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x14ac:dyDescent="0.3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x14ac:dyDescent="0.3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x14ac:dyDescent="0.3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x14ac:dyDescent="0.3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x14ac:dyDescent="0.3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x14ac:dyDescent="0.3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x14ac:dyDescent="0.3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x14ac:dyDescent="0.3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x14ac:dyDescent="0.3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x14ac:dyDescent="0.3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x14ac:dyDescent="0.3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x14ac:dyDescent="0.3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x14ac:dyDescent="0.3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x14ac:dyDescent="0.3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x14ac:dyDescent="0.3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x14ac:dyDescent="0.3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x14ac:dyDescent="0.3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x14ac:dyDescent="0.3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x14ac:dyDescent="0.3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x14ac:dyDescent="0.3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x14ac:dyDescent="0.3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x14ac:dyDescent="0.3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x14ac:dyDescent="0.3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x14ac:dyDescent="0.3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x14ac:dyDescent="0.3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x14ac:dyDescent="0.3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x14ac:dyDescent="0.3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x14ac:dyDescent="0.3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x14ac:dyDescent="0.3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x14ac:dyDescent="0.3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x14ac:dyDescent="0.3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x14ac:dyDescent="0.3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x14ac:dyDescent="0.3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x14ac:dyDescent="0.3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x14ac:dyDescent="0.3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x14ac:dyDescent="0.3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x14ac:dyDescent="0.3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x14ac:dyDescent="0.3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x14ac:dyDescent="0.3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x14ac:dyDescent="0.3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x14ac:dyDescent="0.3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x14ac:dyDescent="0.3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x14ac:dyDescent="0.3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x14ac:dyDescent="0.3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x14ac:dyDescent="0.3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x14ac:dyDescent="0.3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x14ac:dyDescent="0.3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x14ac:dyDescent="0.3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x14ac:dyDescent="0.3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x14ac:dyDescent="0.3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x14ac:dyDescent="0.3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x14ac:dyDescent="0.3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x14ac:dyDescent="0.3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x14ac:dyDescent="0.3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x14ac:dyDescent="0.3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x14ac:dyDescent="0.3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x14ac:dyDescent="0.3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x14ac:dyDescent="0.3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x14ac:dyDescent="0.3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x14ac:dyDescent="0.3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x14ac:dyDescent="0.3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x14ac:dyDescent="0.3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x14ac:dyDescent="0.3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x14ac:dyDescent="0.3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x14ac:dyDescent="0.3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x14ac:dyDescent="0.3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x14ac:dyDescent="0.3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x14ac:dyDescent="0.3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x14ac:dyDescent="0.3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x14ac:dyDescent="0.3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x14ac:dyDescent="0.3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x14ac:dyDescent="0.3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x14ac:dyDescent="0.3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x14ac:dyDescent="0.3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x14ac:dyDescent="0.3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x14ac:dyDescent="0.3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x14ac:dyDescent="0.3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x14ac:dyDescent="0.3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x14ac:dyDescent="0.3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x14ac:dyDescent="0.3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x14ac:dyDescent="0.3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x14ac:dyDescent="0.3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x14ac:dyDescent="0.3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x14ac:dyDescent="0.3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x14ac:dyDescent="0.3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x14ac:dyDescent="0.3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x14ac:dyDescent="0.3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x14ac:dyDescent="0.3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x14ac:dyDescent="0.3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x14ac:dyDescent="0.3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x14ac:dyDescent="0.3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x14ac:dyDescent="0.3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x14ac:dyDescent="0.3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x14ac:dyDescent="0.3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x14ac:dyDescent="0.3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x14ac:dyDescent="0.3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x14ac:dyDescent="0.3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x14ac:dyDescent="0.3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x14ac:dyDescent="0.3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x14ac:dyDescent="0.3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x14ac:dyDescent="0.3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x14ac:dyDescent="0.3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x14ac:dyDescent="0.3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x14ac:dyDescent="0.3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x14ac:dyDescent="0.3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x14ac:dyDescent="0.3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x14ac:dyDescent="0.3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x14ac:dyDescent="0.3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x14ac:dyDescent="0.3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x14ac:dyDescent="0.3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x14ac:dyDescent="0.3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x14ac:dyDescent="0.3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x14ac:dyDescent="0.3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x14ac:dyDescent="0.3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x14ac:dyDescent="0.3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x14ac:dyDescent="0.3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x14ac:dyDescent="0.3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x14ac:dyDescent="0.3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x14ac:dyDescent="0.3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x14ac:dyDescent="0.3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x14ac:dyDescent="0.3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x14ac:dyDescent="0.3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x14ac:dyDescent="0.3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x14ac:dyDescent="0.3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x14ac:dyDescent="0.3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x14ac:dyDescent="0.3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x14ac:dyDescent="0.3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x14ac:dyDescent="0.3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x14ac:dyDescent="0.3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x14ac:dyDescent="0.3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x14ac:dyDescent="0.3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x14ac:dyDescent="0.3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x14ac:dyDescent="0.3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x14ac:dyDescent="0.3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x14ac:dyDescent="0.3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x14ac:dyDescent="0.3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x14ac:dyDescent="0.3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x14ac:dyDescent="0.3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x14ac:dyDescent="0.3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x14ac:dyDescent="0.3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x14ac:dyDescent="0.3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x14ac:dyDescent="0.3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x14ac:dyDescent="0.3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x14ac:dyDescent="0.3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x14ac:dyDescent="0.3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x14ac:dyDescent="0.3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x14ac:dyDescent="0.3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x14ac:dyDescent="0.3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x14ac:dyDescent="0.3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x14ac:dyDescent="0.3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x14ac:dyDescent="0.3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x14ac:dyDescent="0.3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x14ac:dyDescent="0.3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x14ac:dyDescent="0.3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x14ac:dyDescent="0.3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x14ac:dyDescent="0.3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x14ac:dyDescent="0.3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x14ac:dyDescent="0.3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x14ac:dyDescent="0.3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x14ac:dyDescent="0.3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x14ac:dyDescent="0.3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x14ac:dyDescent="0.3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x14ac:dyDescent="0.3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x14ac:dyDescent="0.3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x14ac:dyDescent="0.3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x14ac:dyDescent="0.3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x14ac:dyDescent="0.3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x14ac:dyDescent="0.3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x14ac:dyDescent="0.3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x14ac:dyDescent="0.3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x14ac:dyDescent="0.3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x14ac:dyDescent="0.3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x14ac:dyDescent="0.3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x14ac:dyDescent="0.3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x14ac:dyDescent="0.3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x14ac:dyDescent="0.3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x14ac:dyDescent="0.3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x14ac:dyDescent="0.3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x14ac:dyDescent="0.3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x14ac:dyDescent="0.3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x14ac:dyDescent="0.3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x14ac:dyDescent="0.3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x14ac:dyDescent="0.3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x14ac:dyDescent="0.3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x14ac:dyDescent="0.3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x14ac:dyDescent="0.3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x14ac:dyDescent="0.3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x14ac:dyDescent="0.3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x14ac:dyDescent="0.3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x14ac:dyDescent="0.3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x14ac:dyDescent="0.3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x14ac:dyDescent="0.3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x14ac:dyDescent="0.3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x14ac:dyDescent="0.3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x14ac:dyDescent="0.3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x14ac:dyDescent="0.3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x14ac:dyDescent="0.3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x14ac:dyDescent="0.3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x14ac:dyDescent="0.3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x14ac:dyDescent="0.3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x14ac:dyDescent="0.3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x14ac:dyDescent="0.3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x14ac:dyDescent="0.3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x14ac:dyDescent="0.3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x14ac:dyDescent="0.3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x14ac:dyDescent="0.3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x14ac:dyDescent="0.3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x14ac:dyDescent="0.3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x14ac:dyDescent="0.3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x14ac:dyDescent="0.3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x14ac:dyDescent="0.3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x14ac:dyDescent="0.3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x14ac:dyDescent="0.3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x14ac:dyDescent="0.3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x14ac:dyDescent="0.3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x14ac:dyDescent="0.3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x14ac:dyDescent="0.3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x14ac:dyDescent="0.3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x14ac:dyDescent="0.3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x14ac:dyDescent="0.3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x14ac:dyDescent="0.3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x14ac:dyDescent="0.3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x14ac:dyDescent="0.3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x14ac:dyDescent="0.3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x14ac:dyDescent="0.3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x14ac:dyDescent="0.3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x14ac:dyDescent="0.3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x14ac:dyDescent="0.3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x14ac:dyDescent="0.3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x14ac:dyDescent="0.3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x14ac:dyDescent="0.3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x14ac:dyDescent="0.3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x14ac:dyDescent="0.3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x14ac:dyDescent="0.3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x14ac:dyDescent="0.3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x14ac:dyDescent="0.3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x14ac:dyDescent="0.3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x14ac:dyDescent="0.3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x14ac:dyDescent="0.3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x14ac:dyDescent="0.3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x14ac:dyDescent="0.3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x14ac:dyDescent="0.3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x14ac:dyDescent="0.3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x14ac:dyDescent="0.3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x14ac:dyDescent="0.3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x14ac:dyDescent="0.3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x14ac:dyDescent="0.3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x14ac:dyDescent="0.3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x14ac:dyDescent="0.3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x14ac:dyDescent="0.3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x14ac:dyDescent="0.3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x14ac:dyDescent="0.3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x14ac:dyDescent="0.3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x14ac:dyDescent="0.3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x14ac:dyDescent="0.3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x14ac:dyDescent="0.3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x14ac:dyDescent="0.3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x14ac:dyDescent="0.3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x14ac:dyDescent="0.3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x14ac:dyDescent="0.3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x14ac:dyDescent="0.3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x14ac:dyDescent="0.3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x14ac:dyDescent="0.3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x14ac:dyDescent="0.3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x14ac:dyDescent="0.3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x14ac:dyDescent="0.3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x14ac:dyDescent="0.3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x14ac:dyDescent="0.3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x14ac:dyDescent="0.3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x14ac:dyDescent="0.3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x14ac:dyDescent="0.3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x14ac:dyDescent="0.3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x14ac:dyDescent="0.3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x14ac:dyDescent="0.3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x14ac:dyDescent="0.3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x14ac:dyDescent="0.3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x14ac:dyDescent="0.3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x14ac:dyDescent="0.3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x14ac:dyDescent="0.3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x14ac:dyDescent="0.3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x14ac:dyDescent="0.3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x14ac:dyDescent="0.3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x14ac:dyDescent="0.3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x14ac:dyDescent="0.3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x14ac:dyDescent="0.3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x14ac:dyDescent="0.3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x14ac:dyDescent="0.3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x14ac:dyDescent="0.3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x14ac:dyDescent="0.3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x14ac:dyDescent="0.3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x14ac:dyDescent="0.3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x14ac:dyDescent="0.3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x14ac:dyDescent="0.3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x14ac:dyDescent="0.3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x14ac:dyDescent="0.3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x14ac:dyDescent="0.3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x14ac:dyDescent="0.3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x14ac:dyDescent="0.3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x14ac:dyDescent="0.3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x14ac:dyDescent="0.3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x14ac:dyDescent="0.3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x14ac:dyDescent="0.3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x14ac:dyDescent="0.3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x14ac:dyDescent="0.3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x14ac:dyDescent="0.3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x14ac:dyDescent="0.3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x14ac:dyDescent="0.3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x14ac:dyDescent="0.3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x14ac:dyDescent="0.3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x14ac:dyDescent="0.3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x14ac:dyDescent="0.3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x14ac:dyDescent="0.3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x14ac:dyDescent="0.3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x14ac:dyDescent="0.3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x14ac:dyDescent="0.3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x14ac:dyDescent="0.3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x14ac:dyDescent="0.3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x14ac:dyDescent="0.3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x14ac:dyDescent="0.3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x14ac:dyDescent="0.3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x14ac:dyDescent="0.3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x14ac:dyDescent="0.3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x14ac:dyDescent="0.3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x14ac:dyDescent="0.3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x14ac:dyDescent="0.3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x14ac:dyDescent="0.3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x14ac:dyDescent="0.3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x14ac:dyDescent="0.3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x14ac:dyDescent="0.3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x14ac:dyDescent="0.3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x14ac:dyDescent="0.3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x14ac:dyDescent="0.3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x14ac:dyDescent="0.3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x14ac:dyDescent="0.3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x14ac:dyDescent="0.3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x14ac:dyDescent="0.3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x14ac:dyDescent="0.3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x14ac:dyDescent="0.3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x14ac:dyDescent="0.3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x14ac:dyDescent="0.3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x14ac:dyDescent="0.3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x14ac:dyDescent="0.3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x14ac:dyDescent="0.3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x14ac:dyDescent="0.3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x14ac:dyDescent="0.3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x14ac:dyDescent="0.3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x14ac:dyDescent="0.3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x14ac:dyDescent="0.3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x14ac:dyDescent="0.3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x14ac:dyDescent="0.3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x14ac:dyDescent="0.3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x14ac:dyDescent="0.3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x14ac:dyDescent="0.3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x14ac:dyDescent="0.3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x14ac:dyDescent="0.3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x14ac:dyDescent="0.3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x14ac:dyDescent="0.3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x14ac:dyDescent="0.3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x14ac:dyDescent="0.3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x14ac:dyDescent="0.3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x14ac:dyDescent="0.3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x14ac:dyDescent="0.3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x14ac:dyDescent="0.3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x14ac:dyDescent="0.3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x14ac:dyDescent="0.3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x14ac:dyDescent="0.3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x14ac:dyDescent="0.3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x14ac:dyDescent="0.3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x14ac:dyDescent="0.3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x14ac:dyDescent="0.3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x14ac:dyDescent="0.3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x14ac:dyDescent="0.3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x14ac:dyDescent="0.3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x14ac:dyDescent="0.3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x14ac:dyDescent="0.3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x14ac:dyDescent="0.3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x14ac:dyDescent="0.3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x14ac:dyDescent="0.3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x14ac:dyDescent="0.3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x14ac:dyDescent="0.3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x14ac:dyDescent="0.3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x14ac:dyDescent="0.3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x14ac:dyDescent="0.3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x14ac:dyDescent="0.3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x14ac:dyDescent="0.3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x14ac:dyDescent="0.3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x14ac:dyDescent="0.3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x14ac:dyDescent="0.3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x14ac:dyDescent="0.3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x14ac:dyDescent="0.3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x14ac:dyDescent="0.3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x14ac:dyDescent="0.3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x14ac:dyDescent="0.3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x14ac:dyDescent="0.3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x14ac:dyDescent="0.3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x14ac:dyDescent="0.3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x14ac:dyDescent="0.3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x14ac:dyDescent="0.3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x14ac:dyDescent="0.3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x14ac:dyDescent="0.3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x14ac:dyDescent="0.3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x14ac:dyDescent="0.3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x14ac:dyDescent="0.3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x14ac:dyDescent="0.3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x14ac:dyDescent="0.3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x14ac:dyDescent="0.3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x14ac:dyDescent="0.3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x14ac:dyDescent="0.3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x14ac:dyDescent="0.3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x14ac:dyDescent="0.3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x14ac:dyDescent="0.3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x14ac:dyDescent="0.3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x14ac:dyDescent="0.3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x14ac:dyDescent="0.3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x14ac:dyDescent="0.3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x14ac:dyDescent="0.3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x14ac:dyDescent="0.3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x14ac:dyDescent="0.3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x14ac:dyDescent="0.3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x14ac:dyDescent="0.3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x14ac:dyDescent="0.3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x14ac:dyDescent="0.3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x14ac:dyDescent="0.3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x14ac:dyDescent="0.3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x14ac:dyDescent="0.3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x14ac:dyDescent="0.3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x14ac:dyDescent="0.3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x14ac:dyDescent="0.3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x14ac:dyDescent="0.3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x14ac:dyDescent="0.3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x14ac:dyDescent="0.3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x14ac:dyDescent="0.3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x14ac:dyDescent="0.3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x14ac:dyDescent="0.3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x14ac:dyDescent="0.3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x14ac:dyDescent="0.3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x14ac:dyDescent="0.3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x14ac:dyDescent="0.3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x14ac:dyDescent="0.3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x14ac:dyDescent="0.3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x14ac:dyDescent="0.3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x14ac:dyDescent="0.3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x14ac:dyDescent="0.3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x14ac:dyDescent="0.3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x14ac:dyDescent="0.3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x14ac:dyDescent="0.3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x14ac:dyDescent="0.3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x14ac:dyDescent="0.3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x14ac:dyDescent="0.3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x14ac:dyDescent="0.3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x14ac:dyDescent="0.3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x14ac:dyDescent="0.3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x14ac:dyDescent="0.3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x14ac:dyDescent="0.3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x14ac:dyDescent="0.3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x14ac:dyDescent="0.3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x14ac:dyDescent="0.3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x14ac:dyDescent="0.3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x14ac:dyDescent="0.3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x14ac:dyDescent="0.3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x14ac:dyDescent="0.3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x14ac:dyDescent="0.3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x14ac:dyDescent="0.3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x14ac:dyDescent="0.3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x14ac:dyDescent="0.3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x14ac:dyDescent="0.3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x14ac:dyDescent="0.3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x14ac:dyDescent="0.3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x14ac:dyDescent="0.3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x14ac:dyDescent="0.3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x14ac:dyDescent="0.3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x14ac:dyDescent="0.3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x14ac:dyDescent="0.3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x14ac:dyDescent="0.3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x14ac:dyDescent="0.3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x14ac:dyDescent="0.3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x14ac:dyDescent="0.3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x14ac:dyDescent="0.3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x14ac:dyDescent="0.3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x14ac:dyDescent="0.3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x14ac:dyDescent="0.3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x14ac:dyDescent="0.3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x14ac:dyDescent="0.3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x14ac:dyDescent="0.3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x14ac:dyDescent="0.3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x14ac:dyDescent="0.3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x14ac:dyDescent="0.3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x14ac:dyDescent="0.3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x14ac:dyDescent="0.3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x14ac:dyDescent="0.3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x14ac:dyDescent="0.3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x14ac:dyDescent="0.3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x14ac:dyDescent="0.3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x14ac:dyDescent="0.3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x14ac:dyDescent="0.3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x14ac:dyDescent="0.3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x14ac:dyDescent="0.3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x14ac:dyDescent="0.3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x14ac:dyDescent="0.3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x14ac:dyDescent="0.3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x14ac:dyDescent="0.3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x14ac:dyDescent="0.3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x14ac:dyDescent="0.3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x14ac:dyDescent="0.3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x14ac:dyDescent="0.3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x14ac:dyDescent="0.3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x14ac:dyDescent="0.3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x14ac:dyDescent="0.3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x14ac:dyDescent="0.3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x14ac:dyDescent="0.3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x14ac:dyDescent="0.3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x14ac:dyDescent="0.3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x14ac:dyDescent="0.3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x14ac:dyDescent="0.3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x14ac:dyDescent="0.3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x14ac:dyDescent="0.3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x14ac:dyDescent="0.3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x14ac:dyDescent="0.3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x14ac:dyDescent="0.3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x14ac:dyDescent="0.3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x14ac:dyDescent="0.3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x14ac:dyDescent="0.3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x14ac:dyDescent="0.3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x14ac:dyDescent="0.3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x14ac:dyDescent="0.3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x14ac:dyDescent="0.3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x14ac:dyDescent="0.3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x14ac:dyDescent="0.3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x14ac:dyDescent="0.3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x14ac:dyDescent="0.3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x14ac:dyDescent="0.3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x14ac:dyDescent="0.3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x14ac:dyDescent="0.3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x14ac:dyDescent="0.3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x14ac:dyDescent="0.3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x14ac:dyDescent="0.3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x14ac:dyDescent="0.3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x14ac:dyDescent="0.3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x14ac:dyDescent="0.3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x14ac:dyDescent="0.3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x14ac:dyDescent="0.3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x14ac:dyDescent="0.3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x14ac:dyDescent="0.3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x14ac:dyDescent="0.3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x14ac:dyDescent="0.3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x14ac:dyDescent="0.3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x14ac:dyDescent="0.3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x14ac:dyDescent="0.3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x14ac:dyDescent="0.3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x14ac:dyDescent="0.3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x14ac:dyDescent="0.3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x14ac:dyDescent="0.3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x14ac:dyDescent="0.3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x14ac:dyDescent="0.3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x14ac:dyDescent="0.3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x14ac:dyDescent="0.3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x14ac:dyDescent="0.3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x14ac:dyDescent="0.3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x14ac:dyDescent="0.3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x14ac:dyDescent="0.3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x14ac:dyDescent="0.3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x14ac:dyDescent="0.3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x14ac:dyDescent="0.3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x14ac:dyDescent="0.3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x14ac:dyDescent="0.3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x14ac:dyDescent="0.3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x14ac:dyDescent="0.3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x14ac:dyDescent="0.3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x14ac:dyDescent="0.3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x14ac:dyDescent="0.3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x14ac:dyDescent="0.3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x14ac:dyDescent="0.3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x14ac:dyDescent="0.3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x14ac:dyDescent="0.3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x14ac:dyDescent="0.3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x14ac:dyDescent="0.3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x14ac:dyDescent="0.3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x14ac:dyDescent="0.3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x14ac:dyDescent="0.3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x14ac:dyDescent="0.3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x14ac:dyDescent="0.3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x14ac:dyDescent="0.3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x14ac:dyDescent="0.3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x14ac:dyDescent="0.3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x14ac:dyDescent="0.3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x14ac:dyDescent="0.3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x14ac:dyDescent="0.3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x14ac:dyDescent="0.3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x14ac:dyDescent="0.3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x14ac:dyDescent="0.3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x14ac:dyDescent="0.3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x14ac:dyDescent="0.3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x14ac:dyDescent="0.3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x14ac:dyDescent="0.3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x14ac:dyDescent="0.3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x14ac:dyDescent="0.3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x14ac:dyDescent="0.3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x14ac:dyDescent="0.3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x14ac:dyDescent="0.3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x14ac:dyDescent="0.3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x14ac:dyDescent="0.3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x14ac:dyDescent="0.3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x14ac:dyDescent="0.3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x14ac:dyDescent="0.3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x14ac:dyDescent="0.3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x14ac:dyDescent="0.3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x14ac:dyDescent="0.3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x14ac:dyDescent="0.3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x14ac:dyDescent="0.3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x14ac:dyDescent="0.3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x14ac:dyDescent="0.3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x14ac:dyDescent="0.3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x14ac:dyDescent="0.3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x14ac:dyDescent="0.3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x14ac:dyDescent="0.3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x14ac:dyDescent="0.3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x14ac:dyDescent="0.3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x14ac:dyDescent="0.3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x14ac:dyDescent="0.3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x14ac:dyDescent="0.3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x14ac:dyDescent="0.3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x14ac:dyDescent="0.3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x14ac:dyDescent="0.3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x14ac:dyDescent="0.3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x14ac:dyDescent="0.3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x14ac:dyDescent="0.3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x14ac:dyDescent="0.3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x14ac:dyDescent="0.3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x14ac:dyDescent="0.3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x14ac:dyDescent="0.3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x14ac:dyDescent="0.3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x14ac:dyDescent="0.3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x14ac:dyDescent="0.3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x14ac:dyDescent="0.3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x14ac:dyDescent="0.3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x14ac:dyDescent="0.3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x14ac:dyDescent="0.3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x14ac:dyDescent="0.3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x14ac:dyDescent="0.3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x14ac:dyDescent="0.3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x14ac:dyDescent="0.3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x14ac:dyDescent="0.3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x14ac:dyDescent="0.3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x14ac:dyDescent="0.3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x14ac:dyDescent="0.3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x14ac:dyDescent="0.3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x14ac:dyDescent="0.3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x14ac:dyDescent="0.3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x14ac:dyDescent="0.3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x14ac:dyDescent="0.3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x14ac:dyDescent="0.3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x14ac:dyDescent="0.3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x14ac:dyDescent="0.3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x14ac:dyDescent="0.3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x14ac:dyDescent="0.3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x14ac:dyDescent="0.3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x14ac:dyDescent="0.3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x14ac:dyDescent="0.3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x14ac:dyDescent="0.3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x14ac:dyDescent="0.3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x14ac:dyDescent="0.3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x14ac:dyDescent="0.3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x14ac:dyDescent="0.3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x14ac:dyDescent="0.3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x14ac:dyDescent="0.3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x14ac:dyDescent="0.3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x14ac:dyDescent="0.3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x14ac:dyDescent="0.3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x14ac:dyDescent="0.3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x14ac:dyDescent="0.3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x14ac:dyDescent="0.3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x14ac:dyDescent="0.3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x14ac:dyDescent="0.3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x14ac:dyDescent="0.3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x14ac:dyDescent="0.3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x14ac:dyDescent="0.3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x14ac:dyDescent="0.3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x14ac:dyDescent="0.3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x14ac:dyDescent="0.3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x14ac:dyDescent="0.3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x14ac:dyDescent="0.3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x14ac:dyDescent="0.3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x14ac:dyDescent="0.3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x14ac:dyDescent="0.3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x14ac:dyDescent="0.3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x14ac:dyDescent="0.3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x14ac:dyDescent="0.3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x14ac:dyDescent="0.3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x14ac:dyDescent="0.3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x14ac:dyDescent="0.3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x14ac:dyDescent="0.3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x14ac:dyDescent="0.3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x14ac:dyDescent="0.3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x14ac:dyDescent="0.3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x14ac:dyDescent="0.3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x14ac:dyDescent="0.3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x14ac:dyDescent="0.3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x14ac:dyDescent="0.3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x14ac:dyDescent="0.3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x14ac:dyDescent="0.3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x14ac:dyDescent="0.3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x14ac:dyDescent="0.3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x14ac:dyDescent="0.3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x14ac:dyDescent="0.3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x14ac:dyDescent="0.3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x14ac:dyDescent="0.3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x14ac:dyDescent="0.3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x14ac:dyDescent="0.3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x14ac:dyDescent="0.3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x14ac:dyDescent="0.3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x14ac:dyDescent="0.3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x14ac:dyDescent="0.3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x14ac:dyDescent="0.3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x14ac:dyDescent="0.3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x14ac:dyDescent="0.3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x14ac:dyDescent="0.3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x14ac:dyDescent="0.3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x14ac:dyDescent="0.3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x14ac:dyDescent="0.3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x14ac:dyDescent="0.3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x14ac:dyDescent="0.3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x14ac:dyDescent="0.3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x14ac:dyDescent="0.3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x14ac:dyDescent="0.3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x14ac:dyDescent="0.3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x14ac:dyDescent="0.3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x14ac:dyDescent="0.3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x14ac:dyDescent="0.3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x14ac:dyDescent="0.3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x14ac:dyDescent="0.3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x14ac:dyDescent="0.3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x14ac:dyDescent="0.3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x14ac:dyDescent="0.3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x14ac:dyDescent="0.3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x14ac:dyDescent="0.3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x14ac:dyDescent="0.3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x14ac:dyDescent="0.3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x14ac:dyDescent="0.3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x14ac:dyDescent="0.3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x14ac:dyDescent="0.3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x14ac:dyDescent="0.3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x14ac:dyDescent="0.3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x14ac:dyDescent="0.3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x14ac:dyDescent="0.3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x14ac:dyDescent="0.3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x14ac:dyDescent="0.3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x14ac:dyDescent="0.3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x14ac:dyDescent="0.3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x14ac:dyDescent="0.3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x14ac:dyDescent="0.3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x14ac:dyDescent="0.3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x14ac:dyDescent="0.3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x14ac:dyDescent="0.3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x14ac:dyDescent="0.3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x14ac:dyDescent="0.3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x14ac:dyDescent="0.3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x14ac:dyDescent="0.3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x14ac:dyDescent="0.3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x14ac:dyDescent="0.3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x14ac:dyDescent="0.3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x14ac:dyDescent="0.3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x14ac:dyDescent="0.3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x14ac:dyDescent="0.3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x14ac:dyDescent="0.3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x14ac:dyDescent="0.3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x14ac:dyDescent="0.3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x14ac:dyDescent="0.3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x14ac:dyDescent="0.3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x14ac:dyDescent="0.3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x14ac:dyDescent="0.3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x14ac:dyDescent="0.3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x14ac:dyDescent="0.3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x14ac:dyDescent="0.3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x14ac:dyDescent="0.3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x14ac:dyDescent="0.3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x14ac:dyDescent="0.3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x14ac:dyDescent="0.3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x14ac:dyDescent="0.3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x14ac:dyDescent="0.3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x14ac:dyDescent="0.3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x14ac:dyDescent="0.3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x14ac:dyDescent="0.3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x14ac:dyDescent="0.3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x14ac:dyDescent="0.3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x14ac:dyDescent="0.3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x14ac:dyDescent="0.3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x14ac:dyDescent="0.3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x14ac:dyDescent="0.3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x14ac:dyDescent="0.3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x14ac:dyDescent="0.3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x14ac:dyDescent="0.3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x14ac:dyDescent="0.3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x14ac:dyDescent="0.3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x14ac:dyDescent="0.3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x14ac:dyDescent="0.3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x14ac:dyDescent="0.3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x14ac:dyDescent="0.3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x14ac:dyDescent="0.3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x14ac:dyDescent="0.3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x14ac:dyDescent="0.3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x14ac:dyDescent="0.3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x14ac:dyDescent="0.3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x14ac:dyDescent="0.3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x14ac:dyDescent="0.3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x14ac:dyDescent="0.3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x14ac:dyDescent="0.3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x14ac:dyDescent="0.3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x14ac:dyDescent="0.3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x14ac:dyDescent="0.3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x14ac:dyDescent="0.3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x14ac:dyDescent="0.3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x14ac:dyDescent="0.3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x14ac:dyDescent="0.3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x14ac:dyDescent="0.3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x14ac:dyDescent="0.3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x14ac:dyDescent="0.3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x14ac:dyDescent="0.3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x14ac:dyDescent="0.3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x14ac:dyDescent="0.3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x14ac:dyDescent="0.3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x14ac:dyDescent="0.3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x14ac:dyDescent="0.3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x14ac:dyDescent="0.3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x14ac:dyDescent="0.3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x14ac:dyDescent="0.3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x14ac:dyDescent="0.3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x14ac:dyDescent="0.3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x14ac:dyDescent="0.3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x14ac:dyDescent="0.3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x14ac:dyDescent="0.3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x14ac:dyDescent="0.3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x14ac:dyDescent="0.3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x14ac:dyDescent="0.3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x14ac:dyDescent="0.3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x14ac:dyDescent="0.3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x14ac:dyDescent="0.3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x14ac:dyDescent="0.3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x14ac:dyDescent="0.3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x14ac:dyDescent="0.3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x14ac:dyDescent="0.3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x14ac:dyDescent="0.3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x14ac:dyDescent="0.3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x14ac:dyDescent="0.3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x14ac:dyDescent="0.3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x14ac:dyDescent="0.3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x14ac:dyDescent="0.3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x14ac:dyDescent="0.3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x14ac:dyDescent="0.3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x14ac:dyDescent="0.3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x14ac:dyDescent="0.3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x14ac:dyDescent="0.3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x14ac:dyDescent="0.3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x14ac:dyDescent="0.3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x14ac:dyDescent="0.3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x14ac:dyDescent="0.3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x14ac:dyDescent="0.3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x14ac:dyDescent="0.3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x14ac:dyDescent="0.3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x14ac:dyDescent="0.3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x14ac:dyDescent="0.3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x14ac:dyDescent="0.3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x14ac:dyDescent="0.3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x14ac:dyDescent="0.3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x14ac:dyDescent="0.3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x14ac:dyDescent="0.3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x14ac:dyDescent="0.3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x14ac:dyDescent="0.3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x14ac:dyDescent="0.3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x14ac:dyDescent="0.3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x14ac:dyDescent="0.3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x14ac:dyDescent="0.3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x14ac:dyDescent="0.3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x14ac:dyDescent="0.3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x14ac:dyDescent="0.3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x14ac:dyDescent="0.3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x14ac:dyDescent="0.3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x14ac:dyDescent="0.3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x14ac:dyDescent="0.3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x14ac:dyDescent="0.3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x14ac:dyDescent="0.3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x14ac:dyDescent="0.3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x14ac:dyDescent="0.3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x14ac:dyDescent="0.3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x14ac:dyDescent="0.3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x14ac:dyDescent="0.3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x14ac:dyDescent="0.3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x14ac:dyDescent="0.3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x14ac:dyDescent="0.3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x14ac:dyDescent="0.3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x14ac:dyDescent="0.3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x14ac:dyDescent="0.3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x14ac:dyDescent="0.3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x14ac:dyDescent="0.3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x14ac:dyDescent="0.3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x14ac:dyDescent="0.3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x14ac:dyDescent="0.3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x14ac:dyDescent="0.3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x14ac:dyDescent="0.3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x14ac:dyDescent="0.3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x14ac:dyDescent="0.3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x14ac:dyDescent="0.3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x14ac:dyDescent="0.3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x14ac:dyDescent="0.3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x14ac:dyDescent="0.3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x14ac:dyDescent="0.3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x14ac:dyDescent="0.3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x14ac:dyDescent="0.3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x14ac:dyDescent="0.3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x14ac:dyDescent="0.3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x14ac:dyDescent="0.3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x14ac:dyDescent="0.3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x14ac:dyDescent="0.3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x14ac:dyDescent="0.3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x14ac:dyDescent="0.3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x14ac:dyDescent="0.3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x14ac:dyDescent="0.3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x14ac:dyDescent="0.3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x14ac:dyDescent="0.3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x14ac:dyDescent="0.3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x14ac:dyDescent="0.3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x14ac:dyDescent="0.3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x14ac:dyDescent="0.3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x14ac:dyDescent="0.3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x14ac:dyDescent="0.3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x14ac:dyDescent="0.3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x14ac:dyDescent="0.3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x14ac:dyDescent="0.3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x14ac:dyDescent="0.3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x14ac:dyDescent="0.3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x14ac:dyDescent="0.3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x14ac:dyDescent="0.3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x14ac:dyDescent="0.3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x14ac:dyDescent="0.3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x14ac:dyDescent="0.3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x14ac:dyDescent="0.3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x14ac:dyDescent="0.3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x14ac:dyDescent="0.3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x14ac:dyDescent="0.3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x14ac:dyDescent="0.3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x14ac:dyDescent="0.3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x14ac:dyDescent="0.3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x14ac:dyDescent="0.3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x14ac:dyDescent="0.3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x14ac:dyDescent="0.3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x14ac:dyDescent="0.3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x14ac:dyDescent="0.3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x14ac:dyDescent="0.3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x14ac:dyDescent="0.3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x14ac:dyDescent="0.3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x14ac:dyDescent="0.3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x14ac:dyDescent="0.3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x14ac:dyDescent="0.3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x14ac:dyDescent="0.3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x14ac:dyDescent="0.3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x14ac:dyDescent="0.3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x14ac:dyDescent="0.3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x14ac:dyDescent="0.3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x14ac:dyDescent="0.3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x14ac:dyDescent="0.3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x14ac:dyDescent="0.3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x14ac:dyDescent="0.3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x14ac:dyDescent="0.3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x14ac:dyDescent="0.3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x14ac:dyDescent="0.3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x14ac:dyDescent="0.3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x14ac:dyDescent="0.3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</sheetData>
  <sheetProtection autoFilter="0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2026-03-18T10:07:20Z</dcterms:modified>
</cp:coreProperties>
</file>