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naresh_bandra_spandanasphoorty_com/Documents/Desktop/DAPS/CLV Uploads in DAPS/FN25-26-03897/"/>
    </mc:Choice>
  </mc:AlternateContent>
  <xr:revisionPtr revIDLastSave="7" documentId="13_ncr:1_{850971F2-7A29-48C9-8F23-787000828A9C}" xr6:coauthVersionLast="47" xr6:coauthVersionMax="47" xr10:uidLastSave="{768F5388-CA19-4D54-9CB3-5594BF8D6858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externalReferences>
    <externalReference r:id="rId7"/>
  </externalReference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Report'!$A$4:$BS$74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mmmmm">'[1]Backup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13" i="20" s="1"/>
  <c r="B5" i="20"/>
  <c r="B11" i="20" s="1"/>
  <c r="C11" i="20"/>
  <c r="F6" i="20"/>
  <c r="D6" i="20"/>
  <c r="D15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37" i="20" l="1"/>
  <c r="C37" i="20"/>
  <c r="B36" i="20"/>
  <c r="C36" i="20"/>
  <c r="B35" i="20"/>
  <c r="C35" i="20"/>
  <c r="C34" i="20"/>
  <c r="B33" i="20"/>
  <c r="C33" i="20"/>
  <c r="B34" i="20"/>
  <c r="B32" i="20"/>
  <c r="C32" i="20"/>
  <c r="C31" i="20"/>
  <c r="C30" i="20"/>
  <c r="B30" i="20"/>
  <c r="B29" i="20"/>
  <c r="B28" i="20"/>
  <c r="B27" i="20"/>
  <c r="C29" i="20"/>
  <c r="C28" i="20"/>
  <c r="C27" i="20"/>
  <c r="C26" i="20"/>
  <c r="C25" i="20"/>
  <c r="B31" i="20"/>
  <c r="C23" i="20"/>
  <c r="B26" i="20"/>
  <c r="B25" i="20"/>
  <c r="C24" i="20"/>
  <c r="B23" i="20"/>
  <c r="C22" i="20"/>
  <c r="B24" i="20"/>
  <c r="B22" i="20"/>
  <c r="C21" i="20"/>
  <c r="B21" i="20"/>
  <c r="C18" i="20"/>
  <c r="C17" i="20"/>
  <c r="B20" i="20"/>
  <c r="B19" i="20"/>
  <c r="B18" i="20"/>
  <c r="B17" i="20"/>
  <c r="C20" i="20"/>
  <c r="C19" i="20"/>
  <c r="B16" i="20"/>
  <c r="B15" i="20"/>
  <c r="B13" i="20"/>
  <c r="B12" i="20"/>
  <c r="C10" i="20"/>
  <c r="C9" i="20"/>
  <c r="C16" i="20"/>
  <c r="C15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<sst xmlns="http://schemas.openxmlformats.org/spreadsheetml/2006/main" count="3030" uniqueCount="801">
  <si>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</si>
  <si>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</si>
  <si>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</si>
  <si>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</si>
  <si>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</si>
  <si>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</si>
  <si>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</si>
  <si>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</si>
  <si>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</si>
  <si>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</si>
  <si>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</si>
  <si>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</si>
  <si>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</si>
  <si>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</si>
  <si>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</si>
  <si>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</si>
  <si>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</si>
  <si>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</si>
  <si>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</si>
  <si>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</si>
  <si>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</si>
  <si>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</si>
  <si>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</si>
  <si>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</si>
  <si>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</si>
  <si>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</si>
  <si>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</si>
  <si>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</si>
  <si>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</si>
  <si>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</si>
  <si>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</si>
  <si>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</si>
  <si>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</si>
  <si>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</si>
  <si>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</si>
  <si>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</si>
  <si>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</si>
  <si>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</si>
  <si>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</si>
  <si>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</si>
  <si>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</si>
  <si>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</si>
  <si>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</si>
  <si>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</si>
  <si>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</si>
  <si>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</si>
  <si>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</si>
  <si>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</si>
  <si>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</si>
  <si>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</si>
  <si>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</si>
  <si>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</si>
  <si>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</si>
  <si>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</si>
  <si>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</si>
  <si>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</si>
  <si>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</si>
  <si>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</si>
  <si>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</si>
  <si>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</si>
  <si>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</si>
  <si>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</si>
  <si>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</si>
  <si>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</si>
  <si>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</si>
  <si>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</si>
  <si>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</si>
  <si>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</si>
  <si>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</si>
  <si>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</si>
  <si>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</si>
  <si>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</si>
  <si>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</si>
  <si>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</si>
  <si>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</si>
  <si>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</si>
  <si>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</si>
  <si>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</si>
  <si>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</si>
  <si>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</si>
  <si>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</si>
  <si>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</si>
  <si>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</si>
  <si>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</si>
  <si>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</si>
  <si>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</si>
  <si>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</si>
  <si>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</si>
  <si>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</si>
  <si>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</si>
  <si>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</si>
  <si>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</si>
  <si>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</si>
  <si>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</si>
  <si>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</si>
  <si>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</si>
  <si>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</si>
  <si>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</si>
  <si>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</si>
  <si>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</si>
  <si>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</si>
  <si>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</si>
  <si>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</si>
  <si>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</si>
  <si>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</si>
  <si>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</si>
  <si>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</si>
  <si>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</si>
  <si>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</si>
  <si>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</si>
  <si>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</si>
  <si>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</si>
  <si>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</si>
  <si>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</si>
  <si>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</si>
  <si>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</si>
  <si>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</si>
  <si>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</si>
  <si>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</si>
  <si>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</si>
  <si>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</si>
  <si>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</si>
  <si>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</si>
  <si>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</si>
  <si>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</si>
  <si>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</si>
  <si>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</si>
  <si>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</si>
  <si>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</si>
  <si>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</si>
  <si>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</si>
  <si>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</si>
  <si>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</si>
  <si>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</si>
  <si>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</si>
  <si>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</si>
  <si>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</si>
  <si>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</si>
  <si>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</si>
  <si>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</si>
  <si>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</si>
  <si>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</si>
  <si>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</si>
  <si>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</si>
  <si>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</si>
  <si>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</si>
  <si>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</si>
  <si>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</si>
  <si>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</si>
  <si>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</si>
  <si>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</si>
  <si>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</si>
  <si>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</si>
  <si>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</si>
  <si>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</si>
  <si>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</si>
  <si>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</si>
  <si>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</si>
  <si>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</si>
  <si>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</si>
  <si>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</si>
  <si>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</si>
  <si>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</si>
  <si>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</si>
  <si>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</si>
  <si>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</si>
  <si>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</si>
  <si>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</si>
  <si>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</si>
  <si>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</si>
  <si>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</si>
  <si>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</si>
  <si>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</si>
  <si>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</si>
  <si>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</si>
  <si>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</si>
  <si>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</si>
  <si>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</si>
  <si>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</si>
  <si>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</si>
  <si>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</si>
  <si>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</si>
  <si>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</si>
  <si>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</si>
  <si>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</si>
  <si>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</si>
  <si>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</si>
  <si>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</si>
  <si>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</si>
  <si>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</si>
  <si>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</si>
  <si>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</si>
  <si>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</si>
  <si>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</si>
  <si>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</si>
  <si>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</si>
  <si>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</si>
  <si>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</si>
  <si>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</si>
  <si>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</si>
  <si>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</si>
  <si>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</si>
  <si>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</si>
  <si>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</si>
  <si>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</si>
  <si>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</si>
  <si>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</si>
  <si>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</si>
  <si>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</si>
  <si>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</si>
  <si>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</si>
  <si>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</si>
  <si>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</si>
  <si>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</si>
  <si>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</si>
  <si>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</si>
  <si>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</si>
  <si>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</si>
  <si>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</si>
  <si>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</si>
  <si>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</si>
  <si>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</si>
  <si>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</si>
  <si>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</si>
  <si>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</si>
  <si>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</si>
  <si>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</si>
  <si>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</si>
  <si>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</si>
  <si>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</si>
  <si>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</si>
  <si>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</si>
  <si>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</si>
  <si>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</si>
  <si>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</si>
  <si>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</si>
  <si>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</si>
  <si>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</si>
  <si>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</si>
  <si>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</si>
  <si>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</si>
  <si>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</si>
  <si>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</si>
  <si>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</si>
  <si>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</si>
  <si>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</si>
  <si>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</si>
  <si>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</si>
  <si>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Complaint Not Lodged</t>
  </si>
  <si>
    <t>South</t>
  </si>
  <si>
    <t>Telangana</t>
  </si>
  <si>
    <t>EBC</t>
  </si>
  <si>
    <t>HINDU</t>
  </si>
  <si>
    <t>SC</t>
  </si>
  <si>
    <t>MUSLIM</t>
  </si>
  <si>
    <t>Agriculture &amp; Farming</t>
  </si>
  <si>
    <t>Kirana shop</t>
  </si>
  <si>
    <t>1</t>
  </si>
  <si>
    <t>22-Mar-2024</t>
  </si>
  <si>
    <t>16-Mar-2024</t>
  </si>
  <si>
    <t>Open</t>
  </si>
  <si>
    <t>30-Sep-2025</t>
  </si>
  <si>
    <t>Pulimamidi Ramesh/SF0000341</t>
  </si>
  <si>
    <t>Completed-Report Submitted</t>
  </si>
  <si>
    <t>Arun kumar Alavan/SF0100389</t>
  </si>
  <si>
    <t>Not Working</t>
  </si>
  <si>
    <t>Ekila.Sudharsana/SF0050372</t>
  </si>
  <si>
    <t>Podichervu Nagendra Babu/SF0033537</t>
  </si>
  <si>
    <t>TS3898</t>
  </si>
  <si>
    <t>Icchoda</t>
  </si>
  <si>
    <t>Nizamabad</t>
  </si>
  <si>
    <t>Nirmal</t>
  </si>
  <si>
    <t>Ichoda</t>
  </si>
  <si>
    <t>Dignoor</t>
  </si>
  <si>
    <t>SF0089434</t>
  </si>
  <si>
    <t>Juvvula Krishna</t>
  </si>
  <si>
    <t>Dignoor C2</t>
  </si>
  <si>
    <t>SARASWATHI C2 G1</t>
  </si>
  <si>
    <t>Chetana Weekly</t>
  </si>
  <si>
    <t>SSF5113629</t>
  </si>
  <si>
    <t>Chilli Business</t>
  </si>
  <si>
    <t>ANDE KIRTHI</t>
  </si>
  <si>
    <t>Mannur</t>
  </si>
  <si>
    <t>Mannur C1</t>
  </si>
  <si>
    <t>Mannur C1 Laxmi1</t>
  </si>
  <si>
    <t>SSF5307432</t>
  </si>
  <si>
    <t>KENDRE SUMITHRA</t>
  </si>
  <si>
    <t>Beauty Parlor</t>
  </si>
  <si>
    <t>dhannura b</t>
  </si>
  <si>
    <t>DANNURa  b C1</t>
  </si>
  <si>
    <t>navya C1 G2</t>
  </si>
  <si>
    <t>SSF5451780</t>
  </si>
  <si>
    <t>Drinking Water Business</t>
  </si>
  <si>
    <t>NAVYA SULVA</t>
  </si>
  <si>
    <t>Sirikonda</t>
  </si>
  <si>
    <t>Sirikonda C1</t>
  </si>
  <si>
    <t>Sirikonda C1 JAI SREERAM1</t>
  </si>
  <si>
    <t>SSF5493103</t>
  </si>
  <si>
    <t>YAN KUDKE DHONDU BAI</t>
  </si>
  <si>
    <t>SSF5493127</t>
  </si>
  <si>
    <t>SURA CHANDRAKALA</t>
  </si>
  <si>
    <t>Sirikonda C2</t>
  </si>
  <si>
    <t>Sirikonda C2 Durga Maatha3</t>
  </si>
  <si>
    <t>SSF5493273</t>
  </si>
  <si>
    <t>AVULA NIRMALA</t>
  </si>
  <si>
    <t>Ichoda C12</t>
  </si>
  <si>
    <t>SAI RAMA C12 G1</t>
  </si>
  <si>
    <t>SSF5572914</t>
  </si>
  <si>
    <t>DEVALLA LAXMI</t>
  </si>
  <si>
    <t>Fruit Vegetable and Flower Business</t>
  </si>
  <si>
    <t>Kokasmannar</t>
  </si>
  <si>
    <t>Kokasmannar C1</t>
  </si>
  <si>
    <t>Kokasmannar C1 SAANVIKA1</t>
  </si>
  <si>
    <t>SSF5811514</t>
  </si>
  <si>
    <t>KOTTHURU SARITHA</t>
  </si>
  <si>
    <t>SSF5811651</t>
  </si>
  <si>
    <t>AREKAR LAXMI</t>
  </si>
  <si>
    <t>SSF5811709</t>
  </si>
  <si>
    <t>GADEKAR VAISHALI</t>
  </si>
  <si>
    <t>Sirikonda C1 Sneha1</t>
  </si>
  <si>
    <t>SSF5815560</t>
  </si>
  <si>
    <t>SAVITHA BAI AVULA</t>
  </si>
  <si>
    <t>SSF5815603</t>
  </si>
  <si>
    <t>DASARI SHANKARAMMA</t>
  </si>
  <si>
    <t>SSF5824806</t>
  </si>
  <si>
    <t>BODASU SUJATHA RANI</t>
  </si>
  <si>
    <t>GENERAL</t>
  </si>
  <si>
    <t>Hotel</t>
  </si>
  <si>
    <t>Adegaon (Khurd)</t>
  </si>
  <si>
    <t>Adegaon (Khurd) C2</t>
  </si>
  <si>
    <t>Adegaon (Khurd) C2 Zainub3</t>
  </si>
  <si>
    <t>SSF5882157</t>
  </si>
  <si>
    <t>NASEEMA</t>
  </si>
  <si>
    <t>SSF5886288</t>
  </si>
  <si>
    <t>TOGRE CHOUTHRU BAI</t>
  </si>
  <si>
    <t>Pochera</t>
  </si>
  <si>
    <t>Pochera C6</t>
  </si>
  <si>
    <t>jai bheem C6 G1</t>
  </si>
  <si>
    <t>SSF5916399</t>
  </si>
  <si>
    <t>SUJATHA DOMMATI</t>
  </si>
  <si>
    <t>GIRNOOR</t>
  </si>
  <si>
    <t>GIRNOOR C1</t>
  </si>
  <si>
    <t>GIRNOOR C1 Santhoshi Matha1</t>
  </si>
  <si>
    <t>SSF5919969</t>
  </si>
  <si>
    <t>KOMUKA NRSUBAI</t>
  </si>
  <si>
    <t>Ichoda C17</t>
  </si>
  <si>
    <t>ameena C17 G1</t>
  </si>
  <si>
    <t>SSF5930082</t>
  </si>
  <si>
    <t>MD SHABANA BEGAM</t>
  </si>
  <si>
    <t>SSF5815854</t>
  </si>
  <si>
    <t>GORLA SNEHALATHA</t>
  </si>
  <si>
    <t>SSF6011512</t>
  </si>
  <si>
    <t>KASIPAKA ADELLA BAI</t>
  </si>
  <si>
    <t>SSF6017367</t>
  </si>
  <si>
    <t>ANDE SARITHA</t>
  </si>
  <si>
    <t>Kolhari</t>
  </si>
  <si>
    <t>Kolhari C2</t>
  </si>
  <si>
    <t>jai ganesha C2 G1</t>
  </si>
  <si>
    <t>SSF6029279</t>
  </si>
  <si>
    <t>Juice Shop</t>
  </si>
  <si>
    <t>JABADE KAVITHA</t>
  </si>
  <si>
    <t>Junni</t>
  </si>
  <si>
    <t>Junni C1</t>
  </si>
  <si>
    <t>Junni C1 Nava Durga1</t>
  </si>
  <si>
    <t>SSF6043645</t>
  </si>
  <si>
    <t>VAGMARE ANURADHA</t>
  </si>
  <si>
    <t>SSF6049493</t>
  </si>
  <si>
    <t>GOLUSULA SARASWATHI</t>
  </si>
  <si>
    <t>Junni C1 Jagadamba1</t>
  </si>
  <si>
    <t>SSF6068418</t>
  </si>
  <si>
    <t>RAJPAKIR GANGASAGAR</t>
  </si>
  <si>
    <t>SSF6071278</t>
  </si>
  <si>
    <t>NOURIN</t>
  </si>
  <si>
    <t>SSF6076389</t>
  </si>
  <si>
    <t>DRUPATHIBAI</t>
  </si>
  <si>
    <t>Junni C1 Radha Krishna1</t>
  </si>
  <si>
    <t>SSF6084243</t>
  </si>
  <si>
    <t>CAR Business</t>
  </si>
  <si>
    <t>LANDEGEVAR ANJALI</t>
  </si>
  <si>
    <t>SSF6084832</t>
  </si>
  <si>
    <t>TARU SHOBA BAI</t>
  </si>
  <si>
    <t>SSF6113665</t>
  </si>
  <si>
    <t xml:space="preserve">KURELI SHOBA </t>
  </si>
  <si>
    <t>Junni C1 Sri Laxmi Junni1</t>
  </si>
  <si>
    <t>SSF6240040</t>
  </si>
  <si>
    <t>JADHAV SANDYARANI</t>
  </si>
  <si>
    <t>SSF6248621</t>
  </si>
  <si>
    <t>RAJPANKI SHOBA</t>
  </si>
  <si>
    <t>Ichoda C1</t>
  </si>
  <si>
    <t>Ichoda C1 Rama Bai1</t>
  </si>
  <si>
    <t>SSF6266850</t>
  </si>
  <si>
    <t>kamble SUNITHA</t>
  </si>
  <si>
    <t>SSF6288762</t>
  </si>
  <si>
    <t>MOGALE SAVITHA</t>
  </si>
  <si>
    <t>SSF6288803</t>
  </si>
  <si>
    <t>GHERE SIMA BAI</t>
  </si>
  <si>
    <t>SSF6288880</t>
  </si>
  <si>
    <t>KOVA USHA</t>
  </si>
  <si>
    <t>SSF6292892</t>
  </si>
  <si>
    <t>CHOUHAN KAVITHA</t>
  </si>
  <si>
    <t>SSF6307837</t>
  </si>
  <si>
    <t>SURA LAXMI</t>
  </si>
  <si>
    <t>SSF6288945</t>
  </si>
  <si>
    <t>YANKUDKI SUNDHAR</t>
  </si>
  <si>
    <t>Consumer Durable Weekly</t>
  </si>
  <si>
    <t>Mobile</t>
  </si>
  <si>
    <t>SSF6312972</t>
  </si>
  <si>
    <t>ANDE KAVITHA</t>
  </si>
  <si>
    <t>Ichoda C27</t>
  </si>
  <si>
    <t>MANIKANTA C27 G1</t>
  </si>
  <si>
    <t>SSF6319380</t>
  </si>
  <si>
    <t>KASHAPAKA SUJATHA</t>
  </si>
  <si>
    <t>SSF6338976</t>
  </si>
  <si>
    <t>KOMMU BHUMAVVA</t>
  </si>
  <si>
    <t>SSF6345544</t>
  </si>
  <si>
    <t xml:space="preserve">GUNDALWAR PUSHPA </t>
  </si>
  <si>
    <t>Kumari</t>
  </si>
  <si>
    <t>Kumari C1</t>
  </si>
  <si>
    <t>Kumari C1 Vivekananda1</t>
  </si>
  <si>
    <t>SSF6389309</t>
  </si>
  <si>
    <t>KAMALA JONNALA</t>
  </si>
  <si>
    <t>SSF6393678</t>
  </si>
  <si>
    <t>PRAMEELA JONNALA</t>
  </si>
  <si>
    <t>talamadri</t>
  </si>
  <si>
    <t>talamadri C1</t>
  </si>
  <si>
    <t>manikanta C1 G1</t>
  </si>
  <si>
    <t>SSF5600501</t>
  </si>
  <si>
    <t>GASIKANTY SUJATHA</t>
  </si>
  <si>
    <t>Kokasmannar C1 MAHADEV3</t>
  </si>
  <si>
    <t>SSF6470220</t>
  </si>
  <si>
    <t>NALAGANTI VANAJA</t>
  </si>
  <si>
    <t>SSF6477310</t>
  </si>
  <si>
    <t>PASULA KAMALA</t>
  </si>
  <si>
    <t>Mannur C2</t>
  </si>
  <si>
    <t>Mannur C2 Thirupathi1</t>
  </si>
  <si>
    <t>SSF6486254</t>
  </si>
  <si>
    <t>MUNDE ARTHI</t>
  </si>
  <si>
    <t>SSF6495697</t>
  </si>
  <si>
    <t>PUSAPA</t>
  </si>
  <si>
    <t>SSF6295757</t>
  </si>
  <si>
    <t xml:space="preserve">Whirlpool Refrigerator </t>
  </si>
  <si>
    <t>SHARAJA BAI</t>
  </si>
  <si>
    <t>SSF6530733</t>
  </si>
  <si>
    <t>CHABANTHULA SWAPNA</t>
  </si>
  <si>
    <t>SSF6541981</t>
  </si>
  <si>
    <t>RAJITHA ORAGANTI</t>
  </si>
  <si>
    <t>Mannur C2 Laxmi1</t>
  </si>
  <si>
    <t>SSF6549923</t>
  </si>
  <si>
    <t>KAKEWAR LAXMI BAI</t>
  </si>
  <si>
    <t>Kumari C1 Raja Rajeshwari1</t>
  </si>
  <si>
    <t>SSF6553758</t>
  </si>
  <si>
    <t>MANJULA MAILARAPU</t>
  </si>
  <si>
    <t>SSF6557078</t>
  </si>
  <si>
    <t>VANITHA MUNESHWAR</t>
  </si>
  <si>
    <t>SSF6562191</t>
  </si>
  <si>
    <t>GAYAKWAD KAVITHA</t>
  </si>
  <si>
    <t>Dubarpet-I</t>
  </si>
  <si>
    <t>Dubarpet-I C1</t>
  </si>
  <si>
    <t>Dubarpet-I C1 Mahalaxmi1</t>
  </si>
  <si>
    <t>SSF6565157</t>
  </si>
  <si>
    <t>KUMRAM JANGU BAI</t>
  </si>
  <si>
    <t>SSF6565250</t>
  </si>
  <si>
    <t>K CHANDRAKALA</t>
  </si>
  <si>
    <t>SSF6567237</t>
  </si>
  <si>
    <t>LABANA SANDYA RANI</t>
  </si>
  <si>
    <t>Unnati weekly</t>
  </si>
  <si>
    <t>SSF6572299</t>
  </si>
  <si>
    <t>KATHLE sANDYA RANI</t>
  </si>
  <si>
    <t>Ichoda C4</t>
  </si>
  <si>
    <t>Ichoda C4 Farana Bismilla 21</t>
  </si>
  <si>
    <t>SSF5575939</t>
  </si>
  <si>
    <t>SHAIK RESHMA BEGAM</t>
  </si>
  <si>
    <t>SSF6586413</t>
  </si>
  <si>
    <t>ALLAM SUJATHA</t>
  </si>
  <si>
    <t>Makhra (Buzurg)</t>
  </si>
  <si>
    <t>Makhra (Buzurg) C1</t>
  </si>
  <si>
    <t>Makhra (Buzurg) C1 Bismillah1</t>
  </si>
  <si>
    <t>SSF5860400</t>
  </si>
  <si>
    <t>SINDE SONY</t>
  </si>
  <si>
    <t>Inderavelly</t>
  </si>
  <si>
    <t>Inderavelly C3</t>
  </si>
  <si>
    <t>Inderavelly C3 Ramai1</t>
  </si>
  <si>
    <t>SSF6648489</t>
  </si>
  <si>
    <t xml:space="preserve">KENDRA SANJIVANI </t>
  </si>
  <si>
    <t>19-Dec-2023</t>
  </si>
  <si>
    <t>MON</t>
  </si>
  <si>
    <t>2.22 Yrs</t>
  </si>
  <si>
    <t>19 Dec 2023</t>
  </si>
  <si>
    <t>&gt; 2 to 4 Years</t>
  </si>
  <si>
    <t>01-Jan-2024</t>
  </si>
  <si>
    <t>14-Apr-2025</t>
  </si>
  <si>
    <t>18-Jan-2024</t>
  </si>
  <si>
    <t>2.14 Yrs</t>
  </si>
  <si>
    <t>18 Jan 2024</t>
  </si>
  <si>
    <t>30-Jan-2024</t>
  </si>
  <si>
    <t>20-May-2025</t>
  </si>
  <si>
    <t>TUE</t>
  </si>
  <si>
    <t>06-May-2025</t>
  </si>
  <si>
    <t>23-Feb-2024</t>
  </si>
  <si>
    <t>2.04 Yrs</t>
  </si>
  <si>
    <t>23 Feb 2024</t>
  </si>
  <si>
    <t>04-Mar-2024</t>
  </si>
  <si>
    <t>25-Aug-2025</t>
  </si>
  <si>
    <t>09-Feb-2024</t>
  </si>
  <si>
    <t>2.08 Yrs</t>
  </si>
  <si>
    <t>09 Feb 2024</t>
  </si>
  <si>
    <t>20-Feb-2024</t>
  </si>
  <si>
    <t>29-Apr-2025</t>
  </si>
  <si>
    <t>24-May-2025</t>
  </si>
  <si>
    <t>2.05 Yrs</t>
  </si>
  <si>
    <t>19 Feb 2024</t>
  </si>
  <si>
    <t>16-Feb-2024</t>
  </si>
  <si>
    <t>FRI</t>
  </si>
  <si>
    <t>2.06 Yrs</t>
  </si>
  <si>
    <t>16 Feb 2024</t>
  </si>
  <si>
    <t>06-Jun-2025</t>
  </si>
  <si>
    <t>17-May-2025</t>
  </si>
  <si>
    <t>18-Jul-2025</t>
  </si>
  <si>
    <t>1.98 Yrs</t>
  </si>
  <si>
    <t>16 Mar 2024</t>
  </si>
  <si>
    <t>&lt;= 2 Years</t>
  </si>
  <si>
    <t>26-Mar-2024</t>
  </si>
  <si>
    <t>31-Jul-2025</t>
  </si>
  <si>
    <t>31-Jan-2026</t>
  </si>
  <si>
    <t>29-May-2025</t>
  </si>
  <si>
    <t>1.96 Yrs</t>
  </si>
  <si>
    <t>22 Mar 2024</t>
  </si>
  <si>
    <t>02-Apr-2024</t>
  </si>
  <si>
    <t>03-Jun-2025</t>
  </si>
  <si>
    <t>18-Mar-2024</t>
  </si>
  <si>
    <t>18 Mar 2024</t>
  </si>
  <si>
    <t>29-Mar-2024</t>
  </si>
  <si>
    <t>01-Aug-2025</t>
  </si>
  <si>
    <t>23-Mar-2024</t>
  </si>
  <si>
    <t>23 Mar 2024</t>
  </si>
  <si>
    <t>08-Aug-2025</t>
  </si>
  <si>
    <t>1.97 Yrs</t>
  </si>
  <si>
    <t>29-Jul-2025</t>
  </si>
  <si>
    <t>04-Apr-2024</t>
  </si>
  <si>
    <t>21-Aug-2025</t>
  </si>
  <si>
    <t>05-Aug-2025</t>
  </si>
  <si>
    <t>05-Apr-2024</t>
  </si>
  <si>
    <t>1.93 Yrs</t>
  </si>
  <si>
    <t>05 Apr 2024</t>
  </si>
  <si>
    <t>15-Apr-2024</t>
  </si>
  <si>
    <t>29-Sep-2025</t>
  </si>
  <si>
    <t>30-Mar-2024</t>
  </si>
  <si>
    <t>1.94 Yrs</t>
  </si>
  <si>
    <t>30 Mar 2024</t>
  </si>
  <si>
    <t>11-Apr-2024</t>
  </si>
  <si>
    <t>12-Jun-2025</t>
  </si>
  <si>
    <t>12-Apr-2024</t>
  </si>
  <si>
    <t>22-Aug-2025</t>
  </si>
  <si>
    <t>16-Apr-2024</t>
  </si>
  <si>
    <t>23-Apr-2024</t>
  </si>
  <si>
    <t>1.92 Yrs</t>
  </si>
  <si>
    <t>02-Sep-2025</t>
  </si>
  <si>
    <t>08-Apr-2024</t>
  </si>
  <si>
    <t>08 Apr 2024</t>
  </si>
  <si>
    <t>17-Jun-2025</t>
  </si>
  <si>
    <t>01-Jul-2025</t>
  </si>
  <si>
    <t>WED</t>
  </si>
  <si>
    <t>17-Apr-2024</t>
  </si>
  <si>
    <t>1.89 Yrs</t>
  </si>
  <si>
    <t>17 Apr 2024</t>
  </si>
  <si>
    <t>29-Apr-2024</t>
  </si>
  <si>
    <t>27-Oct-2025</t>
  </si>
  <si>
    <t>28-Jul-2025</t>
  </si>
  <si>
    <t>01-May-2024</t>
  </si>
  <si>
    <t>1.88 Yrs</t>
  </si>
  <si>
    <t>23 Apr 2024</t>
  </si>
  <si>
    <t>27-Apr-2024</t>
  </si>
  <si>
    <t>1.87 Yrs</t>
  </si>
  <si>
    <t>27 Apr 2024</t>
  </si>
  <si>
    <t>10-May-2024</t>
  </si>
  <si>
    <t>29-Aug-2025</t>
  </si>
  <si>
    <t>25-Apr-2024</t>
  </si>
  <si>
    <t>25 Apr 2024</t>
  </si>
  <si>
    <t>03-May-2024</t>
  </si>
  <si>
    <t>08-May-2024</t>
  </si>
  <si>
    <t>01-Oct-2025</t>
  </si>
  <si>
    <t>11-Dec-2025</t>
  </si>
  <si>
    <t>15-Oct-2025</t>
  </si>
  <si>
    <t>09-May-2024</t>
  </si>
  <si>
    <t>1.83 Yrs</t>
  </si>
  <si>
    <t>09 May 2024</t>
  </si>
  <si>
    <t>16-May-2024</t>
  </si>
  <si>
    <t>08-Jan-2026</t>
  </si>
  <si>
    <t>1.84 Yrs</t>
  </si>
  <si>
    <t>08 May 2024</t>
  </si>
  <si>
    <t>17-May-2024</t>
  </si>
  <si>
    <t>31-Aug-2025</t>
  </si>
  <si>
    <t>15-May-2024</t>
  </si>
  <si>
    <t>10 May 2024</t>
  </si>
  <si>
    <t>20-May-2024</t>
  </si>
  <si>
    <t>11-Aug-2025</t>
  </si>
  <si>
    <t>GL-1</t>
  </si>
  <si>
    <t>09-Sep-2025</t>
  </si>
  <si>
    <t>14-Oct-2025</t>
  </si>
  <si>
    <t>27-Sep-2025</t>
  </si>
  <si>
    <t>19-Nov-2025</t>
  </si>
  <si>
    <t>1.75 Yrs</t>
  </si>
  <si>
    <t>08-Jun-2024</t>
  </si>
  <si>
    <t>08 Jun 2024</t>
  </si>
  <si>
    <t>21-Jun-2024</t>
  </si>
  <si>
    <t>12-Sep-2025</t>
  </si>
  <si>
    <t>02-Jul-2024</t>
  </si>
  <si>
    <t>13-Jun-2024</t>
  </si>
  <si>
    <t>1.74 Yrs</t>
  </si>
  <si>
    <t>13 Jun 2024</t>
  </si>
  <si>
    <t>24-Oct-2025</t>
  </si>
  <si>
    <t>1.70 Yrs</t>
  </si>
  <si>
    <t>25 Jun 2024</t>
  </si>
  <si>
    <t>22-Jun-2024</t>
  </si>
  <si>
    <t>1.71 Yrs</t>
  </si>
  <si>
    <t>22 Jun 2024</t>
  </si>
  <si>
    <t>03-Jul-2024</t>
  </si>
  <si>
    <t>08-Jul-2024</t>
  </si>
  <si>
    <t>05-Jul-2024</t>
  </si>
  <si>
    <t>24-Jun-2024</t>
  </si>
  <si>
    <t>24 Jun 2024</t>
  </si>
  <si>
    <t>23-Sep-2025</t>
  </si>
  <si>
    <t>19-Sep-2025</t>
  </si>
  <si>
    <t>28-Jun-2024</t>
  </si>
  <si>
    <t>28 Jun 2024</t>
  </si>
  <si>
    <t>09-Jul-2024</t>
  </si>
  <si>
    <t>12-Jul-2024</t>
  </si>
  <si>
    <t>CDL-1</t>
  </si>
  <si>
    <t>23-Jul-2024</t>
  </si>
  <si>
    <t>29-Jun-2024</t>
  </si>
  <si>
    <t>1.69 Yrs</t>
  </si>
  <si>
    <t>29 Jun 2024</t>
  </si>
  <si>
    <t>10-Jul-2024</t>
  </si>
  <si>
    <t>05-May-2025</t>
  </si>
  <si>
    <t>19-Jul-2024</t>
  </si>
  <si>
    <t>1.68 Yrs</t>
  </si>
  <si>
    <t>03 Jul 2024</t>
  </si>
  <si>
    <t>1.66 Yrs</t>
  </si>
  <si>
    <t>10 Jul 2024</t>
  </si>
  <si>
    <t>1.64 Yrs</t>
  </si>
  <si>
    <t>19 Jul 2024</t>
  </si>
  <si>
    <t>31-Jul-2024</t>
  </si>
  <si>
    <t>21-Jan-2026</t>
  </si>
  <si>
    <t>14-Aug-2024</t>
  </si>
  <si>
    <t>27-Aug-2024</t>
  </si>
  <si>
    <t>05-Jun-2025</t>
  </si>
  <si>
    <t>27-Jul-2024</t>
  </si>
  <si>
    <t>1.62 Yrs</t>
  </si>
  <si>
    <t>27 Jul 2024</t>
  </si>
  <si>
    <t>07-Aug-2024</t>
  </si>
  <si>
    <t>29-Jul-2024</t>
  </si>
  <si>
    <t>1.61 Yrs</t>
  </si>
  <si>
    <t>29 Jul 2024</t>
  </si>
  <si>
    <t>14-Sep-2025</t>
  </si>
  <si>
    <t>15-Aug-2024</t>
  </si>
  <si>
    <t>29-Aug-2024</t>
  </si>
  <si>
    <t>09-Sep-2024</t>
  </si>
  <si>
    <t>04-Aug-2025</t>
  </si>
  <si>
    <t>01-Oct-2024</t>
  </si>
  <si>
    <t>13-Sep-2024</t>
  </si>
  <si>
    <t>1.48 Yrs</t>
  </si>
  <si>
    <t>13 Sep 2024</t>
  </si>
  <si>
    <t>12-Sep-2024</t>
  </si>
  <si>
    <t>1.49 Yrs</t>
  </si>
  <si>
    <t>12 Sep 2024</t>
  </si>
  <si>
    <t>24-Sep-2024</t>
  </si>
  <si>
    <t>19-Sep-2024</t>
  </si>
  <si>
    <t>1.47 Yrs</t>
  </si>
  <si>
    <t>19 Sep 2024</t>
  </si>
  <si>
    <t>1.45 Yrs</t>
  </si>
  <si>
    <t>08-Oct-2024</t>
  </si>
  <si>
    <t>25-Sep-2024</t>
  </si>
  <si>
    <t>25 Sep 2024</t>
  </si>
  <si>
    <t>22-Oct-2024</t>
  </si>
  <si>
    <t>20-Oct-2024</t>
  </si>
  <si>
    <t>29-Oct-2024</t>
  </si>
  <si>
    <t>08-Nov-2024</t>
  </si>
  <si>
    <t>19-Nov-2024</t>
  </si>
  <si>
    <t>1.38 Yrs</t>
  </si>
  <si>
    <t>22 Oct 2024</t>
  </si>
  <si>
    <t>04-Nov-2024</t>
  </si>
  <si>
    <t>08-Sep-2025</t>
  </si>
  <si>
    <t>25-Oct-2024</t>
  </si>
  <si>
    <t>1.37 Yrs</t>
  </si>
  <si>
    <t>25 Oct 2024</t>
  </si>
  <si>
    <t>05-Nov-2024</t>
  </si>
  <si>
    <t>1.36 Yrs</t>
  </si>
  <si>
    <t>29 Oct 2024</t>
  </si>
  <si>
    <t>14-Dec-2025</t>
  </si>
  <si>
    <t>06-Nov-2024</t>
  </si>
  <si>
    <t>31-Oct-2024</t>
  </si>
  <si>
    <t>1.35 Yrs</t>
  </si>
  <si>
    <t>31 Oct 2024</t>
  </si>
  <si>
    <t>12-Nov-2024</t>
  </si>
  <si>
    <t>1.34 Yrs</t>
  </si>
  <si>
    <t>06 Nov 2024</t>
  </si>
  <si>
    <t>01-May-2025</t>
  </si>
  <si>
    <t>1.33 Yrs</t>
  </si>
  <si>
    <t>27-Nov-2024</t>
  </si>
  <si>
    <t>08 Nov 2024</t>
  </si>
  <si>
    <t>13-Dec-2025</t>
  </si>
  <si>
    <t>11-Nov-2024</t>
  </si>
  <si>
    <t>1.32 Yrs</t>
  </si>
  <si>
    <t>11 Nov 2024</t>
  </si>
  <si>
    <t>22-Nov-2024</t>
  </si>
  <si>
    <t>IL-1</t>
  </si>
  <si>
    <t>13-Nov-2024</t>
  </si>
  <si>
    <t>13 Nov 2024</t>
  </si>
  <si>
    <t>26-Nov-2024</t>
  </si>
  <si>
    <t>18-Nov-2024</t>
  </si>
  <si>
    <t>29-Nov-2024</t>
  </si>
  <si>
    <t>1.29 Yrs</t>
  </si>
  <si>
    <t>22 Nov 2024</t>
  </si>
  <si>
    <t>03-Dec-2024</t>
  </si>
  <si>
    <t>21 Mar 2024</t>
  </si>
  <si>
    <t>10-Dec-2024</t>
  </si>
  <si>
    <t>11-Jan-2025</t>
  </si>
  <si>
    <t>23-Jan-2025</t>
  </si>
  <si>
    <t>03-Jul-2025</t>
  </si>
  <si>
    <t>27-Jan-2025</t>
  </si>
  <si>
    <t>1.11 Yrs</t>
  </si>
  <si>
    <t>27 Jan 2025</t>
  </si>
  <si>
    <t>05-Feb-2025</t>
  </si>
  <si>
    <t>03-Sep-2025</t>
  </si>
  <si>
    <t>31-Dec-2025</t>
  </si>
  <si>
    <t>8247838332</t>
  </si>
  <si>
    <t>8099553982</t>
  </si>
  <si>
    <t>9059347064</t>
  </si>
  <si>
    <t>7671876649</t>
  </si>
  <si>
    <t>8106919284</t>
  </si>
  <si>
    <t>6281535128</t>
  </si>
  <si>
    <t>9550254121</t>
  </si>
  <si>
    <t>8977555204</t>
  </si>
  <si>
    <t>9398294468</t>
  </si>
  <si>
    <t>9676802831</t>
  </si>
  <si>
    <t>6303546827</t>
  </si>
  <si>
    <t>6303967057</t>
  </si>
  <si>
    <t>7337028730</t>
  </si>
  <si>
    <t>8897122780</t>
  </si>
  <si>
    <t>9848729893</t>
  </si>
  <si>
    <t>7794926940</t>
  </si>
  <si>
    <t>9337240879</t>
  </si>
  <si>
    <t>9652614302</t>
  </si>
  <si>
    <t>6300469883</t>
  </si>
  <si>
    <t>8639448846</t>
  </si>
  <si>
    <t>8309554073</t>
  </si>
  <si>
    <t>8019210611</t>
  </si>
  <si>
    <t>9515751990</t>
  </si>
  <si>
    <t>7702862732</t>
  </si>
  <si>
    <t>8985097104</t>
  </si>
  <si>
    <t>7670961128</t>
  </si>
  <si>
    <t>6303199950</t>
  </si>
  <si>
    <t>7569176401</t>
  </si>
  <si>
    <t>8520967100</t>
  </si>
  <si>
    <t>6305754958</t>
  </si>
  <si>
    <t>8179206751</t>
  </si>
  <si>
    <t>9493441681</t>
  </si>
  <si>
    <t>9346483836</t>
  </si>
  <si>
    <t>9182522215</t>
  </si>
  <si>
    <t>9850167242</t>
  </si>
  <si>
    <t>9848547016</t>
  </si>
  <si>
    <t>8374734278</t>
  </si>
  <si>
    <t>7569747919</t>
  </si>
  <si>
    <t>7815821714</t>
  </si>
  <si>
    <t>8074289310</t>
  </si>
  <si>
    <t>6302375029</t>
  </si>
  <si>
    <t>9030406175</t>
  </si>
  <si>
    <t>7386730152</t>
  </si>
  <si>
    <t>7981538565</t>
  </si>
  <si>
    <t>6305783793</t>
  </si>
  <si>
    <t>9381637831</t>
  </si>
  <si>
    <t>6309313921</t>
  </si>
  <si>
    <t>8186007328</t>
  </si>
  <si>
    <t>8501953948</t>
  </si>
  <si>
    <t>9440180112</t>
  </si>
  <si>
    <t>8019219470</t>
  </si>
  <si>
    <t>9515027528</t>
  </si>
  <si>
    <t>9652628556</t>
  </si>
  <si>
    <t>7569600849</t>
  </si>
  <si>
    <t>9347871354</t>
  </si>
  <si>
    <t>7569781996</t>
  </si>
  <si>
    <t>9441012739</t>
  </si>
  <si>
    <t>7794926911</t>
  </si>
  <si>
    <t>9014095016</t>
  </si>
  <si>
    <t>8367332062</t>
  </si>
  <si>
    <t>9347855597</t>
  </si>
  <si>
    <t>9000431312</t>
  </si>
  <si>
    <t>9542799642</t>
  </si>
  <si>
    <t>6301638183</t>
  </si>
  <si>
    <t>8125600253</t>
  </si>
  <si>
    <t>No Issue Find out  and Borrower Not Respond</t>
  </si>
  <si>
    <t>FN25-26-03897</t>
  </si>
  <si>
    <t>SF0094167</t>
  </si>
  <si>
    <t>Sathputhe Bhumanna</t>
  </si>
  <si>
    <t>Loan Officer</t>
  </si>
  <si>
    <t>IA</t>
  </si>
  <si>
    <t>LO Sathputhe Bhumanna Collected Rs 670/-  on 25-6-25 but not post in FIMO</t>
  </si>
  <si>
    <t>LO Sathputhe Bhumanna Collected Rs 670/-  on 2-7-25 but not post in FIMO</t>
  </si>
  <si>
    <t>LO Sathputhe Bhumanna Collected Rs 670/-  on 25-6-25 and 2-7-25 total 1340/-</t>
  </si>
  <si>
    <t>Resigned-Exited</t>
  </si>
  <si>
    <t>LO Sathputhe Bhumanna Collected Rs 670/-   on 25-6-25 and 2-7-25 total fraud  Rs 1340/-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</si>
</sst>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</font>
    <font>
      <sz val="11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65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 wrapText="1" readingOrder="1"/>
      <protection locked="0"/>
    </xf>
    <xf numFmtId="172" fontId="30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3" fillId="8" borderId="0" xfId="0" applyFont="1" applyFill="1" applyProtection="1"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14" fontId="33" fillId="8" borderId="0" xfId="0" applyNumberFormat="1" applyFont="1" applyFill="1" applyProtection="1">
      <protection locked="0"/>
    </xf>
    <xf numFmtId="0" fontId="36" fillId="0" borderId="15" xfId="0" applyFont="1" applyBorder="1" applyAlignment="1">
      <alignment vertical="top" wrapText="1" readingOrder="1"/>
    </xf>
    <xf numFmtId="172" fontId="36" fillId="0" borderId="15" xfId="0" applyNumberFormat="1" applyFont="1" applyBorder="1" applyAlignment="1">
      <alignment vertical="top" wrapText="1" readingOrder="1"/>
    </xf>
    <xf numFmtId="0" fontId="37" fillId="0" borderId="0" xfId="0" applyFont="1"/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00341\OneDrive\Desktop\Sangareddy%20Reports\1.Sangareddy%20H%20Ramesh%20%20SF0065036%20%20SSFL%20Fraud%20Investigation%20Report%20-%20Copy%20(2).xlsx" TargetMode="External"/><Relationship Id="rId1" Type="http://schemas.openxmlformats.org/officeDocument/2006/relationships/externalLinkPath" Target="file:///C:\Users\SF0000341\OneDrive\Desktop\Sangareddy%20Reports\1.Sangareddy%20H%20Ramesh%20%20SF0065036%20%20SSFL%20Fraud%20Investigation%20Report%20-%20Copy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 sheet"/>
      <sheetName val="Fraud Investigation Report"/>
      <sheetName val="Cash Embezzelment"/>
      <sheetName val="Physical Cash at Safe"/>
      <sheetName val="Borrower Wise Details"/>
      <sheetName val="Loan Outstanding Report"/>
    </sheetNames>
    <sheetDataSet>
      <sheetData sheetId="0">
        <row r="4">
          <cell r="B4" t="str">
            <v>Tele Call Not Success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9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100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100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100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100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100"/>
    </row>
    <row r="7" spans="1:11" x14ac:dyDescent="0.35">
      <c r="C7" s="54" t="s">
        <v>122</v>
      </c>
      <c r="E7" t="s">
        <v>112</v>
      </c>
      <c r="I7" t="s">
        <v>200</v>
      </c>
      <c r="K7" s="100"/>
    </row>
    <row r="8" spans="1:11" x14ac:dyDescent="0.35">
      <c r="C8" s="54" t="s">
        <v>123</v>
      </c>
      <c r="E8" t="s">
        <v>111</v>
      </c>
      <c r="I8" t="s">
        <v>201</v>
      </c>
      <c r="K8" s="100"/>
    </row>
    <row r="9" spans="1:11" x14ac:dyDescent="0.35">
      <c r="C9" s="54" t="s">
        <v>124</v>
      </c>
      <c r="I9" t="s">
        <v>197</v>
      </c>
      <c r="K9" s="100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zoomScale="107" zoomScaleNormal="100" workbookViewId="0">
      <pane ySplit="4" topLeftCell="A5" activePane="bottomLeft" state="frozen"/>
      <selection pane="bottomLeft" activeCell="B5" sqref="B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2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TS3898</v>
      </c>
      <c r="D5" s="64" t="str">
        <f>IF('Physical Cash at Safe'!D28="Yes", 'Physical Cash at Safe'!A4, 'Borrower Wise Details'!C5)</f>
        <v>Icchoda</v>
      </c>
      <c r="E5" s="64" t="str">
        <f>IF(D5="", "", IF(ISBLANK('Loan Outstanding Report'!B5), IF('Physical Cash at Safe'!D28="Yes", 'Physical Cash at Safe'!A6, ""), 'Loan Outstanding Report'!B5))</f>
        <v>Telangana</v>
      </c>
      <c r="F5" s="64" t="str">
        <f>IF(D5="", "", IF(ISBLANK('Loan Outstanding Report'!C5), IF('Physical Cash at Safe'!D28="Yes", 'Physical Cash at Safe'!E4, ""), 'Loan Outstanding Report'!C5))</f>
        <v>Nizamabad</v>
      </c>
      <c r="G5" s="61">
        <v>46090</v>
      </c>
      <c r="H5" s="62" t="s">
        <v>795</v>
      </c>
      <c r="I5" s="61">
        <v>46090</v>
      </c>
      <c r="J5" s="79" t="str">
        <f>IF('Physical Cash at Safe'!D28="Yes",'Physical Cash at Safe'!E28,IF('Borrower Wise Details'!D5&lt;&gt;"",'Borrower Wise Details'!D5,""))</f>
        <v>FN25-26-03897</v>
      </c>
      <c r="K5" s="90">
        <v>2</v>
      </c>
      <c r="L5" s="91">
        <v>1340</v>
      </c>
      <c r="M5" s="91">
        <v>0</v>
      </c>
      <c r="N5" s="91" t="s">
        <v>238</v>
      </c>
      <c r="O5" s="91" t="s">
        <v>267</v>
      </c>
      <c r="P5" s="91" t="s">
        <v>266</v>
      </c>
      <c r="Q5" s="91" t="s">
        <v>264</v>
      </c>
      <c r="R5" s="80" t="str">
        <f>IF('Physical Cash at Safe'!$D$28="Yes", 'Physical Cash at Safe'!$A$28, IF('Borrower Wise Details'!F5&lt;&gt;"", 'Borrower Wise Details'!F5, ""))</f>
        <v>Sathputhe Bhumanna</v>
      </c>
      <c r="S5" s="79" t="str">
        <f>IF('Physical Cash at Safe'!$D$28="Yes", 'Physical Cash at Safe'!$C$28, IF('Borrower Wise Details'!H5&lt;&gt;"", 'Borrower Wise Details'!H5, ""))</f>
        <v>Loan Officer</v>
      </c>
      <c r="T5" s="79" t="str">
        <f>IF('Physical Cash at Safe'!$D$28="Yes", 'Physical Cash at Safe'!$B$28, IF('Borrower Wise Details'!G5&lt;&gt;"", 'Borrower Wise Details'!G5, ""))</f>
        <v>SF0094167</v>
      </c>
      <c r="U5" s="84" t="s">
        <v>799</v>
      </c>
      <c r="V5" s="61" t="s">
        <v>265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2" t="s">
        <v>263</v>
      </c>
      <c r="Z5" s="61">
        <v>46087</v>
      </c>
      <c r="AA5" s="61">
        <v>46089</v>
      </c>
      <c r="AB5" s="110" cm="1">
        <f t="array" ref="AB5">IF(COUNTA('Loan Outstanding Report'!$BI$5:$BI$74)=0,"",SUMPRODUCT(--(FREQUENCY(IF('Loan Outstanding Report'!$BI$5:$BI$74&lt;&gt;"",MATCH('Loan Outstanding Report'!$S$5:$S$74,'Loan Outstanding Report'!$S$5:$S$74,0)),ROW('Loan Outstanding Report'!$S$5:$S$74)-ROW('Loan Outstanding Report'!T5)+1)&gt;0)))</f>
        <v>65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1340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1">
        <f>IF(AND(AC5="", AD5=""), "", IF(AD5="", AC5, AC5 - IF(ISNUMBER(AD5), AD5, 0)))</f>
        <v>1340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1</v>
      </c>
      <c r="AG5" s="61">
        <v>46092</v>
      </c>
      <c r="AH5" s="75" t="s">
        <v>800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O5" activePane="bottomRight" state="frozen"/>
      <selection pane="topRight" activeCell="B1" sqref="B1"/>
      <selection pane="bottomLeft" activeCell="A5" sqref="A5"/>
      <selection pane="bottomRight" activeCell="Y5" sqref="Y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31" t="s">
        <v>85</v>
      </c>
      <c r="I3" s="131"/>
      <c r="J3" s="131"/>
      <c r="K3" s="131"/>
      <c r="L3" s="131"/>
      <c r="M3" s="131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TS3898</v>
      </c>
      <c r="C5" s="50" t="str">
        <f>IF('Fraud Investigation Report'!D5="", "", 'Fraud Investigation Report'!D5)</f>
        <v>Icchoda</v>
      </c>
      <c r="D5" s="73" t="str">
        <f>IF(OR('Fraud Investigation Report'!R5="", 'Fraud Investigation Report'!R5=0), "", 'Fraud Investigation Report'!R5)</f>
        <v>Sathputhe Bhumanna</v>
      </c>
      <c r="E5" s="73" t="str">
        <f>IF(OR('Fraud Investigation Report'!T5="", 'Fraud Investigation Report'!T5=0), "", 'Fraud Investigation Report'!T5)</f>
        <v>SF0094167</v>
      </c>
      <c r="F5" s="73" t="str">
        <f>IF(OR('Fraud Investigation Report'!S5="", 'Fraud Investigation Report'!S5=0), "", 'Fraud Investigation Report'!S5)</f>
        <v>Loan Officer</v>
      </c>
      <c r="G5" s="50" t="str">
        <f>IF('Fraud Investigation Report'!J5="", "", 'Fraud Investigation Report'!J5)</f>
        <v>FN25-26-03897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1340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6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5">
        <f>SUM(H5:M5)</f>
        <v>1340</v>
      </c>
      <c r="O5" s="106">
        <f>IF('Fraud Investigation Report'!AD5="", "", 'Fraud Investigation Report'!AD5)</f>
        <v>0</v>
      </c>
      <c r="P5" s="105">
        <f>IF(AND(N5="", O5=""), "", IF(O5="", N5, N5 - IF(ISNUMBER(O5), O5, 0)))</f>
        <v>1340</v>
      </c>
      <c r="Q5" s="49"/>
      <c r="R5" s="95" t="s">
        <v>248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49" t="s">
        <v>2</v>
      </c>
      <c r="B1" s="150"/>
      <c r="C1" s="150"/>
      <c r="D1" s="150"/>
      <c r="E1" s="151"/>
    </row>
    <row r="2" spans="1:5" ht="18.5" x14ac:dyDescent="0.45">
      <c r="A2" s="14"/>
      <c r="B2" s="152" t="s">
        <v>239</v>
      </c>
      <c r="C2" s="152"/>
      <c r="D2" s="152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53" t="s">
        <v>68</v>
      </c>
      <c r="B7" s="154"/>
      <c r="C7" s="154"/>
      <c r="D7" s="154"/>
      <c r="E7" s="154"/>
    </row>
    <row r="8" spans="1:5" ht="15" customHeight="1" x14ac:dyDescent="0.35">
      <c r="A8" s="155" t="s">
        <v>69</v>
      </c>
      <c r="B8" s="157" t="s">
        <v>90</v>
      </c>
      <c r="C8" s="158"/>
      <c r="D8" s="159" t="s">
        <v>70</v>
      </c>
      <c r="E8" s="160"/>
    </row>
    <row r="9" spans="1:5" ht="14.5" x14ac:dyDescent="0.35">
      <c r="A9" s="156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7"/>
      <c r="C10" s="23"/>
      <c r="D10" s="107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61" t="s">
        <v>95</v>
      </c>
      <c r="B20" s="162"/>
      <c r="C20" s="32"/>
      <c r="D20" s="33" t="s">
        <v>89</v>
      </c>
      <c r="E20" s="34"/>
    </row>
    <row r="21" spans="1:5" ht="30" customHeight="1" x14ac:dyDescent="0.35">
      <c r="A21" s="163" t="s">
        <v>86</v>
      </c>
      <c r="B21" s="164"/>
      <c r="C21" s="34"/>
      <c r="D21" s="33" t="s">
        <v>87</v>
      </c>
      <c r="E21" s="34"/>
    </row>
    <row r="22" spans="1:5" ht="30" customHeight="1" x14ac:dyDescent="0.35">
      <c r="A22" s="163" t="s">
        <v>75</v>
      </c>
      <c r="B22" s="164"/>
      <c r="C22" s="34"/>
      <c r="D22" s="35" t="s">
        <v>76</v>
      </c>
      <c r="E22" s="34"/>
    </row>
    <row r="23" spans="1:5" ht="30" customHeight="1" x14ac:dyDescent="0.35">
      <c r="A23" s="163" t="s">
        <v>77</v>
      </c>
      <c r="B23" s="164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48"/>
      <c r="C24" s="148"/>
      <c r="D24" s="148"/>
      <c r="E24" s="148"/>
    </row>
    <row r="25" spans="1:5" ht="57.75" customHeight="1" x14ac:dyDescent="0.35">
      <c r="A25" s="36" t="s">
        <v>78</v>
      </c>
      <c r="B25" s="137"/>
      <c r="C25" s="137"/>
      <c r="D25" s="137"/>
      <c r="E25" s="137"/>
    </row>
    <row r="26" spans="1:5" ht="20.149999999999999" customHeight="1" x14ac:dyDescent="0.35">
      <c r="A26" s="142" t="s">
        <v>182</v>
      </c>
      <c r="B26" s="142"/>
      <c r="C26" s="142"/>
      <c r="D26" s="142"/>
      <c r="E26" s="142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40" t="s">
        <v>211</v>
      </c>
      <c r="E29" s="141"/>
    </row>
    <row r="30" spans="1:5" ht="40" customHeight="1" x14ac:dyDescent="0.35">
      <c r="A30" s="86"/>
      <c r="B30" s="86"/>
      <c r="C30" s="87" t="str">
        <f>IF(AND(A30="",B30=""),"",A30-B30)</f>
        <v/>
      </c>
      <c r="D30" s="143"/>
      <c r="E30" s="144"/>
    </row>
    <row r="31" spans="1:5" ht="15" customHeight="1" x14ac:dyDescent="0.35">
      <c r="A31" s="145"/>
      <c r="B31" s="146"/>
      <c r="C31" s="146"/>
      <c r="D31" s="146"/>
      <c r="E31" s="147"/>
    </row>
    <row r="32" spans="1:5" ht="24.75" customHeight="1" x14ac:dyDescent="0.35">
      <c r="A32" s="37" t="s">
        <v>212</v>
      </c>
      <c r="B32" s="38"/>
      <c r="C32" s="37" t="s">
        <v>79</v>
      </c>
      <c r="D32" s="138"/>
      <c r="E32" s="139"/>
    </row>
    <row r="33" spans="1:5" ht="18" customHeight="1" x14ac:dyDescent="0.35">
      <c r="A33" s="37" t="s">
        <v>80</v>
      </c>
      <c r="B33" s="38"/>
      <c r="C33" s="39" t="s">
        <v>81</v>
      </c>
      <c r="D33" s="132" t="s">
        <v>82</v>
      </c>
      <c r="E33" s="133"/>
    </row>
    <row r="34" spans="1:5" ht="26" x14ac:dyDescent="0.35">
      <c r="A34" s="39" t="s">
        <v>213</v>
      </c>
      <c r="B34" s="38"/>
      <c r="C34" s="39" t="s">
        <v>214</v>
      </c>
      <c r="D34" s="134"/>
      <c r="E34" s="135"/>
    </row>
    <row r="35" spans="1:5" ht="26" x14ac:dyDescent="0.35">
      <c r="A35" s="39" t="s">
        <v>215</v>
      </c>
      <c r="B35" s="38"/>
      <c r="C35" s="39" t="s">
        <v>217</v>
      </c>
      <c r="D35" s="134"/>
      <c r="E35" s="135"/>
    </row>
    <row r="36" spans="1:5" ht="25.5" customHeight="1" x14ac:dyDescent="0.35">
      <c r="A36" s="39" t="s">
        <v>216</v>
      </c>
      <c r="B36" s="38"/>
      <c r="C36" s="39" t="s">
        <v>218</v>
      </c>
      <c r="D36" s="136"/>
      <c r="E36" s="136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topLeftCell="Q2" zoomScaleNormal="100" workbookViewId="0">
      <selection activeCell="U6" sqref="U6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3" t="s">
        <v>232</v>
      </c>
      <c r="F3" s="113" t="s">
        <v>233</v>
      </c>
      <c r="U3" s="113" t="s">
        <v>232</v>
      </c>
      <c r="V3" s="113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Report'!$H$5="", "", 'Loan Outstanding Report'!$H$5)</f>
        <v>TS3898</v>
      </c>
      <c r="C5" s="60" t="str">
        <f>IF('Loan Outstanding Report'!$I$5="", "", 'Loan Outstanding Report'!$I$5)</f>
        <v>Icchoda</v>
      </c>
      <c r="D5" s="41" t="s">
        <v>791</v>
      </c>
      <c r="E5" s="66">
        <v>46087</v>
      </c>
      <c r="F5" s="93" t="s">
        <v>793</v>
      </c>
      <c r="G5" s="49" t="s">
        <v>792</v>
      </c>
      <c r="H5" s="49" t="s">
        <v>794</v>
      </c>
      <c r="I5" s="49" t="s">
        <v>356</v>
      </c>
      <c r="J5" s="49" t="s">
        <v>379</v>
      </c>
      <c r="K5" s="49" t="s">
        <v>380</v>
      </c>
      <c r="L5" s="11">
        <v>356627843</v>
      </c>
      <c r="M5" s="67">
        <v>46088</v>
      </c>
      <c r="N5" s="49">
        <v>42000</v>
      </c>
      <c r="O5" s="49">
        <v>670</v>
      </c>
      <c r="P5" s="67" t="s">
        <v>133</v>
      </c>
      <c r="Q5" s="89">
        <v>45833</v>
      </c>
      <c r="R5" s="49">
        <v>670</v>
      </c>
      <c r="S5" s="49">
        <v>0</v>
      </c>
      <c r="T5" s="49">
        <v>0</v>
      </c>
      <c r="U5" s="68">
        <f t="shared" ref="U5:U69" si="0">IF(AND(ISBLANK(R5),ISBLANK(S5),ISBLANK(T5)),"",R5-(S5+T5))</f>
        <v>670</v>
      </c>
      <c r="V5" s="42" t="s">
        <v>194</v>
      </c>
      <c r="W5" s="69" t="s">
        <v>796</v>
      </c>
    </row>
    <row r="6" spans="1:23" ht="30" customHeight="1" x14ac:dyDescent="0.3">
      <c r="A6" s="65">
        <v>2</v>
      </c>
      <c r="B6" s="60" t="str">
        <f>IF(J6&lt;&gt;"", $B$5, "")</f>
        <v>TS3898</v>
      </c>
      <c r="C6" s="50" t="str">
        <f>IF(J6&lt;&gt;"", $C$5, "")</f>
        <v>Icchoda</v>
      </c>
      <c r="D6" s="50" t="str">
        <f>IF(J6&lt;&gt;"", $D$5, "")</f>
        <v>FN25-26-03897</v>
      </c>
      <c r="E6" s="66">
        <v>46087</v>
      </c>
      <c r="F6" s="50" t="str">
        <f>IF(J6&lt;&gt;"", $F$5, "")</f>
        <v>Sathputhe Bhumanna</v>
      </c>
      <c r="G6" s="50" t="str">
        <f>IF(J6&lt;&gt;"", $G$5, "")</f>
        <v>SF0094167</v>
      </c>
      <c r="H6" s="50" t="str">
        <f>IF(J6&lt;&gt;"", $H$5, "")</f>
        <v>Loan Officer</v>
      </c>
      <c r="I6" s="49" t="s">
        <v>356</v>
      </c>
      <c r="J6" s="49" t="s">
        <v>379</v>
      </c>
      <c r="K6" s="49" t="s">
        <v>380</v>
      </c>
      <c r="L6" s="11">
        <v>356627843</v>
      </c>
      <c r="M6" s="67">
        <v>46088</v>
      </c>
      <c r="N6" s="49">
        <v>42000</v>
      </c>
      <c r="O6" s="49">
        <v>670</v>
      </c>
      <c r="P6" s="67" t="s">
        <v>133</v>
      </c>
      <c r="Q6" s="67">
        <v>45840</v>
      </c>
      <c r="R6" s="49">
        <v>670</v>
      </c>
      <c r="S6" s="49">
        <v>0</v>
      </c>
      <c r="T6" s="49">
        <v>0</v>
      </c>
      <c r="U6" s="68">
        <f t="shared" si="0"/>
        <v>670</v>
      </c>
      <c r="V6" s="42" t="s">
        <v>194</v>
      </c>
      <c r="W6" s="69" t="s">
        <v>797</v>
      </c>
    </row>
    <row r="7" spans="1:23" ht="30" customHeight="1" x14ac:dyDescent="0.3">
      <c r="A7" s="65">
        <v>3</v>
      </c>
      <c r="B7" s="60" t="str">
        <f t="shared" ref="B7:B70" si="1">IF(J7&lt;&gt;"", $B$5, "")</f>
        <v/>
      </c>
      <c r="C7" s="50" t="str">
        <f t="shared" ref="C7:C70" si="2">IF(J7&lt;&gt;"", $C$5, "")</f>
        <v/>
      </c>
      <c r="D7" s="50" t="str">
        <f t="shared" ref="D7:D70" si="3">IF(J7&lt;&gt;"", $D$5, "")</f>
        <v/>
      </c>
      <c r="E7" s="66"/>
      <c r="F7" s="50" t="str">
        <f t="shared" ref="F7:F70" si="4">IF(J7&lt;&gt;"", $F$5, "")</f>
        <v/>
      </c>
      <c r="G7" s="50" t="str">
        <f t="shared" ref="G7:G70" si="5">IF(J7&lt;&gt;"", $G$5, "")</f>
        <v/>
      </c>
      <c r="H7" s="50" t="str">
        <f t="shared" ref="H7:H70" si="6">IF(J7&lt;&gt;"", $H$5, "")</f>
        <v/>
      </c>
      <c r="I7" s="49"/>
      <c r="J7" s="49"/>
      <c r="K7" s="49"/>
      <c r="L7" s="11"/>
      <c r="M7" s="67"/>
      <c r="N7" s="49"/>
      <c r="O7" s="49"/>
      <c r="P7" s="67"/>
      <c r="Q7" s="67"/>
      <c r="R7" s="49"/>
      <c r="S7" s="49"/>
      <c r="T7" s="49"/>
      <c r="U7" s="68" t="str">
        <f t="shared" si="0"/>
        <v/>
      </c>
      <c r="V7" s="42"/>
      <c r="W7" s="69"/>
    </row>
    <row r="8" spans="1:23" ht="30" customHeight="1" x14ac:dyDescent="0.3">
      <c r="A8" s="65">
        <v>4</v>
      </c>
      <c r="B8" s="60" t="str">
        <f t="shared" si="1"/>
        <v/>
      </c>
      <c r="C8" s="50" t="str">
        <f t="shared" si="2"/>
        <v/>
      </c>
      <c r="D8" s="50" t="str">
        <f t="shared" si="3"/>
        <v/>
      </c>
      <c r="E8" s="66"/>
      <c r="F8" s="50" t="str">
        <f t="shared" si="4"/>
        <v/>
      </c>
      <c r="G8" s="50" t="str">
        <f t="shared" si="5"/>
        <v/>
      </c>
      <c r="H8" s="50" t="str">
        <f t="shared" si="6"/>
        <v/>
      </c>
      <c r="I8" s="49"/>
      <c r="J8" s="49"/>
      <c r="K8" s="49"/>
      <c r="L8" s="11"/>
      <c r="M8" s="67"/>
      <c r="N8" s="49"/>
      <c r="O8" s="49"/>
      <c r="P8" s="67"/>
      <c r="Q8" s="67"/>
      <c r="R8" s="49"/>
      <c r="S8" s="49"/>
      <c r="T8" s="49"/>
      <c r="U8" s="68" t="str">
        <f t="shared" si="0"/>
        <v/>
      </c>
      <c r="V8" s="42"/>
      <c r="W8" s="69"/>
    </row>
    <row r="9" spans="1:23" ht="30" customHeight="1" x14ac:dyDescent="0.3">
      <c r="A9" s="65">
        <v>5</v>
      </c>
      <c r="B9" s="60" t="str">
        <f t="shared" si="1"/>
        <v/>
      </c>
      <c r="C9" s="50" t="str">
        <f t="shared" si="2"/>
        <v/>
      </c>
      <c r="D9" s="50" t="str">
        <f t="shared" si="3"/>
        <v/>
      </c>
      <c r="E9" s="66"/>
      <c r="F9" s="50" t="str">
        <f t="shared" si="4"/>
        <v/>
      </c>
      <c r="G9" s="50" t="str">
        <f t="shared" si="5"/>
        <v/>
      </c>
      <c r="H9" s="50" t="str">
        <f t="shared" si="6"/>
        <v/>
      </c>
      <c r="I9" s="49"/>
      <c r="J9" s="49"/>
      <c r="K9" s="49"/>
      <c r="L9" s="11"/>
      <c r="M9" s="67"/>
      <c r="N9" s="49"/>
      <c r="O9" s="49"/>
      <c r="P9" s="67"/>
      <c r="Q9" s="67"/>
      <c r="R9" s="49"/>
      <c r="S9" s="49"/>
      <c r="T9" s="49"/>
      <c r="U9" s="68" t="str">
        <f t="shared" si="0"/>
        <v/>
      </c>
      <c r="V9" s="42"/>
      <c r="W9" s="69"/>
    </row>
    <row r="10" spans="1:23" ht="30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customHeight="1" x14ac:dyDescent="0.3">
      <c r="A12" s="65">
        <v>8</v>
      </c>
      <c r="B12" s="60" t="str">
        <f>IF(J12&lt;&gt;"", $B$5, "")</f>
        <v/>
      </c>
      <c r="C12" s="50" t="str">
        <f>IF(J12&lt;&gt;"", $C$5, "")</f>
        <v/>
      </c>
      <c r="D12" s="50" t="str">
        <f>IF(J12&lt;&gt;"", $D$5, "")</f>
        <v/>
      </c>
      <c r="E12" s="66"/>
      <c r="F12" s="50" t="str">
        <f>IF(J12&lt;&gt;"", $F$5, "")</f>
        <v/>
      </c>
      <c r="G12" s="50" t="str">
        <f>IF(J12&lt;&gt;"", $G$5, "")</f>
        <v/>
      </c>
      <c r="H12" s="50" t="str">
        <f>IF(J12&lt;&gt;"", $H$5, "")</f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>IF(J15&lt;&gt;"", $B$5, "")</f>
        <v/>
      </c>
      <c r="C15" s="50" t="str">
        <f>IF(J15&lt;&gt;"", $C$5, "")</f>
        <v/>
      </c>
      <c r="D15" s="50" t="str">
        <f>IF(J15&lt;&gt;"", $D$5, "")</f>
        <v/>
      </c>
      <c r="E15" s="66"/>
      <c r="F15" s="50" t="str">
        <f>IF(J15&lt;&gt;"", $F$5, "")</f>
        <v/>
      </c>
      <c r="G15" s="50" t="str">
        <f>IF(J15&lt;&gt;"", $G$5, "")</f>
        <v/>
      </c>
      <c r="H15" s="50" t="str">
        <f>IF(J15&lt;&gt;"", $H$5, "")</f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>IF(J21&lt;&gt;"", $B$5, "")</f>
        <v/>
      </c>
      <c r="C21" s="50" t="str">
        <f>IF(J21&lt;&gt;"", $C$5, "")</f>
        <v/>
      </c>
      <c r="D21" s="50" t="str">
        <f>IF(J21&lt;&gt;"", $D$5, "")</f>
        <v/>
      </c>
      <c r="E21" s="66"/>
      <c r="F21" s="50" t="str">
        <f>IF(J21&lt;&gt;"", $F$5, "")</f>
        <v/>
      </c>
      <c r="G21" s="50" t="str">
        <f>IF(J21&lt;&gt;"", $G$5, "")</f>
        <v/>
      </c>
      <c r="H21" s="50" t="str">
        <f>IF(J21&lt;&gt;"", $H$5, "")</f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>IF(J28&lt;&gt;"", $B$5, "")</f>
        <v/>
      </c>
      <c r="C28" s="50" t="str">
        <f>IF(J28&lt;&gt;"", $C$5, "")</f>
        <v/>
      </c>
      <c r="D28" s="50" t="str">
        <f>IF(J28&lt;&gt;"", $D$5, "")</f>
        <v/>
      </c>
      <c r="E28" s="66"/>
      <c r="F28" s="50" t="str">
        <f>IF(J28&lt;&gt;"", $F$5, "")</f>
        <v/>
      </c>
      <c r="G28" s="50" t="str">
        <f>IF(J28&lt;&gt;"", $G$5, "")</f>
        <v/>
      </c>
      <c r="H28" s="50" t="str">
        <f>IF(J28&lt;&gt;"", $H$5, "")</f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1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G1" zoomScale="90" zoomScaleNormal="90" workbookViewId="0">
      <pane ySplit="4" topLeftCell="A33" activePane="bottomLeft" state="frozen"/>
      <selection pane="bottomLeft" activeCell="BH33" sqref="BH33"/>
    </sheetView>
  </sheetViews>
  <sheetFormatPr defaultColWidth="0" defaultRowHeight="14.5" zeroHeight="1" x14ac:dyDescent="0.35"/>
  <cols>
    <col min="1" max="1" width="8.54296875" style="115" customWidth="1"/>
    <col min="2" max="2" width="12" style="115" customWidth="1"/>
    <col min="3" max="24" width="8.81640625" style="115" customWidth="1"/>
    <col min="25" max="25" width="15.6328125" style="115" customWidth="1"/>
    <col min="26" max="50" width="8.81640625" style="115" customWidth="1"/>
    <col min="51" max="51" width="13.08984375" style="115" customWidth="1"/>
    <col min="52" max="52" width="10.453125" style="115" customWidth="1"/>
    <col min="53" max="53" width="12.6328125" style="115" customWidth="1"/>
    <col min="54" max="54" width="13.81640625" style="115" customWidth="1"/>
    <col min="55" max="58" width="8.81640625" style="115" customWidth="1"/>
    <col min="59" max="59" width="18.1796875" style="115" customWidth="1"/>
    <col min="60" max="60" width="24.1796875" style="115" customWidth="1"/>
    <col min="61" max="61" width="19.453125" style="115" customWidth="1"/>
    <col min="62" max="62" width="24.1796875" style="115" customWidth="1"/>
    <col min="63" max="63" width="23.54296875" style="116" customWidth="1"/>
    <col min="64" max="64" width="21.453125" style="116" bestFit="1" customWidth="1"/>
    <col min="65" max="65" width="23" style="117" bestFit="1" customWidth="1"/>
    <col min="66" max="66" width="27.453125" style="118" customWidth="1"/>
    <col min="67" max="67" width="18.54296875" style="119" customWidth="1"/>
    <col min="68" max="68" width="12.1796875" style="115" customWidth="1"/>
    <col min="69" max="69" width="27" style="120" customWidth="1"/>
    <col min="70" max="70" width="78.81640625" style="115" customWidth="1"/>
    <col min="71" max="71" width="8.81640625" style="115" customWidth="1"/>
    <col min="72" max="16384" width="8.81640625" style="115" hidden="1"/>
  </cols>
  <sheetData>
    <row r="1" spans="1:70" x14ac:dyDescent="0.35">
      <c r="A1" s="104" t="s">
        <v>207</v>
      </c>
      <c r="B1" s="127">
        <v>46089</v>
      </c>
      <c r="C1" s="125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2"/>
      <c r="BM1" s="103"/>
      <c r="BN1" s="101"/>
      <c r="BO1" s="101"/>
      <c r="BP1" s="101"/>
      <c r="BQ1" s="101"/>
      <c r="BR1" s="101"/>
    </row>
    <row r="2" spans="1:70" x14ac:dyDescent="0.35">
      <c r="A2" s="104" t="s">
        <v>205</v>
      </c>
      <c r="B2" s="127">
        <v>46089</v>
      </c>
      <c r="C2" s="125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2"/>
      <c r="BM2" s="103"/>
      <c r="BN2" s="101"/>
      <c r="BO2" s="101"/>
      <c r="BP2" s="101"/>
      <c r="BQ2" s="101"/>
      <c r="BR2" s="101"/>
    </row>
    <row r="3" spans="1:70" x14ac:dyDescent="0.35">
      <c r="A3" s="104" t="s">
        <v>206</v>
      </c>
      <c r="B3" s="125"/>
      <c r="C3" s="125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14" t="s">
        <v>232</v>
      </c>
      <c r="BH3" s="114" t="s">
        <v>234</v>
      </c>
      <c r="BI3" s="101"/>
      <c r="BJ3" s="101"/>
      <c r="BK3" s="101"/>
      <c r="BL3" s="102"/>
      <c r="BM3" s="103"/>
      <c r="BN3" s="101"/>
      <c r="BO3" s="101"/>
      <c r="BP3" s="101"/>
      <c r="BQ3" s="114" t="s">
        <v>232</v>
      </c>
      <c r="BR3" s="114" t="s">
        <v>234</v>
      </c>
    </row>
    <row r="4" spans="1:70" ht="39" x14ac:dyDescent="0.35">
      <c r="A4" s="108" t="s">
        <v>219</v>
      </c>
      <c r="B4" s="108" t="s">
        <v>5</v>
      </c>
      <c r="C4" s="108" t="s">
        <v>4</v>
      </c>
      <c r="D4" s="108" t="s">
        <v>66</v>
      </c>
      <c r="E4" s="108" t="s">
        <v>65</v>
      </c>
      <c r="F4" s="108" t="s">
        <v>20</v>
      </c>
      <c r="G4" s="108" t="s">
        <v>1</v>
      </c>
      <c r="H4" s="108" t="s">
        <v>220</v>
      </c>
      <c r="I4" s="108" t="s">
        <v>21</v>
      </c>
      <c r="J4" s="108" t="s">
        <v>221</v>
      </c>
      <c r="K4" s="108" t="s">
        <v>22</v>
      </c>
      <c r="L4" s="108" t="s">
        <v>23</v>
      </c>
      <c r="M4" s="108" t="s">
        <v>24</v>
      </c>
      <c r="N4" s="108" t="s">
        <v>25</v>
      </c>
      <c r="O4" s="108" t="s">
        <v>10</v>
      </c>
      <c r="P4" s="108" t="s">
        <v>26</v>
      </c>
      <c r="Q4" s="108" t="s">
        <v>27</v>
      </c>
      <c r="R4" s="108" t="s">
        <v>28</v>
      </c>
      <c r="S4" s="108" t="s">
        <v>222</v>
      </c>
      <c r="T4" s="108" t="s">
        <v>223</v>
      </c>
      <c r="U4" s="108" t="s">
        <v>29</v>
      </c>
      <c r="V4" s="108" t="s">
        <v>30</v>
      </c>
      <c r="W4" s="108" t="s">
        <v>31</v>
      </c>
      <c r="X4" s="108" t="s">
        <v>32</v>
      </c>
      <c r="Y4" s="108" t="s">
        <v>33</v>
      </c>
      <c r="Z4" s="108" t="s">
        <v>34</v>
      </c>
      <c r="AA4" s="108" t="s">
        <v>35</v>
      </c>
      <c r="AB4" s="108" t="s">
        <v>36</v>
      </c>
      <c r="AC4" s="108" t="s">
        <v>37</v>
      </c>
      <c r="AD4" s="108" t="s">
        <v>38</v>
      </c>
      <c r="AE4" s="108" t="s">
        <v>39</v>
      </c>
      <c r="AF4" s="108" t="s">
        <v>224</v>
      </c>
      <c r="AG4" s="108" t="s">
        <v>225</v>
      </c>
      <c r="AH4" s="108" t="s">
        <v>226</v>
      </c>
      <c r="AI4" s="108" t="s">
        <v>40</v>
      </c>
      <c r="AJ4" s="108" t="s">
        <v>41</v>
      </c>
      <c r="AK4" s="108" t="s">
        <v>42</v>
      </c>
      <c r="AL4" s="108" t="s">
        <v>43</v>
      </c>
      <c r="AM4" s="108" t="s">
        <v>227</v>
      </c>
      <c r="AN4" s="108" t="s">
        <v>44</v>
      </c>
      <c r="AO4" s="108" t="s">
        <v>45</v>
      </c>
      <c r="AP4" s="108" t="s">
        <v>228</v>
      </c>
      <c r="AQ4" s="108" t="s">
        <v>229</v>
      </c>
      <c r="AR4" s="108" t="s">
        <v>46</v>
      </c>
      <c r="AS4" s="108" t="s">
        <v>47</v>
      </c>
      <c r="AT4" s="108" t="s">
        <v>48</v>
      </c>
      <c r="AU4" s="108" t="s">
        <v>49</v>
      </c>
      <c r="AV4" s="108" t="s">
        <v>230</v>
      </c>
      <c r="AW4" s="108" t="s">
        <v>50</v>
      </c>
      <c r="AX4" s="108" t="s">
        <v>51</v>
      </c>
      <c r="AY4" s="108" t="s">
        <v>52</v>
      </c>
      <c r="AZ4" s="108" t="s">
        <v>53</v>
      </c>
      <c r="BA4" s="108" t="s">
        <v>54</v>
      </c>
      <c r="BB4" s="108" t="s">
        <v>55</v>
      </c>
      <c r="BC4" s="108" t="s">
        <v>56</v>
      </c>
      <c r="BD4" s="108" t="s">
        <v>57</v>
      </c>
      <c r="BE4" s="109" t="s">
        <v>58</v>
      </c>
      <c r="BF4" s="108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4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hidden="1" customHeight="1" x14ac:dyDescent="0.35">
      <c r="A5" s="128">
        <v>1</v>
      </c>
      <c r="B5" s="128" t="s">
        <v>250</v>
      </c>
      <c r="C5" s="128" t="s">
        <v>270</v>
      </c>
      <c r="D5" s="128" t="s">
        <v>268</v>
      </c>
      <c r="E5" s="128" t="s">
        <v>268</v>
      </c>
      <c r="F5" s="128" t="s">
        <v>269</v>
      </c>
      <c r="G5" s="128" t="s">
        <v>268</v>
      </c>
      <c r="H5" s="128" t="s">
        <v>268</v>
      </c>
      <c r="I5" s="128" t="s">
        <v>269</v>
      </c>
      <c r="J5" s="128" t="s">
        <v>273</v>
      </c>
      <c r="K5" s="128">
        <v>209106</v>
      </c>
      <c r="L5" s="128" t="s">
        <v>274</v>
      </c>
      <c r="M5" s="128" t="s">
        <v>275</v>
      </c>
      <c r="N5" s="128">
        <v>558492</v>
      </c>
      <c r="O5" s="128" t="s">
        <v>276</v>
      </c>
      <c r="P5" s="128">
        <v>923352</v>
      </c>
      <c r="Q5" s="128" t="s">
        <v>277</v>
      </c>
      <c r="R5" s="128" t="s">
        <v>278</v>
      </c>
      <c r="S5" s="128" t="s">
        <v>279</v>
      </c>
      <c r="T5" s="128" t="s">
        <v>279</v>
      </c>
      <c r="U5" s="128" t="s">
        <v>251</v>
      </c>
      <c r="V5" s="128" t="s">
        <v>252</v>
      </c>
      <c r="W5" s="128">
        <v>541</v>
      </c>
      <c r="X5" s="128" t="s">
        <v>280</v>
      </c>
      <c r="Y5" s="128">
        <v>354219075</v>
      </c>
      <c r="Z5" s="128" t="s">
        <v>281</v>
      </c>
      <c r="AA5" s="128" t="s">
        <v>484</v>
      </c>
      <c r="AB5" s="129">
        <v>35000</v>
      </c>
      <c r="AC5" s="128" t="s">
        <v>485</v>
      </c>
      <c r="AD5" s="128">
        <v>75</v>
      </c>
      <c r="AE5" s="128" t="s">
        <v>257</v>
      </c>
      <c r="AF5" s="128" t="s">
        <v>486</v>
      </c>
      <c r="AG5" s="128" t="s">
        <v>487</v>
      </c>
      <c r="AH5" s="128" t="s">
        <v>488</v>
      </c>
      <c r="AI5" s="128" t="s">
        <v>489</v>
      </c>
      <c r="AJ5" s="129">
        <v>560</v>
      </c>
      <c r="AK5" s="129">
        <v>560</v>
      </c>
      <c r="AL5" s="128" t="s">
        <v>490</v>
      </c>
      <c r="AM5" s="129">
        <v>31243.68</v>
      </c>
      <c r="AN5" s="129">
        <v>6836.32</v>
      </c>
      <c r="AO5" s="129">
        <v>38080</v>
      </c>
      <c r="AP5" s="129">
        <v>3756.32</v>
      </c>
      <c r="AQ5" s="129">
        <v>71.680000000000007</v>
      </c>
      <c r="AR5" s="129">
        <v>3828</v>
      </c>
      <c r="AS5" s="129">
        <v>3756.32</v>
      </c>
      <c r="AT5" s="129">
        <v>71.680000000000007</v>
      </c>
      <c r="AU5" s="129">
        <v>3828</v>
      </c>
      <c r="AV5" s="128">
        <v>114</v>
      </c>
      <c r="AW5" s="95"/>
      <c r="AX5" s="95"/>
      <c r="AY5" s="126"/>
      <c r="AZ5" s="95"/>
      <c r="BA5" s="95"/>
      <c r="BB5" s="128" t="s">
        <v>260</v>
      </c>
      <c r="BC5" s="95"/>
      <c r="BD5" s="128" t="s">
        <v>261</v>
      </c>
      <c r="BE5" s="129">
        <v>35000</v>
      </c>
      <c r="BF5" s="128" t="s">
        <v>279</v>
      </c>
      <c r="BG5" s="128" t="s">
        <v>725</v>
      </c>
      <c r="BH5" s="96" t="s">
        <v>262</v>
      </c>
      <c r="BI5" s="95" t="s">
        <v>105</v>
      </c>
      <c r="BJ5" s="96">
        <v>46087</v>
      </c>
      <c r="BK5" s="69" t="s">
        <v>238</v>
      </c>
      <c r="BL5" s="95" t="s">
        <v>110</v>
      </c>
      <c r="BM5" s="97" t="s">
        <v>125</v>
      </c>
      <c r="BN5" s="98" t="s">
        <v>193</v>
      </c>
      <c r="BO5" s="95" t="s">
        <v>238</v>
      </c>
      <c r="BP5" s="121"/>
      <c r="BQ5" s="69" t="s">
        <v>238</v>
      </c>
      <c r="BR5" s="69" t="s">
        <v>790</v>
      </c>
    </row>
    <row r="6" spans="1:70" ht="30" hidden="1" customHeight="1" x14ac:dyDescent="0.35">
      <c r="A6" s="128">
        <v>2</v>
      </c>
      <c r="B6" s="128" t="s">
        <v>249</v>
      </c>
      <c r="C6" s="128" t="s">
        <v>250</v>
      </c>
      <c r="D6" s="128" t="s">
        <v>270</v>
      </c>
      <c r="E6" s="128" t="s">
        <v>271</v>
      </c>
      <c r="F6" s="128" t="s">
        <v>271</v>
      </c>
      <c r="G6" s="128" t="s">
        <v>268</v>
      </c>
      <c r="H6" s="128" t="s">
        <v>272</v>
      </c>
      <c r="I6" s="128">
        <v>211510</v>
      </c>
      <c r="J6" s="128" t="s">
        <v>282</v>
      </c>
      <c r="K6" s="128">
        <v>211510</v>
      </c>
      <c r="L6" s="128" t="s">
        <v>274</v>
      </c>
      <c r="M6" s="128" t="s">
        <v>275</v>
      </c>
      <c r="N6" s="128">
        <v>479980</v>
      </c>
      <c r="O6" s="128" t="s">
        <v>283</v>
      </c>
      <c r="P6" s="128">
        <v>754350</v>
      </c>
      <c r="Q6" s="128" t="s">
        <v>284</v>
      </c>
      <c r="R6" s="128" t="s">
        <v>278</v>
      </c>
      <c r="S6" s="128" t="s">
        <v>285</v>
      </c>
      <c r="T6" s="128" t="s">
        <v>285</v>
      </c>
      <c r="U6" s="128" t="s">
        <v>251</v>
      </c>
      <c r="V6" s="128" t="s">
        <v>252</v>
      </c>
      <c r="W6" s="128">
        <v>541</v>
      </c>
      <c r="X6" s="128" t="s">
        <v>255</v>
      </c>
      <c r="Y6" s="128">
        <v>354666975</v>
      </c>
      <c r="Z6" s="128" t="s">
        <v>286</v>
      </c>
      <c r="AA6" s="128" t="s">
        <v>491</v>
      </c>
      <c r="AB6" s="129">
        <v>35000</v>
      </c>
      <c r="AC6" s="128"/>
      <c r="AD6" s="128">
        <v>75</v>
      </c>
      <c r="AE6" s="128" t="s">
        <v>257</v>
      </c>
      <c r="AF6" s="128" t="s">
        <v>492</v>
      </c>
      <c r="AG6" s="128" t="s">
        <v>493</v>
      </c>
      <c r="AH6" s="128" t="s">
        <v>488</v>
      </c>
      <c r="AI6" s="128" t="s">
        <v>494</v>
      </c>
      <c r="AJ6" s="129">
        <v>560</v>
      </c>
      <c r="AK6" s="129">
        <v>560</v>
      </c>
      <c r="AL6" s="128" t="s">
        <v>495</v>
      </c>
      <c r="AM6" s="129">
        <v>31818.87</v>
      </c>
      <c r="AN6" s="129">
        <v>6821.13</v>
      </c>
      <c r="AO6" s="129">
        <v>38640</v>
      </c>
      <c r="AP6" s="129">
        <v>3181.13</v>
      </c>
      <c r="AQ6" s="129">
        <v>52.87</v>
      </c>
      <c r="AR6" s="129">
        <v>3234</v>
      </c>
      <c r="AS6" s="129">
        <v>3181.13</v>
      </c>
      <c r="AT6" s="129">
        <v>52.87</v>
      </c>
      <c r="AU6" s="129">
        <v>3234</v>
      </c>
      <c r="AV6" s="128">
        <v>110</v>
      </c>
      <c r="AW6" s="95"/>
      <c r="AX6" s="95"/>
      <c r="AY6" s="126"/>
      <c r="AZ6" s="95"/>
      <c r="BA6" s="95"/>
      <c r="BB6" s="128" t="s">
        <v>260</v>
      </c>
      <c r="BC6" s="95"/>
      <c r="BD6" s="128" t="s">
        <v>261</v>
      </c>
      <c r="BE6" s="129">
        <v>35000</v>
      </c>
      <c r="BF6" s="128" t="s">
        <v>285</v>
      </c>
      <c r="BG6" s="128" t="s">
        <v>726</v>
      </c>
      <c r="BH6" s="96" t="s">
        <v>262</v>
      </c>
      <c r="BI6" s="95" t="s">
        <v>105</v>
      </c>
      <c r="BJ6" s="96">
        <v>46087</v>
      </c>
      <c r="BK6" s="69" t="s">
        <v>238</v>
      </c>
      <c r="BL6" s="95" t="s">
        <v>110</v>
      </c>
      <c r="BM6" s="97" t="s">
        <v>125</v>
      </c>
      <c r="BN6" s="98" t="s">
        <v>193</v>
      </c>
      <c r="BO6" s="95" t="s">
        <v>238</v>
      </c>
      <c r="BP6" s="121"/>
      <c r="BQ6" s="69" t="s">
        <v>238</v>
      </c>
      <c r="BR6" s="69" t="s">
        <v>790</v>
      </c>
    </row>
    <row r="7" spans="1:70" ht="30" hidden="1" customHeight="1" x14ac:dyDescent="0.35">
      <c r="A7" s="128">
        <v>3</v>
      </c>
      <c r="B7" s="128" t="s">
        <v>249</v>
      </c>
      <c r="C7" s="128" t="s">
        <v>250</v>
      </c>
      <c r="D7" s="128" t="s">
        <v>270</v>
      </c>
      <c r="E7" s="128" t="s">
        <v>271</v>
      </c>
      <c r="F7" s="128" t="s">
        <v>271</v>
      </c>
      <c r="G7" s="128" t="s">
        <v>268</v>
      </c>
      <c r="H7" s="128" t="s">
        <v>272</v>
      </c>
      <c r="I7" s="128">
        <v>237936</v>
      </c>
      <c r="J7" s="128" t="s">
        <v>288</v>
      </c>
      <c r="K7" s="128">
        <v>237936</v>
      </c>
      <c r="L7" s="128" t="s">
        <v>274</v>
      </c>
      <c r="M7" s="128" t="s">
        <v>275</v>
      </c>
      <c r="N7" s="128">
        <v>541691</v>
      </c>
      <c r="O7" s="128" t="s">
        <v>289</v>
      </c>
      <c r="P7" s="128">
        <v>901112</v>
      </c>
      <c r="Q7" s="128" t="s">
        <v>290</v>
      </c>
      <c r="R7" s="128" t="s">
        <v>278</v>
      </c>
      <c r="S7" s="128" t="s">
        <v>291</v>
      </c>
      <c r="T7" s="128" t="s">
        <v>291</v>
      </c>
      <c r="U7" s="128" t="s">
        <v>253</v>
      </c>
      <c r="V7" s="128" t="s">
        <v>252</v>
      </c>
      <c r="W7" s="128">
        <v>541</v>
      </c>
      <c r="X7" s="128" t="s">
        <v>292</v>
      </c>
      <c r="Y7" s="128">
        <v>355007537</v>
      </c>
      <c r="Z7" s="128" t="s">
        <v>293</v>
      </c>
      <c r="AA7" s="128" t="s">
        <v>498</v>
      </c>
      <c r="AB7" s="129">
        <v>35000</v>
      </c>
      <c r="AC7" s="128" t="s">
        <v>485</v>
      </c>
      <c r="AD7" s="128">
        <v>75</v>
      </c>
      <c r="AE7" s="128" t="s">
        <v>257</v>
      </c>
      <c r="AF7" s="128" t="s">
        <v>499</v>
      </c>
      <c r="AG7" s="128" t="s">
        <v>500</v>
      </c>
      <c r="AH7" s="128" t="s">
        <v>488</v>
      </c>
      <c r="AI7" s="128" t="s">
        <v>501</v>
      </c>
      <c r="AJ7" s="129">
        <v>560</v>
      </c>
      <c r="AK7" s="129">
        <v>560</v>
      </c>
      <c r="AL7" s="128" t="s">
        <v>502</v>
      </c>
      <c r="AM7" s="129">
        <v>31885.25</v>
      </c>
      <c r="AN7" s="129">
        <v>6754.75</v>
      </c>
      <c r="AO7" s="129">
        <v>38640</v>
      </c>
      <c r="AP7" s="129">
        <v>3114.75</v>
      </c>
      <c r="AQ7" s="129">
        <v>50.25</v>
      </c>
      <c r="AR7" s="129">
        <v>3165</v>
      </c>
      <c r="AS7" s="129">
        <v>3114.75</v>
      </c>
      <c r="AT7" s="129">
        <v>50.25</v>
      </c>
      <c r="AU7" s="129">
        <v>3165</v>
      </c>
      <c r="AV7" s="128">
        <v>105</v>
      </c>
      <c r="AW7" s="123"/>
      <c r="AX7" s="123"/>
      <c r="AY7" s="123"/>
      <c r="AZ7" s="123"/>
      <c r="BA7" s="124"/>
      <c r="BB7" s="128" t="s">
        <v>260</v>
      </c>
      <c r="BC7" s="124"/>
      <c r="BD7" s="128"/>
      <c r="BE7" s="129">
        <v>0</v>
      </c>
      <c r="BF7" s="128" t="s">
        <v>291</v>
      </c>
      <c r="BG7" s="128" t="s">
        <v>727</v>
      </c>
      <c r="BH7" s="96" t="s">
        <v>262</v>
      </c>
      <c r="BI7" s="95" t="s">
        <v>105</v>
      </c>
      <c r="BJ7" s="96">
        <v>46087</v>
      </c>
      <c r="BK7" s="69" t="s">
        <v>238</v>
      </c>
      <c r="BL7" s="95" t="s">
        <v>110</v>
      </c>
      <c r="BM7" s="97" t="s">
        <v>125</v>
      </c>
      <c r="BN7" s="98" t="s">
        <v>193</v>
      </c>
      <c r="BO7" s="95" t="s">
        <v>238</v>
      </c>
      <c r="BP7" s="121"/>
      <c r="BQ7" s="69" t="s">
        <v>238</v>
      </c>
      <c r="BR7" s="69" t="s">
        <v>790</v>
      </c>
    </row>
    <row r="8" spans="1:70" ht="30" hidden="1" customHeight="1" x14ac:dyDescent="0.35">
      <c r="A8" s="128">
        <v>4</v>
      </c>
      <c r="B8" s="128" t="s">
        <v>249</v>
      </c>
      <c r="C8" s="128" t="s">
        <v>250</v>
      </c>
      <c r="D8" s="128" t="s">
        <v>270</v>
      </c>
      <c r="E8" s="128" t="s">
        <v>271</v>
      </c>
      <c r="F8" s="128" t="s">
        <v>271</v>
      </c>
      <c r="G8" s="128" t="s">
        <v>268</v>
      </c>
      <c r="H8" s="128" t="s">
        <v>272</v>
      </c>
      <c r="I8" s="128">
        <v>213716</v>
      </c>
      <c r="J8" s="128" t="s">
        <v>294</v>
      </c>
      <c r="K8" s="128">
        <v>213716</v>
      </c>
      <c r="L8" s="128" t="s">
        <v>274</v>
      </c>
      <c r="M8" s="128" t="s">
        <v>275</v>
      </c>
      <c r="N8" s="128">
        <v>487495</v>
      </c>
      <c r="O8" s="128" t="s">
        <v>295</v>
      </c>
      <c r="P8" s="128">
        <v>774668</v>
      </c>
      <c r="Q8" s="128" t="s">
        <v>296</v>
      </c>
      <c r="R8" s="128" t="s">
        <v>278</v>
      </c>
      <c r="S8" s="128" t="s">
        <v>297</v>
      </c>
      <c r="T8" s="128" t="s">
        <v>297</v>
      </c>
      <c r="U8" s="128" t="s">
        <v>253</v>
      </c>
      <c r="V8" s="128" t="s">
        <v>252</v>
      </c>
      <c r="W8" s="128">
        <v>541</v>
      </c>
      <c r="X8" s="128" t="s">
        <v>287</v>
      </c>
      <c r="Y8" s="128">
        <v>355119119</v>
      </c>
      <c r="Z8" s="128" t="s">
        <v>298</v>
      </c>
      <c r="AA8" s="128" t="s">
        <v>503</v>
      </c>
      <c r="AB8" s="129">
        <v>40000</v>
      </c>
      <c r="AC8" s="128"/>
      <c r="AD8" s="128">
        <v>75</v>
      </c>
      <c r="AE8" s="128" t="s">
        <v>257</v>
      </c>
      <c r="AF8" s="128" t="s">
        <v>504</v>
      </c>
      <c r="AG8" s="128" t="s">
        <v>505</v>
      </c>
      <c r="AH8" s="128" t="s">
        <v>488</v>
      </c>
      <c r="AI8" s="128" t="s">
        <v>506</v>
      </c>
      <c r="AJ8" s="129">
        <v>640</v>
      </c>
      <c r="AK8" s="129">
        <v>640</v>
      </c>
      <c r="AL8" s="128" t="s">
        <v>507</v>
      </c>
      <c r="AM8" s="129">
        <v>32167.67</v>
      </c>
      <c r="AN8" s="129">
        <v>7592.33</v>
      </c>
      <c r="AO8" s="129">
        <v>39760</v>
      </c>
      <c r="AP8" s="129">
        <v>7832.33</v>
      </c>
      <c r="AQ8" s="129">
        <v>224.67</v>
      </c>
      <c r="AR8" s="129">
        <v>8057</v>
      </c>
      <c r="AS8" s="129">
        <v>7832.33</v>
      </c>
      <c r="AT8" s="129">
        <v>224.67</v>
      </c>
      <c r="AU8" s="129">
        <v>8057</v>
      </c>
      <c r="AV8" s="128">
        <v>107</v>
      </c>
      <c r="AW8" s="123"/>
      <c r="AX8" s="123"/>
      <c r="AY8" s="123"/>
      <c r="AZ8" s="123"/>
      <c r="BA8" s="124"/>
      <c r="BB8" s="128" t="s">
        <v>260</v>
      </c>
      <c r="BC8" s="124"/>
      <c r="BD8" s="128" t="s">
        <v>261</v>
      </c>
      <c r="BE8" s="129">
        <v>40000</v>
      </c>
      <c r="BF8" s="128" t="s">
        <v>297</v>
      </c>
      <c r="BG8" s="128" t="s">
        <v>728</v>
      </c>
      <c r="BH8" s="96" t="s">
        <v>262</v>
      </c>
      <c r="BI8" s="95" t="s">
        <v>105</v>
      </c>
      <c r="BJ8" s="96">
        <v>46087</v>
      </c>
      <c r="BK8" s="69" t="s">
        <v>238</v>
      </c>
      <c r="BL8" s="95" t="s">
        <v>110</v>
      </c>
      <c r="BM8" s="97" t="s">
        <v>125</v>
      </c>
      <c r="BN8" s="98" t="s">
        <v>193</v>
      </c>
      <c r="BO8" s="95" t="s">
        <v>238</v>
      </c>
      <c r="BP8" s="121"/>
      <c r="BQ8" s="69" t="s">
        <v>238</v>
      </c>
      <c r="BR8" s="69" t="s">
        <v>790</v>
      </c>
    </row>
    <row r="9" spans="1:70" ht="30" hidden="1" customHeight="1" x14ac:dyDescent="0.35">
      <c r="A9" s="128">
        <v>5</v>
      </c>
      <c r="B9" s="128" t="s">
        <v>249</v>
      </c>
      <c r="C9" s="128" t="s">
        <v>250</v>
      </c>
      <c r="D9" s="128" t="s">
        <v>270</v>
      </c>
      <c r="E9" s="128" t="s">
        <v>271</v>
      </c>
      <c r="F9" s="128" t="s">
        <v>271</v>
      </c>
      <c r="G9" s="128" t="s">
        <v>268</v>
      </c>
      <c r="H9" s="128" t="s">
        <v>272</v>
      </c>
      <c r="I9" s="128">
        <v>213716</v>
      </c>
      <c r="J9" s="128" t="s">
        <v>294</v>
      </c>
      <c r="K9" s="128">
        <v>213716</v>
      </c>
      <c r="L9" s="128" t="s">
        <v>274</v>
      </c>
      <c r="M9" s="128" t="s">
        <v>275</v>
      </c>
      <c r="N9" s="128">
        <v>487495</v>
      </c>
      <c r="O9" s="128" t="s">
        <v>295</v>
      </c>
      <c r="P9" s="128">
        <v>774668</v>
      </c>
      <c r="Q9" s="128" t="s">
        <v>296</v>
      </c>
      <c r="R9" s="128" t="s">
        <v>278</v>
      </c>
      <c r="S9" s="128" t="s">
        <v>299</v>
      </c>
      <c r="T9" s="128" t="s">
        <v>299</v>
      </c>
      <c r="U9" s="128" t="s">
        <v>251</v>
      </c>
      <c r="V9" s="128" t="s">
        <v>252</v>
      </c>
      <c r="W9" s="128">
        <v>541</v>
      </c>
      <c r="X9" s="128" t="s">
        <v>287</v>
      </c>
      <c r="Y9" s="128">
        <v>355119190</v>
      </c>
      <c r="Z9" s="128" t="s">
        <v>300</v>
      </c>
      <c r="AA9" s="128" t="s">
        <v>503</v>
      </c>
      <c r="AB9" s="129">
        <v>35000</v>
      </c>
      <c r="AC9" s="128"/>
      <c r="AD9" s="128">
        <v>75</v>
      </c>
      <c r="AE9" s="128" t="s">
        <v>257</v>
      </c>
      <c r="AF9" s="128" t="s">
        <v>504</v>
      </c>
      <c r="AG9" s="128" t="s">
        <v>505</v>
      </c>
      <c r="AH9" s="128" t="s">
        <v>488</v>
      </c>
      <c r="AI9" s="128" t="s">
        <v>506</v>
      </c>
      <c r="AJ9" s="129">
        <v>560</v>
      </c>
      <c r="AK9" s="129">
        <v>560</v>
      </c>
      <c r="AL9" s="128" t="s">
        <v>508</v>
      </c>
      <c r="AM9" s="129">
        <v>30232.86</v>
      </c>
      <c r="AN9" s="129">
        <v>6727.14</v>
      </c>
      <c r="AO9" s="129">
        <v>36960</v>
      </c>
      <c r="AP9" s="129">
        <v>4767.1400000000003</v>
      </c>
      <c r="AQ9" s="129">
        <v>112.86</v>
      </c>
      <c r="AR9" s="129">
        <v>4880</v>
      </c>
      <c r="AS9" s="129">
        <v>4767.1400000000003</v>
      </c>
      <c r="AT9" s="129">
        <v>112.86</v>
      </c>
      <c r="AU9" s="129">
        <v>4880</v>
      </c>
      <c r="AV9" s="128">
        <v>107</v>
      </c>
      <c r="AW9" s="123"/>
      <c r="AX9" s="123"/>
      <c r="AY9" s="123"/>
      <c r="AZ9" s="123"/>
      <c r="BA9" s="124"/>
      <c r="BB9" s="128" t="s">
        <v>260</v>
      </c>
      <c r="BC9" s="124"/>
      <c r="BD9" s="128"/>
      <c r="BE9" s="129">
        <v>0</v>
      </c>
      <c r="BF9" s="128" t="s">
        <v>299</v>
      </c>
      <c r="BG9" s="128" t="s">
        <v>729</v>
      </c>
      <c r="BH9" s="96" t="s">
        <v>262</v>
      </c>
      <c r="BI9" s="95" t="s">
        <v>105</v>
      </c>
      <c r="BJ9" s="96">
        <v>46087</v>
      </c>
      <c r="BK9" s="69" t="s">
        <v>238</v>
      </c>
      <c r="BL9" s="95" t="s">
        <v>110</v>
      </c>
      <c r="BM9" s="97" t="s">
        <v>125</v>
      </c>
      <c r="BN9" s="98" t="s">
        <v>193</v>
      </c>
      <c r="BO9" s="95" t="s">
        <v>238</v>
      </c>
      <c r="BP9" s="121"/>
      <c r="BQ9" s="69" t="s">
        <v>238</v>
      </c>
      <c r="BR9" s="69" t="s">
        <v>790</v>
      </c>
    </row>
    <row r="10" spans="1:70" ht="30" hidden="1" customHeight="1" x14ac:dyDescent="0.35">
      <c r="A10" s="128">
        <v>6</v>
      </c>
      <c r="B10" s="128" t="s">
        <v>249</v>
      </c>
      <c r="C10" s="128" t="s">
        <v>250</v>
      </c>
      <c r="D10" s="128" t="s">
        <v>270</v>
      </c>
      <c r="E10" s="128" t="s">
        <v>271</v>
      </c>
      <c r="F10" s="128" t="s">
        <v>271</v>
      </c>
      <c r="G10" s="128" t="s">
        <v>268</v>
      </c>
      <c r="H10" s="128" t="s">
        <v>272</v>
      </c>
      <c r="I10" s="128">
        <v>213716</v>
      </c>
      <c r="J10" s="128" t="s">
        <v>294</v>
      </c>
      <c r="K10" s="128">
        <v>213716</v>
      </c>
      <c r="L10" s="128" t="s">
        <v>274</v>
      </c>
      <c r="M10" s="128" t="s">
        <v>275</v>
      </c>
      <c r="N10" s="128">
        <v>492703</v>
      </c>
      <c r="O10" s="128" t="s">
        <v>301</v>
      </c>
      <c r="P10" s="128">
        <v>874829</v>
      </c>
      <c r="Q10" s="128" t="s">
        <v>302</v>
      </c>
      <c r="R10" s="128" t="s">
        <v>278</v>
      </c>
      <c r="S10" s="128" t="s">
        <v>303</v>
      </c>
      <c r="T10" s="128" t="s">
        <v>303</v>
      </c>
      <c r="U10" s="128" t="s">
        <v>251</v>
      </c>
      <c r="V10" s="128" t="s">
        <v>252</v>
      </c>
      <c r="W10" s="128">
        <v>541</v>
      </c>
      <c r="X10" s="128" t="s">
        <v>287</v>
      </c>
      <c r="Y10" s="128">
        <v>355119592</v>
      </c>
      <c r="Z10" s="128" t="s">
        <v>304</v>
      </c>
      <c r="AA10" s="128" t="s">
        <v>503</v>
      </c>
      <c r="AB10" s="129">
        <v>40000</v>
      </c>
      <c r="AC10" s="128"/>
      <c r="AD10" s="128">
        <v>75</v>
      </c>
      <c r="AE10" s="128" t="s">
        <v>257</v>
      </c>
      <c r="AF10" s="128" t="s">
        <v>504</v>
      </c>
      <c r="AG10" s="128" t="s">
        <v>505</v>
      </c>
      <c r="AH10" s="128" t="s">
        <v>488</v>
      </c>
      <c r="AI10" s="128" t="s">
        <v>506</v>
      </c>
      <c r="AJ10" s="129">
        <v>640</v>
      </c>
      <c r="AK10" s="129">
        <v>640</v>
      </c>
      <c r="AL10" s="128" t="s">
        <v>497</v>
      </c>
      <c r="AM10" s="129">
        <v>33332.800000000003</v>
      </c>
      <c r="AN10" s="129">
        <v>7627.2</v>
      </c>
      <c r="AO10" s="129">
        <v>40960</v>
      </c>
      <c r="AP10" s="129">
        <v>6667.2</v>
      </c>
      <c r="AQ10" s="129">
        <v>189.8</v>
      </c>
      <c r="AR10" s="129">
        <v>6857</v>
      </c>
      <c r="AS10" s="129">
        <v>6667.2</v>
      </c>
      <c r="AT10" s="129">
        <v>189.8</v>
      </c>
      <c r="AU10" s="129">
        <v>6857</v>
      </c>
      <c r="AV10" s="128">
        <v>107</v>
      </c>
      <c r="AW10" s="123"/>
      <c r="AX10" s="123"/>
      <c r="AY10" s="123"/>
      <c r="AZ10" s="123"/>
      <c r="BA10" s="124"/>
      <c r="BB10" s="128" t="s">
        <v>260</v>
      </c>
      <c r="BC10" s="124"/>
      <c r="BD10" s="128" t="s">
        <v>261</v>
      </c>
      <c r="BE10" s="129">
        <v>40000</v>
      </c>
      <c r="BF10" s="128" t="s">
        <v>303</v>
      </c>
      <c r="BG10" s="128" t="s">
        <v>730</v>
      </c>
      <c r="BH10" s="96" t="s">
        <v>262</v>
      </c>
      <c r="BI10" s="95" t="s">
        <v>105</v>
      </c>
      <c r="BJ10" s="96">
        <v>46087</v>
      </c>
      <c r="BK10" s="69" t="s">
        <v>238</v>
      </c>
      <c r="BL10" s="95" t="s">
        <v>110</v>
      </c>
      <c r="BM10" s="97" t="s">
        <v>125</v>
      </c>
      <c r="BN10" s="98" t="s">
        <v>193</v>
      </c>
      <c r="BO10" s="95" t="s">
        <v>238</v>
      </c>
      <c r="BP10" s="121"/>
      <c r="BQ10" s="69" t="s">
        <v>238</v>
      </c>
      <c r="BR10" s="69" t="s">
        <v>790</v>
      </c>
    </row>
    <row r="11" spans="1:70" ht="30" hidden="1" customHeight="1" x14ac:dyDescent="0.35">
      <c r="A11" s="128">
        <v>7</v>
      </c>
      <c r="B11" s="128" t="s">
        <v>249</v>
      </c>
      <c r="C11" s="128" t="s">
        <v>250</v>
      </c>
      <c r="D11" s="128" t="s">
        <v>270</v>
      </c>
      <c r="E11" s="128" t="s">
        <v>271</v>
      </c>
      <c r="F11" s="128" t="s">
        <v>271</v>
      </c>
      <c r="G11" s="128" t="s">
        <v>268</v>
      </c>
      <c r="H11" s="128" t="s">
        <v>272</v>
      </c>
      <c r="I11" s="128">
        <v>214252</v>
      </c>
      <c r="J11" s="128" t="s">
        <v>272</v>
      </c>
      <c r="K11" s="128">
        <v>214252</v>
      </c>
      <c r="L11" s="128" t="s">
        <v>274</v>
      </c>
      <c r="M11" s="128" t="s">
        <v>275</v>
      </c>
      <c r="N11" s="128">
        <v>541692</v>
      </c>
      <c r="O11" s="128" t="s">
        <v>305</v>
      </c>
      <c r="P11" s="128">
        <v>901114</v>
      </c>
      <c r="Q11" s="128" t="s">
        <v>306</v>
      </c>
      <c r="R11" s="128" t="s">
        <v>278</v>
      </c>
      <c r="S11" s="128" t="s">
        <v>307</v>
      </c>
      <c r="T11" s="128" t="s">
        <v>307</v>
      </c>
      <c r="U11" s="128" t="s">
        <v>251</v>
      </c>
      <c r="V11" s="128" t="s">
        <v>252</v>
      </c>
      <c r="W11" s="128">
        <v>541</v>
      </c>
      <c r="X11" s="128" t="s">
        <v>287</v>
      </c>
      <c r="Y11" s="128">
        <v>355303249</v>
      </c>
      <c r="Z11" s="128" t="s">
        <v>308</v>
      </c>
      <c r="AA11" s="128" t="s">
        <v>511</v>
      </c>
      <c r="AB11" s="129">
        <v>40000</v>
      </c>
      <c r="AC11" s="128" t="s">
        <v>512</v>
      </c>
      <c r="AD11" s="128">
        <v>75</v>
      </c>
      <c r="AE11" s="128" t="s">
        <v>257</v>
      </c>
      <c r="AF11" s="128" t="s">
        <v>513</v>
      </c>
      <c r="AG11" s="128" t="s">
        <v>514</v>
      </c>
      <c r="AH11" s="128" t="s">
        <v>488</v>
      </c>
      <c r="AI11" s="128" t="s">
        <v>498</v>
      </c>
      <c r="AJ11" s="129">
        <v>640</v>
      </c>
      <c r="AK11" s="129">
        <v>640</v>
      </c>
      <c r="AL11" s="128" t="s">
        <v>515</v>
      </c>
      <c r="AM11" s="129">
        <v>35933.54</v>
      </c>
      <c r="AN11" s="129">
        <v>7586.46</v>
      </c>
      <c r="AO11" s="129">
        <v>43520</v>
      </c>
      <c r="AP11" s="129">
        <v>4066.46</v>
      </c>
      <c r="AQ11" s="129">
        <v>73.540000000000006</v>
      </c>
      <c r="AR11" s="129">
        <v>4140</v>
      </c>
      <c r="AS11" s="129">
        <v>4066.46</v>
      </c>
      <c r="AT11" s="129">
        <v>73.540000000000006</v>
      </c>
      <c r="AU11" s="129">
        <v>4140</v>
      </c>
      <c r="AV11" s="128">
        <v>107</v>
      </c>
      <c r="AW11" s="128"/>
      <c r="AX11" s="123"/>
      <c r="AY11" s="123"/>
      <c r="AZ11" s="123"/>
      <c r="BA11" s="124"/>
      <c r="BB11" s="128" t="s">
        <v>260</v>
      </c>
      <c r="BC11" s="124"/>
      <c r="BD11" s="128" t="s">
        <v>261</v>
      </c>
      <c r="BE11" s="129">
        <v>40000</v>
      </c>
      <c r="BF11" s="128" t="s">
        <v>307</v>
      </c>
      <c r="BG11" s="128" t="s">
        <v>731</v>
      </c>
      <c r="BH11" s="96" t="s">
        <v>262</v>
      </c>
      <c r="BI11" s="95" t="s">
        <v>105</v>
      </c>
      <c r="BJ11" s="96">
        <v>46087</v>
      </c>
      <c r="BK11" s="69" t="s">
        <v>238</v>
      </c>
      <c r="BL11" s="95" t="s">
        <v>110</v>
      </c>
      <c r="BM11" s="97" t="s">
        <v>125</v>
      </c>
      <c r="BN11" s="98" t="s">
        <v>193</v>
      </c>
      <c r="BO11" s="95" t="s">
        <v>238</v>
      </c>
      <c r="BP11" s="121"/>
      <c r="BQ11" s="69" t="s">
        <v>238</v>
      </c>
      <c r="BR11" s="69" t="s">
        <v>790</v>
      </c>
    </row>
    <row r="12" spans="1:70" ht="30" hidden="1" customHeight="1" x14ac:dyDescent="0.35">
      <c r="A12" s="128">
        <v>8</v>
      </c>
      <c r="B12" s="128" t="s">
        <v>249</v>
      </c>
      <c r="C12" s="128" t="s">
        <v>250</v>
      </c>
      <c r="D12" s="128" t="s">
        <v>270</v>
      </c>
      <c r="E12" s="128" t="s">
        <v>271</v>
      </c>
      <c r="F12" s="128" t="s">
        <v>271</v>
      </c>
      <c r="G12" s="128" t="s">
        <v>268</v>
      </c>
      <c r="H12" s="128" t="s">
        <v>272</v>
      </c>
      <c r="I12" s="128">
        <v>212670</v>
      </c>
      <c r="J12" s="128" t="s">
        <v>310</v>
      </c>
      <c r="K12" s="128">
        <v>212670</v>
      </c>
      <c r="L12" s="128" t="s">
        <v>274</v>
      </c>
      <c r="M12" s="128" t="s">
        <v>275</v>
      </c>
      <c r="N12" s="128">
        <v>484115</v>
      </c>
      <c r="O12" s="128" t="s">
        <v>311</v>
      </c>
      <c r="P12" s="128">
        <v>765034</v>
      </c>
      <c r="Q12" s="128" t="s">
        <v>312</v>
      </c>
      <c r="R12" s="128" t="s">
        <v>278</v>
      </c>
      <c r="S12" s="128" t="s">
        <v>313</v>
      </c>
      <c r="T12" s="128" t="s">
        <v>313</v>
      </c>
      <c r="U12" s="128" t="s">
        <v>253</v>
      </c>
      <c r="V12" s="128" t="s">
        <v>252</v>
      </c>
      <c r="W12" s="128">
        <v>541</v>
      </c>
      <c r="X12" s="128" t="s">
        <v>256</v>
      </c>
      <c r="Y12" s="128">
        <v>355899170</v>
      </c>
      <c r="Z12" s="128" t="s">
        <v>314</v>
      </c>
      <c r="AA12" s="128" t="s">
        <v>259</v>
      </c>
      <c r="AB12" s="129">
        <v>42000</v>
      </c>
      <c r="AC12" s="128"/>
      <c r="AD12" s="128">
        <v>75</v>
      </c>
      <c r="AE12" s="128" t="s">
        <v>257</v>
      </c>
      <c r="AF12" s="128" t="s">
        <v>518</v>
      </c>
      <c r="AG12" s="128" t="s">
        <v>519</v>
      </c>
      <c r="AH12" s="128" t="s">
        <v>520</v>
      </c>
      <c r="AI12" s="128" t="s">
        <v>521</v>
      </c>
      <c r="AJ12" s="129">
        <v>670</v>
      </c>
      <c r="AK12" s="129">
        <v>670</v>
      </c>
      <c r="AL12" s="128" t="s">
        <v>522</v>
      </c>
      <c r="AM12" s="129">
        <v>39404.839999999997</v>
      </c>
      <c r="AN12" s="129">
        <v>8165.16</v>
      </c>
      <c r="AO12" s="129">
        <v>47570</v>
      </c>
      <c r="AP12" s="129">
        <v>2595.16</v>
      </c>
      <c r="AQ12" s="129">
        <v>30.84</v>
      </c>
      <c r="AR12" s="129">
        <v>2626</v>
      </c>
      <c r="AS12" s="129">
        <v>2595.16</v>
      </c>
      <c r="AT12" s="129">
        <v>30.84</v>
      </c>
      <c r="AU12" s="129">
        <v>2626</v>
      </c>
      <c r="AV12" s="128">
        <v>102</v>
      </c>
      <c r="AW12" s="128"/>
      <c r="AX12" s="123"/>
      <c r="AY12" s="123"/>
      <c r="AZ12" s="123"/>
      <c r="BA12" s="124"/>
      <c r="BB12" s="128" t="s">
        <v>260</v>
      </c>
      <c r="BC12" s="124"/>
      <c r="BD12" s="128" t="s">
        <v>724</v>
      </c>
      <c r="BE12" s="129">
        <v>42000</v>
      </c>
      <c r="BF12" s="128" t="s">
        <v>313</v>
      </c>
      <c r="BG12" s="128" t="s">
        <v>732</v>
      </c>
      <c r="BH12" s="96" t="s">
        <v>262</v>
      </c>
      <c r="BI12" s="95" t="s">
        <v>105</v>
      </c>
      <c r="BJ12" s="96">
        <v>46087</v>
      </c>
      <c r="BK12" s="69" t="s">
        <v>238</v>
      </c>
      <c r="BL12" s="95" t="s">
        <v>110</v>
      </c>
      <c r="BM12" s="97" t="s">
        <v>125</v>
      </c>
      <c r="BN12" s="98" t="s">
        <v>193</v>
      </c>
      <c r="BO12" s="95" t="s">
        <v>238</v>
      </c>
      <c r="BP12" s="121"/>
      <c r="BQ12" s="69" t="s">
        <v>238</v>
      </c>
      <c r="BR12" s="69" t="s">
        <v>790</v>
      </c>
    </row>
    <row r="13" spans="1:70" ht="30" hidden="1" customHeight="1" x14ac:dyDescent="0.35">
      <c r="A13" s="128">
        <v>9</v>
      </c>
      <c r="B13" s="128" t="s">
        <v>249</v>
      </c>
      <c r="C13" s="128" t="s">
        <v>250</v>
      </c>
      <c r="D13" s="128" t="s">
        <v>270</v>
      </c>
      <c r="E13" s="128" t="s">
        <v>271</v>
      </c>
      <c r="F13" s="128" t="s">
        <v>271</v>
      </c>
      <c r="G13" s="128" t="s">
        <v>268</v>
      </c>
      <c r="H13" s="128" t="s">
        <v>272</v>
      </c>
      <c r="I13" s="128">
        <v>212670</v>
      </c>
      <c r="J13" s="128" t="s">
        <v>310</v>
      </c>
      <c r="K13" s="128">
        <v>212670</v>
      </c>
      <c r="L13" s="128" t="s">
        <v>274</v>
      </c>
      <c r="M13" s="128" t="s">
        <v>275</v>
      </c>
      <c r="N13" s="128">
        <v>484115</v>
      </c>
      <c r="O13" s="128" t="s">
        <v>311</v>
      </c>
      <c r="P13" s="128">
        <v>765034</v>
      </c>
      <c r="Q13" s="128" t="s">
        <v>312</v>
      </c>
      <c r="R13" s="128" t="s">
        <v>278</v>
      </c>
      <c r="S13" s="128" t="s">
        <v>315</v>
      </c>
      <c r="T13" s="128" t="s">
        <v>315</v>
      </c>
      <c r="U13" s="128" t="s">
        <v>253</v>
      </c>
      <c r="V13" s="128" t="s">
        <v>252</v>
      </c>
      <c r="W13" s="128">
        <v>541</v>
      </c>
      <c r="X13" s="128" t="s">
        <v>287</v>
      </c>
      <c r="Y13" s="128">
        <v>355899404</v>
      </c>
      <c r="Z13" s="128" t="s">
        <v>316</v>
      </c>
      <c r="AA13" s="128" t="s">
        <v>259</v>
      </c>
      <c r="AB13" s="129">
        <v>42000</v>
      </c>
      <c r="AC13" s="128"/>
      <c r="AD13" s="128">
        <v>75</v>
      </c>
      <c r="AE13" s="128" t="s">
        <v>257</v>
      </c>
      <c r="AF13" s="128" t="s">
        <v>518</v>
      </c>
      <c r="AG13" s="128" t="s">
        <v>519</v>
      </c>
      <c r="AH13" s="128" t="s">
        <v>520</v>
      </c>
      <c r="AI13" s="128" t="s">
        <v>521</v>
      </c>
      <c r="AJ13" s="129">
        <v>670</v>
      </c>
      <c r="AK13" s="129">
        <v>670</v>
      </c>
      <c r="AL13" s="128" t="s">
        <v>523</v>
      </c>
      <c r="AM13" s="129">
        <v>32040.52</v>
      </c>
      <c r="AN13" s="129">
        <v>7824.48</v>
      </c>
      <c r="AO13" s="129">
        <v>39865</v>
      </c>
      <c r="AP13" s="129">
        <v>9959.48</v>
      </c>
      <c r="AQ13" s="129">
        <v>371.52</v>
      </c>
      <c r="AR13" s="129">
        <v>10331</v>
      </c>
      <c r="AS13" s="129">
        <v>9959.48</v>
      </c>
      <c r="AT13" s="129">
        <v>371.52</v>
      </c>
      <c r="AU13" s="129">
        <v>10331</v>
      </c>
      <c r="AV13" s="128">
        <v>102</v>
      </c>
      <c r="AW13" s="128"/>
      <c r="AX13" s="123"/>
      <c r="AY13" s="123"/>
      <c r="AZ13" s="123"/>
      <c r="BA13" s="124"/>
      <c r="BB13" s="128" t="s">
        <v>260</v>
      </c>
      <c r="BC13" s="124"/>
      <c r="BD13" s="128"/>
      <c r="BE13" s="129">
        <v>0</v>
      </c>
      <c r="BF13" s="128" t="s">
        <v>315</v>
      </c>
      <c r="BG13" s="128" t="s">
        <v>733</v>
      </c>
      <c r="BH13" s="96" t="s">
        <v>262</v>
      </c>
      <c r="BI13" s="95" t="s">
        <v>105</v>
      </c>
      <c r="BJ13" s="96">
        <v>46087</v>
      </c>
      <c r="BK13" s="69" t="s">
        <v>238</v>
      </c>
      <c r="BL13" s="95" t="s">
        <v>110</v>
      </c>
      <c r="BM13" s="97" t="s">
        <v>125</v>
      </c>
      <c r="BN13" s="98" t="s">
        <v>193</v>
      </c>
      <c r="BO13" s="95" t="s">
        <v>238</v>
      </c>
      <c r="BP13" s="121"/>
      <c r="BQ13" s="69" t="s">
        <v>238</v>
      </c>
      <c r="BR13" s="69" t="s">
        <v>790</v>
      </c>
    </row>
    <row r="14" spans="1:70" ht="30" hidden="1" customHeight="1" x14ac:dyDescent="0.35">
      <c r="A14" s="128">
        <v>10</v>
      </c>
      <c r="B14" s="128" t="s">
        <v>249</v>
      </c>
      <c r="C14" s="128" t="s">
        <v>250</v>
      </c>
      <c r="D14" s="128" t="s">
        <v>270</v>
      </c>
      <c r="E14" s="128" t="s">
        <v>271</v>
      </c>
      <c r="F14" s="128" t="s">
        <v>271</v>
      </c>
      <c r="G14" s="128" t="s">
        <v>268</v>
      </c>
      <c r="H14" s="128" t="s">
        <v>272</v>
      </c>
      <c r="I14" s="128">
        <v>212670</v>
      </c>
      <c r="J14" s="128" t="s">
        <v>310</v>
      </c>
      <c r="K14" s="128">
        <v>212670</v>
      </c>
      <c r="L14" s="128" t="s">
        <v>274</v>
      </c>
      <c r="M14" s="128" t="s">
        <v>275</v>
      </c>
      <c r="N14" s="128">
        <v>484115</v>
      </c>
      <c r="O14" s="128" t="s">
        <v>311</v>
      </c>
      <c r="P14" s="128">
        <v>765034</v>
      </c>
      <c r="Q14" s="128" t="s">
        <v>312</v>
      </c>
      <c r="R14" s="128" t="s">
        <v>278</v>
      </c>
      <c r="S14" s="128" t="s">
        <v>317</v>
      </c>
      <c r="T14" s="128" t="s">
        <v>317</v>
      </c>
      <c r="U14" s="128" t="s">
        <v>253</v>
      </c>
      <c r="V14" s="128" t="s">
        <v>252</v>
      </c>
      <c r="W14" s="128">
        <v>541</v>
      </c>
      <c r="X14" s="128" t="s">
        <v>256</v>
      </c>
      <c r="Y14" s="128">
        <v>355899509</v>
      </c>
      <c r="Z14" s="128" t="s">
        <v>318</v>
      </c>
      <c r="AA14" s="128" t="s">
        <v>259</v>
      </c>
      <c r="AB14" s="129">
        <v>42000</v>
      </c>
      <c r="AC14" s="128"/>
      <c r="AD14" s="128">
        <v>75</v>
      </c>
      <c r="AE14" s="128" t="s">
        <v>257</v>
      </c>
      <c r="AF14" s="128" t="s">
        <v>518</v>
      </c>
      <c r="AG14" s="128" t="s">
        <v>519</v>
      </c>
      <c r="AH14" s="128" t="s">
        <v>520</v>
      </c>
      <c r="AI14" s="128" t="s">
        <v>521</v>
      </c>
      <c r="AJ14" s="129">
        <v>670</v>
      </c>
      <c r="AK14" s="129">
        <v>670</v>
      </c>
      <c r="AL14" s="128" t="s">
        <v>524</v>
      </c>
      <c r="AM14" s="129">
        <v>32999.379999999997</v>
      </c>
      <c r="AN14" s="129">
        <v>7870.62</v>
      </c>
      <c r="AO14" s="129">
        <v>40870</v>
      </c>
      <c r="AP14" s="129">
        <v>9000.6200000000008</v>
      </c>
      <c r="AQ14" s="129">
        <v>325.38</v>
      </c>
      <c r="AR14" s="129">
        <v>9326</v>
      </c>
      <c r="AS14" s="129">
        <v>9000.6200000000008</v>
      </c>
      <c r="AT14" s="129">
        <v>325.38</v>
      </c>
      <c r="AU14" s="129">
        <v>9326</v>
      </c>
      <c r="AV14" s="128">
        <v>102</v>
      </c>
      <c r="AW14" s="128"/>
      <c r="AX14" s="123"/>
      <c r="AY14" s="123"/>
      <c r="AZ14" s="123"/>
      <c r="BA14" s="124"/>
      <c r="BB14" s="128" t="s">
        <v>260</v>
      </c>
      <c r="BC14" s="124"/>
      <c r="BD14" s="128"/>
      <c r="BE14" s="129">
        <v>0</v>
      </c>
      <c r="BF14" s="128" t="s">
        <v>317</v>
      </c>
      <c r="BG14" s="128" t="s">
        <v>734</v>
      </c>
      <c r="BH14" s="96" t="s">
        <v>262</v>
      </c>
      <c r="BI14" s="95" t="s">
        <v>105</v>
      </c>
      <c r="BJ14" s="96">
        <v>46087</v>
      </c>
      <c r="BK14" s="69" t="s">
        <v>238</v>
      </c>
      <c r="BL14" s="95" t="s">
        <v>110</v>
      </c>
      <c r="BM14" s="97" t="s">
        <v>125</v>
      </c>
      <c r="BN14" s="98" t="s">
        <v>193</v>
      </c>
      <c r="BO14" s="95" t="s">
        <v>238</v>
      </c>
      <c r="BP14" s="121"/>
      <c r="BQ14" s="69" t="s">
        <v>238</v>
      </c>
      <c r="BR14" s="69" t="s">
        <v>790</v>
      </c>
    </row>
    <row r="15" spans="1:70" ht="30" hidden="1" customHeight="1" x14ac:dyDescent="0.35">
      <c r="A15" s="128">
        <v>11</v>
      </c>
      <c r="B15" s="128" t="s">
        <v>249</v>
      </c>
      <c r="C15" s="128" t="s">
        <v>250</v>
      </c>
      <c r="D15" s="128" t="s">
        <v>270</v>
      </c>
      <c r="E15" s="128" t="s">
        <v>271</v>
      </c>
      <c r="F15" s="128" t="s">
        <v>271</v>
      </c>
      <c r="G15" s="128" t="s">
        <v>268</v>
      </c>
      <c r="H15" s="128" t="s">
        <v>272</v>
      </c>
      <c r="I15" s="128">
        <v>213716</v>
      </c>
      <c r="J15" s="128" t="s">
        <v>294</v>
      </c>
      <c r="K15" s="128">
        <v>213716</v>
      </c>
      <c r="L15" s="128" t="s">
        <v>274</v>
      </c>
      <c r="M15" s="128" t="s">
        <v>275</v>
      </c>
      <c r="N15" s="128">
        <v>487495</v>
      </c>
      <c r="O15" s="128" t="s">
        <v>295</v>
      </c>
      <c r="P15" s="128">
        <v>815710</v>
      </c>
      <c r="Q15" s="128" t="s">
        <v>319</v>
      </c>
      <c r="R15" s="128" t="s">
        <v>278</v>
      </c>
      <c r="S15" s="128" t="s">
        <v>320</v>
      </c>
      <c r="T15" s="128" t="s">
        <v>320</v>
      </c>
      <c r="U15" s="128" t="s">
        <v>253</v>
      </c>
      <c r="V15" s="128" t="s">
        <v>252</v>
      </c>
      <c r="W15" s="128">
        <v>541</v>
      </c>
      <c r="X15" s="128" t="s">
        <v>287</v>
      </c>
      <c r="Y15" s="128">
        <v>355909161</v>
      </c>
      <c r="Z15" s="128" t="s">
        <v>321</v>
      </c>
      <c r="AA15" s="128" t="s">
        <v>258</v>
      </c>
      <c r="AB15" s="129">
        <v>42000</v>
      </c>
      <c r="AC15" s="128"/>
      <c r="AD15" s="128">
        <v>75</v>
      </c>
      <c r="AE15" s="128" t="s">
        <v>257</v>
      </c>
      <c r="AF15" s="128" t="s">
        <v>525</v>
      </c>
      <c r="AG15" s="128" t="s">
        <v>526</v>
      </c>
      <c r="AH15" s="128" t="s">
        <v>520</v>
      </c>
      <c r="AI15" s="128" t="s">
        <v>527</v>
      </c>
      <c r="AJ15" s="129">
        <v>670</v>
      </c>
      <c r="AK15" s="129">
        <v>670</v>
      </c>
      <c r="AL15" s="128" t="s">
        <v>507</v>
      </c>
      <c r="AM15" s="129">
        <v>30484.17</v>
      </c>
      <c r="AN15" s="129">
        <v>7705.83</v>
      </c>
      <c r="AO15" s="129">
        <v>38190</v>
      </c>
      <c r="AP15" s="129">
        <v>11515.83</v>
      </c>
      <c r="AQ15" s="129">
        <v>531.16999999999996</v>
      </c>
      <c r="AR15" s="129">
        <v>12047</v>
      </c>
      <c r="AS15" s="129">
        <v>11515.83</v>
      </c>
      <c r="AT15" s="129">
        <v>531.16999999999996</v>
      </c>
      <c r="AU15" s="129">
        <v>12047</v>
      </c>
      <c r="AV15" s="128">
        <v>101</v>
      </c>
      <c r="AW15" s="128"/>
      <c r="AX15" s="123"/>
      <c r="AY15" s="123"/>
      <c r="AZ15" s="123"/>
      <c r="BA15" s="124"/>
      <c r="BB15" s="128" t="s">
        <v>260</v>
      </c>
      <c r="BC15" s="124"/>
      <c r="BD15" s="128"/>
      <c r="BE15" s="129">
        <v>0</v>
      </c>
      <c r="BF15" s="128" t="s">
        <v>320</v>
      </c>
      <c r="BG15" s="128" t="s">
        <v>735</v>
      </c>
      <c r="BH15" s="96" t="s">
        <v>262</v>
      </c>
      <c r="BI15" s="95" t="s">
        <v>105</v>
      </c>
      <c r="BJ15" s="96">
        <v>46087</v>
      </c>
      <c r="BK15" s="69" t="s">
        <v>238</v>
      </c>
      <c r="BL15" s="95" t="s">
        <v>110</v>
      </c>
      <c r="BM15" s="97" t="s">
        <v>125</v>
      </c>
      <c r="BN15" s="98" t="s">
        <v>193</v>
      </c>
      <c r="BO15" s="95" t="s">
        <v>238</v>
      </c>
      <c r="BP15" s="121"/>
      <c r="BQ15" s="69" t="s">
        <v>238</v>
      </c>
      <c r="BR15" s="69" t="s">
        <v>790</v>
      </c>
    </row>
    <row r="16" spans="1:70" ht="30" hidden="1" customHeight="1" x14ac:dyDescent="0.35">
      <c r="A16" s="128">
        <v>12</v>
      </c>
      <c r="B16" s="128" t="s">
        <v>249</v>
      </c>
      <c r="C16" s="128" t="s">
        <v>250</v>
      </c>
      <c r="D16" s="128" t="s">
        <v>270</v>
      </c>
      <c r="E16" s="128" t="s">
        <v>271</v>
      </c>
      <c r="F16" s="128" t="s">
        <v>271</v>
      </c>
      <c r="G16" s="128" t="s">
        <v>268</v>
      </c>
      <c r="H16" s="128" t="s">
        <v>272</v>
      </c>
      <c r="I16" s="128">
        <v>213716</v>
      </c>
      <c r="J16" s="128" t="s">
        <v>294</v>
      </c>
      <c r="K16" s="128">
        <v>213716</v>
      </c>
      <c r="L16" s="128" t="s">
        <v>274</v>
      </c>
      <c r="M16" s="128" t="s">
        <v>275</v>
      </c>
      <c r="N16" s="128">
        <v>487495</v>
      </c>
      <c r="O16" s="128" t="s">
        <v>295</v>
      </c>
      <c r="P16" s="128">
        <v>815710</v>
      </c>
      <c r="Q16" s="128" t="s">
        <v>319</v>
      </c>
      <c r="R16" s="128" t="s">
        <v>278</v>
      </c>
      <c r="S16" s="128" t="s">
        <v>322</v>
      </c>
      <c r="T16" s="128" t="s">
        <v>322</v>
      </c>
      <c r="U16" s="128" t="s">
        <v>253</v>
      </c>
      <c r="V16" s="128" t="s">
        <v>252</v>
      </c>
      <c r="W16" s="128">
        <v>541</v>
      </c>
      <c r="X16" s="128" t="s">
        <v>287</v>
      </c>
      <c r="Y16" s="128">
        <v>355909301</v>
      </c>
      <c r="Z16" s="128" t="s">
        <v>323</v>
      </c>
      <c r="AA16" s="128" t="s">
        <v>258</v>
      </c>
      <c r="AB16" s="129">
        <v>42000</v>
      </c>
      <c r="AC16" s="128"/>
      <c r="AD16" s="128">
        <v>75</v>
      </c>
      <c r="AE16" s="128" t="s">
        <v>257</v>
      </c>
      <c r="AF16" s="128" t="s">
        <v>525</v>
      </c>
      <c r="AG16" s="128" t="s">
        <v>526</v>
      </c>
      <c r="AH16" s="128" t="s">
        <v>520</v>
      </c>
      <c r="AI16" s="128" t="s">
        <v>527</v>
      </c>
      <c r="AJ16" s="129">
        <v>670</v>
      </c>
      <c r="AK16" s="129">
        <v>670</v>
      </c>
      <c r="AL16" s="128" t="s">
        <v>528</v>
      </c>
      <c r="AM16" s="129">
        <v>33587.72</v>
      </c>
      <c r="AN16" s="129">
        <v>7952.28</v>
      </c>
      <c r="AO16" s="129">
        <v>41540</v>
      </c>
      <c r="AP16" s="129">
        <v>8412.2800000000007</v>
      </c>
      <c r="AQ16" s="129">
        <v>284.72000000000003</v>
      </c>
      <c r="AR16" s="129">
        <v>8697</v>
      </c>
      <c r="AS16" s="129">
        <v>8412.2800000000007</v>
      </c>
      <c r="AT16" s="129">
        <v>284.72000000000003</v>
      </c>
      <c r="AU16" s="129">
        <v>8697</v>
      </c>
      <c r="AV16" s="128">
        <v>101</v>
      </c>
      <c r="AW16" s="128"/>
      <c r="AX16" s="123"/>
      <c r="AY16" s="123"/>
      <c r="AZ16" s="123"/>
      <c r="BA16" s="124"/>
      <c r="BB16" s="128" t="s">
        <v>260</v>
      </c>
      <c r="BC16" s="124"/>
      <c r="BD16" s="128" t="s">
        <v>261</v>
      </c>
      <c r="BE16" s="129">
        <v>42000</v>
      </c>
      <c r="BF16" s="128" t="s">
        <v>322</v>
      </c>
      <c r="BG16" s="128" t="s">
        <v>736</v>
      </c>
      <c r="BH16" s="96" t="s">
        <v>262</v>
      </c>
      <c r="BI16" s="95" t="s">
        <v>105</v>
      </c>
      <c r="BJ16" s="96">
        <v>46087</v>
      </c>
      <c r="BK16" s="69" t="s">
        <v>238</v>
      </c>
      <c r="BL16" s="95" t="s">
        <v>110</v>
      </c>
      <c r="BM16" s="97" t="s">
        <v>125</v>
      </c>
      <c r="BN16" s="98" t="s">
        <v>193</v>
      </c>
      <c r="BO16" s="95" t="s">
        <v>238</v>
      </c>
      <c r="BP16" s="121"/>
      <c r="BQ16" s="69" t="s">
        <v>238</v>
      </c>
      <c r="BR16" s="69" t="s">
        <v>790</v>
      </c>
    </row>
    <row r="17" spans="1:71" ht="30" hidden="1" customHeight="1" x14ac:dyDescent="0.35">
      <c r="A17" s="128">
        <v>13</v>
      </c>
      <c r="B17" s="128" t="s">
        <v>249</v>
      </c>
      <c r="C17" s="128" t="s">
        <v>250</v>
      </c>
      <c r="D17" s="128" t="s">
        <v>270</v>
      </c>
      <c r="E17" s="128" t="s">
        <v>271</v>
      </c>
      <c r="F17" s="128" t="s">
        <v>271</v>
      </c>
      <c r="G17" s="128" t="s">
        <v>268</v>
      </c>
      <c r="H17" s="128" t="s">
        <v>272</v>
      </c>
      <c r="I17" s="128">
        <v>214252</v>
      </c>
      <c r="J17" s="128" t="s">
        <v>272</v>
      </c>
      <c r="K17" s="128">
        <v>214252</v>
      </c>
      <c r="L17" s="128" t="s">
        <v>274</v>
      </c>
      <c r="M17" s="128" t="s">
        <v>275</v>
      </c>
      <c r="N17" s="128">
        <v>541692</v>
      </c>
      <c r="O17" s="128" t="s">
        <v>305</v>
      </c>
      <c r="P17" s="128">
        <v>901114</v>
      </c>
      <c r="Q17" s="128" t="s">
        <v>306</v>
      </c>
      <c r="R17" s="128" t="s">
        <v>278</v>
      </c>
      <c r="S17" s="128" t="s">
        <v>324</v>
      </c>
      <c r="T17" s="128" t="s">
        <v>324</v>
      </c>
      <c r="U17" s="128" t="s">
        <v>251</v>
      </c>
      <c r="V17" s="128" t="s">
        <v>252</v>
      </c>
      <c r="W17" s="128">
        <v>541</v>
      </c>
      <c r="X17" s="128" t="s">
        <v>256</v>
      </c>
      <c r="Y17" s="128">
        <v>355933301</v>
      </c>
      <c r="Z17" s="128" t="s">
        <v>325</v>
      </c>
      <c r="AA17" s="128" t="s">
        <v>529</v>
      </c>
      <c r="AB17" s="129">
        <v>42000</v>
      </c>
      <c r="AC17" s="128" t="s">
        <v>512</v>
      </c>
      <c r="AD17" s="128">
        <v>75</v>
      </c>
      <c r="AE17" s="128" t="s">
        <v>257</v>
      </c>
      <c r="AF17" s="128" t="s">
        <v>518</v>
      </c>
      <c r="AG17" s="128" t="s">
        <v>530</v>
      </c>
      <c r="AH17" s="128" t="s">
        <v>520</v>
      </c>
      <c r="AI17" s="128" t="s">
        <v>531</v>
      </c>
      <c r="AJ17" s="129">
        <v>670</v>
      </c>
      <c r="AK17" s="129">
        <v>670</v>
      </c>
      <c r="AL17" s="128" t="s">
        <v>532</v>
      </c>
      <c r="AM17" s="129">
        <v>39364.65</v>
      </c>
      <c r="AN17" s="129">
        <v>8205.35</v>
      </c>
      <c r="AO17" s="129">
        <v>47570</v>
      </c>
      <c r="AP17" s="129">
        <v>2635.35</v>
      </c>
      <c r="AQ17" s="129">
        <v>31.65</v>
      </c>
      <c r="AR17" s="129">
        <v>2667</v>
      </c>
      <c r="AS17" s="129">
        <v>2635.35</v>
      </c>
      <c r="AT17" s="129">
        <v>31.65</v>
      </c>
      <c r="AU17" s="129">
        <v>2667</v>
      </c>
      <c r="AV17" s="128">
        <v>102</v>
      </c>
      <c r="AW17" s="128"/>
      <c r="AX17" s="123"/>
      <c r="AY17" s="123"/>
      <c r="AZ17" s="123"/>
      <c r="BA17" s="124"/>
      <c r="BB17" s="128" t="s">
        <v>260</v>
      </c>
      <c r="BC17" s="124"/>
      <c r="BD17" s="128" t="s">
        <v>724</v>
      </c>
      <c r="BE17" s="129">
        <v>42000</v>
      </c>
      <c r="BF17" s="128" t="s">
        <v>324</v>
      </c>
      <c r="BG17" s="128" t="s">
        <v>737</v>
      </c>
      <c r="BH17" s="96" t="s">
        <v>262</v>
      </c>
      <c r="BI17" s="95" t="s">
        <v>105</v>
      </c>
      <c r="BJ17" s="96">
        <v>46087</v>
      </c>
      <c r="BK17" s="69" t="s">
        <v>238</v>
      </c>
      <c r="BL17" s="95" t="s">
        <v>110</v>
      </c>
      <c r="BM17" s="97" t="s">
        <v>125</v>
      </c>
      <c r="BN17" s="98" t="s">
        <v>193</v>
      </c>
      <c r="BO17" s="95" t="s">
        <v>238</v>
      </c>
      <c r="BP17" s="121"/>
      <c r="BQ17" s="69" t="s">
        <v>238</v>
      </c>
      <c r="BR17" s="69" t="s">
        <v>790</v>
      </c>
      <c r="BS17" s="130"/>
    </row>
    <row r="18" spans="1:71" ht="30" hidden="1" customHeight="1" x14ac:dyDescent="0.35">
      <c r="A18" s="128">
        <v>14</v>
      </c>
      <c r="B18" s="128" t="s">
        <v>249</v>
      </c>
      <c r="C18" s="128" t="s">
        <v>250</v>
      </c>
      <c r="D18" s="128" t="s">
        <v>270</v>
      </c>
      <c r="E18" s="128" t="s">
        <v>271</v>
      </c>
      <c r="F18" s="128" t="s">
        <v>271</v>
      </c>
      <c r="G18" s="128" t="s">
        <v>268</v>
      </c>
      <c r="H18" s="128" t="s">
        <v>272</v>
      </c>
      <c r="I18" s="128">
        <v>210117</v>
      </c>
      <c r="J18" s="128" t="s">
        <v>328</v>
      </c>
      <c r="K18" s="128">
        <v>210117</v>
      </c>
      <c r="L18" s="128" t="s">
        <v>274</v>
      </c>
      <c r="M18" s="128" t="s">
        <v>275</v>
      </c>
      <c r="N18" s="128">
        <v>496775</v>
      </c>
      <c r="O18" s="128" t="s">
        <v>329</v>
      </c>
      <c r="P18" s="128">
        <v>822777</v>
      </c>
      <c r="Q18" s="128" t="s">
        <v>330</v>
      </c>
      <c r="R18" s="128" t="s">
        <v>278</v>
      </c>
      <c r="S18" s="128" t="s">
        <v>331</v>
      </c>
      <c r="T18" s="128" t="s">
        <v>331</v>
      </c>
      <c r="U18" s="128" t="s">
        <v>251</v>
      </c>
      <c r="V18" s="128" t="s">
        <v>254</v>
      </c>
      <c r="W18" s="128">
        <v>541</v>
      </c>
      <c r="X18" s="128" t="s">
        <v>309</v>
      </c>
      <c r="Y18" s="128">
        <v>356088963</v>
      </c>
      <c r="Z18" s="128" t="s">
        <v>332</v>
      </c>
      <c r="AA18" s="128" t="s">
        <v>533</v>
      </c>
      <c r="AB18" s="129">
        <v>45000</v>
      </c>
      <c r="AC18" s="128"/>
      <c r="AD18" s="128">
        <v>75</v>
      </c>
      <c r="AE18" s="128" t="s">
        <v>257</v>
      </c>
      <c r="AF18" s="128" t="s">
        <v>525</v>
      </c>
      <c r="AG18" s="128" t="s">
        <v>534</v>
      </c>
      <c r="AH18" s="128" t="s">
        <v>520</v>
      </c>
      <c r="AI18" s="128" t="s">
        <v>538</v>
      </c>
      <c r="AJ18" s="129">
        <v>720</v>
      </c>
      <c r="AK18" s="129">
        <v>720</v>
      </c>
      <c r="AL18" s="128" t="s">
        <v>539</v>
      </c>
      <c r="AM18" s="129">
        <v>43731.7</v>
      </c>
      <c r="AN18" s="129">
        <v>8828.2999999999993</v>
      </c>
      <c r="AO18" s="129">
        <v>52560</v>
      </c>
      <c r="AP18" s="129">
        <v>1268.3</v>
      </c>
      <c r="AQ18" s="129">
        <v>9.6999999999999993</v>
      </c>
      <c r="AR18" s="129">
        <v>1278</v>
      </c>
      <c r="AS18" s="129">
        <v>1268.3</v>
      </c>
      <c r="AT18" s="129">
        <v>9.6999999999999993</v>
      </c>
      <c r="AU18" s="129">
        <v>1278</v>
      </c>
      <c r="AV18" s="128">
        <v>101</v>
      </c>
      <c r="AW18" s="128"/>
      <c r="AX18" s="123"/>
      <c r="AY18" s="123"/>
      <c r="AZ18" s="123"/>
      <c r="BA18" s="124"/>
      <c r="BB18" s="128" t="s">
        <v>260</v>
      </c>
      <c r="BC18" s="124"/>
      <c r="BD18" s="128"/>
      <c r="BE18" s="129">
        <v>0</v>
      </c>
      <c r="BF18" s="128" t="s">
        <v>331</v>
      </c>
      <c r="BG18" s="128" t="s">
        <v>738</v>
      </c>
      <c r="BH18" s="96" t="s">
        <v>262</v>
      </c>
      <c r="BI18" s="95" t="s">
        <v>105</v>
      </c>
      <c r="BJ18" s="96">
        <v>46087</v>
      </c>
      <c r="BK18" s="69" t="s">
        <v>238</v>
      </c>
      <c r="BL18" s="95" t="s">
        <v>110</v>
      </c>
      <c r="BM18" s="97" t="s">
        <v>125</v>
      </c>
      <c r="BN18" s="98" t="s">
        <v>193</v>
      </c>
      <c r="BO18" s="95" t="s">
        <v>238</v>
      </c>
      <c r="BP18" s="121"/>
      <c r="BQ18" s="69" t="s">
        <v>238</v>
      </c>
      <c r="BR18" s="69" t="s">
        <v>790</v>
      </c>
      <c r="BS18" s="130"/>
    </row>
    <row r="19" spans="1:71" ht="30" hidden="1" customHeight="1" x14ac:dyDescent="0.35">
      <c r="A19" s="128">
        <v>15</v>
      </c>
      <c r="B19" s="128" t="s">
        <v>249</v>
      </c>
      <c r="C19" s="128" t="s">
        <v>250</v>
      </c>
      <c r="D19" s="128" t="s">
        <v>270</v>
      </c>
      <c r="E19" s="128" t="s">
        <v>271</v>
      </c>
      <c r="F19" s="128" t="s">
        <v>271</v>
      </c>
      <c r="G19" s="128" t="s">
        <v>268</v>
      </c>
      <c r="H19" s="128" t="s">
        <v>272</v>
      </c>
      <c r="I19" s="128">
        <v>213716</v>
      </c>
      <c r="J19" s="128" t="s">
        <v>294</v>
      </c>
      <c r="K19" s="128">
        <v>213716</v>
      </c>
      <c r="L19" s="128" t="s">
        <v>274</v>
      </c>
      <c r="M19" s="128" t="s">
        <v>275</v>
      </c>
      <c r="N19" s="128">
        <v>487495</v>
      </c>
      <c r="O19" s="128" t="s">
        <v>295</v>
      </c>
      <c r="P19" s="128">
        <v>815710</v>
      </c>
      <c r="Q19" s="128" t="s">
        <v>319</v>
      </c>
      <c r="R19" s="128" t="s">
        <v>278</v>
      </c>
      <c r="S19" s="128" t="s">
        <v>333</v>
      </c>
      <c r="T19" s="128" t="s">
        <v>333</v>
      </c>
      <c r="U19" s="128" t="s">
        <v>253</v>
      </c>
      <c r="V19" s="128" t="s">
        <v>252</v>
      </c>
      <c r="W19" s="128">
        <v>541</v>
      </c>
      <c r="X19" s="128" t="s">
        <v>287</v>
      </c>
      <c r="Y19" s="128">
        <v>356096651</v>
      </c>
      <c r="Z19" s="128" t="s">
        <v>334</v>
      </c>
      <c r="AA19" s="128" t="s">
        <v>533</v>
      </c>
      <c r="AB19" s="129">
        <v>42000</v>
      </c>
      <c r="AC19" s="128"/>
      <c r="AD19" s="128">
        <v>75</v>
      </c>
      <c r="AE19" s="128" t="s">
        <v>257</v>
      </c>
      <c r="AF19" s="128" t="s">
        <v>525</v>
      </c>
      <c r="AG19" s="128" t="s">
        <v>534</v>
      </c>
      <c r="AH19" s="128" t="s">
        <v>520</v>
      </c>
      <c r="AI19" s="128" t="s">
        <v>527</v>
      </c>
      <c r="AJ19" s="129">
        <v>670</v>
      </c>
      <c r="AK19" s="129">
        <v>670</v>
      </c>
      <c r="AL19" s="128" t="s">
        <v>540</v>
      </c>
      <c r="AM19" s="129">
        <v>39404.839999999997</v>
      </c>
      <c r="AN19" s="129">
        <v>8165.16</v>
      </c>
      <c r="AO19" s="129">
        <v>47570</v>
      </c>
      <c r="AP19" s="129">
        <v>2595.16</v>
      </c>
      <c r="AQ19" s="129">
        <v>30.84</v>
      </c>
      <c r="AR19" s="129">
        <v>2626</v>
      </c>
      <c r="AS19" s="129">
        <v>2595.16</v>
      </c>
      <c r="AT19" s="129">
        <v>30.84</v>
      </c>
      <c r="AU19" s="129">
        <v>2626</v>
      </c>
      <c r="AV19" s="128">
        <v>101</v>
      </c>
      <c r="AW19" s="128"/>
      <c r="AX19" s="123"/>
      <c r="AY19" s="123"/>
      <c r="AZ19" s="123"/>
      <c r="BA19" s="124"/>
      <c r="BB19" s="128" t="s">
        <v>260</v>
      </c>
      <c r="BC19" s="124"/>
      <c r="BD19" s="128"/>
      <c r="BE19" s="129">
        <v>0</v>
      </c>
      <c r="BF19" s="128" t="s">
        <v>333</v>
      </c>
      <c r="BG19" s="128" t="s">
        <v>739</v>
      </c>
      <c r="BH19" s="96" t="s">
        <v>262</v>
      </c>
      <c r="BI19" s="95" t="s">
        <v>105</v>
      </c>
      <c r="BJ19" s="96">
        <v>46087</v>
      </c>
      <c r="BK19" s="69" t="s">
        <v>238</v>
      </c>
      <c r="BL19" s="95" t="s">
        <v>110</v>
      </c>
      <c r="BM19" s="97" t="s">
        <v>125</v>
      </c>
      <c r="BN19" s="98" t="s">
        <v>193</v>
      </c>
      <c r="BO19" s="95" t="s">
        <v>238</v>
      </c>
      <c r="BP19" s="121"/>
      <c r="BQ19" s="69" t="s">
        <v>238</v>
      </c>
      <c r="BR19" s="69" t="s">
        <v>790</v>
      </c>
      <c r="BS19" s="130"/>
    </row>
    <row r="20" spans="1:71" ht="30" hidden="1" customHeight="1" x14ac:dyDescent="0.35">
      <c r="A20" s="128">
        <v>16</v>
      </c>
      <c r="B20" s="128" t="s">
        <v>249</v>
      </c>
      <c r="C20" s="128" t="s">
        <v>250</v>
      </c>
      <c r="D20" s="128" t="s">
        <v>270</v>
      </c>
      <c r="E20" s="128" t="s">
        <v>271</v>
      </c>
      <c r="F20" s="128" t="s">
        <v>271</v>
      </c>
      <c r="G20" s="128" t="s">
        <v>268</v>
      </c>
      <c r="H20" s="128" t="s">
        <v>272</v>
      </c>
      <c r="I20" s="128">
        <v>209105</v>
      </c>
      <c r="J20" s="128" t="s">
        <v>335</v>
      </c>
      <c r="K20" s="128">
        <v>209105</v>
      </c>
      <c r="L20" s="128" t="s">
        <v>274</v>
      </c>
      <c r="M20" s="128" t="s">
        <v>275</v>
      </c>
      <c r="N20" s="128">
        <v>558280</v>
      </c>
      <c r="O20" s="128" t="s">
        <v>336</v>
      </c>
      <c r="P20" s="128">
        <v>923115</v>
      </c>
      <c r="Q20" s="128" t="s">
        <v>337</v>
      </c>
      <c r="R20" s="128" t="s">
        <v>278</v>
      </c>
      <c r="S20" s="128" t="s">
        <v>338</v>
      </c>
      <c r="T20" s="128" t="s">
        <v>338</v>
      </c>
      <c r="U20" s="128" t="s">
        <v>253</v>
      </c>
      <c r="V20" s="128" t="s">
        <v>252</v>
      </c>
      <c r="W20" s="128">
        <v>541</v>
      </c>
      <c r="X20" s="128" t="s">
        <v>256</v>
      </c>
      <c r="Y20" s="128">
        <v>356182812</v>
      </c>
      <c r="Z20" s="128" t="s">
        <v>339</v>
      </c>
      <c r="AA20" s="128" t="s">
        <v>541</v>
      </c>
      <c r="AB20" s="129">
        <v>42000</v>
      </c>
      <c r="AC20" s="128" t="s">
        <v>512</v>
      </c>
      <c r="AD20" s="128">
        <v>75</v>
      </c>
      <c r="AE20" s="128" t="s">
        <v>257</v>
      </c>
      <c r="AF20" s="128" t="s">
        <v>542</v>
      </c>
      <c r="AG20" s="128" t="s">
        <v>543</v>
      </c>
      <c r="AH20" s="128" t="s">
        <v>520</v>
      </c>
      <c r="AI20" s="128" t="s">
        <v>544</v>
      </c>
      <c r="AJ20" s="129">
        <v>670</v>
      </c>
      <c r="AK20" s="129">
        <v>670</v>
      </c>
      <c r="AL20" s="128" t="s">
        <v>545</v>
      </c>
      <c r="AM20" s="129">
        <v>35524.86</v>
      </c>
      <c r="AN20" s="129">
        <v>8025.14</v>
      </c>
      <c r="AO20" s="129">
        <v>43550</v>
      </c>
      <c r="AP20" s="129">
        <v>6475.14</v>
      </c>
      <c r="AQ20" s="129">
        <v>170.86</v>
      </c>
      <c r="AR20" s="129">
        <v>6646</v>
      </c>
      <c r="AS20" s="129">
        <v>6475.14</v>
      </c>
      <c r="AT20" s="129">
        <v>170.86</v>
      </c>
      <c r="AU20" s="129">
        <v>6646</v>
      </c>
      <c r="AV20" s="128">
        <v>99</v>
      </c>
      <c r="AW20" s="128"/>
      <c r="AX20" s="123"/>
      <c r="AY20" s="123"/>
      <c r="AZ20" s="123"/>
      <c r="BA20" s="124"/>
      <c r="BB20" s="128" t="s">
        <v>260</v>
      </c>
      <c r="BC20" s="124"/>
      <c r="BD20" s="128"/>
      <c r="BE20" s="129">
        <v>0</v>
      </c>
      <c r="BF20" s="128" t="s">
        <v>338</v>
      </c>
      <c r="BG20" s="128" t="s">
        <v>740</v>
      </c>
      <c r="BH20" s="96" t="s">
        <v>262</v>
      </c>
      <c r="BI20" s="95" t="s">
        <v>105</v>
      </c>
      <c r="BJ20" s="96">
        <v>46087</v>
      </c>
      <c r="BK20" s="69" t="s">
        <v>238</v>
      </c>
      <c r="BL20" s="95" t="s">
        <v>110</v>
      </c>
      <c r="BM20" s="97" t="s">
        <v>125</v>
      </c>
      <c r="BN20" s="98" t="s">
        <v>193</v>
      </c>
      <c r="BO20" s="95" t="s">
        <v>238</v>
      </c>
      <c r="BP20" s="121"/>
      <c r="BQ20" s="69" t="s">
        <v>238</v>
      </c>
      <c r="BR20" s="69" t="s">
        <v>790</v>
      </c>
      <c r="BS20" s="130"/>
    </row>
    <row r="21" spans="1:71" ht="30" hidden="1" customHeight="1" x14ac:dyDescent="0.35">
      <c r="A21" s="128">
        <v>17</v>
      </c>
      <c r="B21" s="128" t="s">
        <v>249</v>
      </c>
      <c r="C21" s="128" t="s">
        <v>250</v>
      </c>
      <c r="D21" s="128" t="s">
        <v>270</v>
      </c>
      <c r="E21" s="128" t="s">
        <v>271</v>
      </c>
      <c r="F21" s="128" t="s">
        <v>271</v>
      </c>
      <c r="G21" s="128" t="s">
        <v>268</v>
      </c>
      <c r="H21" s="128" t="s">
        <v>272</v>
      </c>
      <c r="I21" s="128">
        <v>208747</v>
      </c>
      <c r="J21" s="128" t="s">
        <v>340</v>
      </c>
      <c r="K21" s="128">
        <v>208747</v>
      </c>
      <c r="L21" s="128" t="s">
        <v>274</v>
      </c>
      <c r="M21" s="128" t="s">
        <v>275</v>
      </c>
      <c r="N21" s="128">
        <v>471122</v>
      </c>
      <c r="O21" s="128" t="s">
        <v>341</v>
      </c>
      <c r="P21" s="128">
        <v>828545</v>
      </c>
      <c r="Q21" s="128" t="s">
        <v>342</v>
      </c>
      <c r="R21" s="128" t="s">
        <v>278</v>
      </c>
      <c r="S21" s="128" t="s">
        <v>343</v>
      </c>
      <c r="T21" s="128" t="s">
        <v>343</v>
      </c>
      <c r="U21" s="128" t="s">
        <v>253</v>
      </c>
      <c r="V21" s="128" t="s">
        <v>252</v>
      </c>
      <c r="W21" s="128">
        <v>541</v>
      </c>
      <c r="X21" s="128" t="s">
        <v>255</v>
      </c>
      <c r="Y21" s="128">
        <v>356191808</v>
      </c>
      <c r="Z21" s="128" t="s">
        <v>344</v>
      </c>
      <c r="AA21" s="128" t="s">
        <v>546</v>
      </c>
      <c r="AB21" s="129">
        <v>42000</v>
      </c>
      <c r="AC21" s="128"/>
      <c r="AD21" s="128">
        <v>75</v>
      </c>
      <c r="AE21" s="128" t="s">
        <v>257</v>
      </c>
      <c r="AF21" s="128" t="s">
        <v>547</v>
      </c>
      <c r="AG21" s="128" t="s">
        <v>548</v>
      </c>
      <c r="AH21" s="128" t="s">
        <v>520</v>
      </c>
      <c r="AI21" s="128" t="s">
        <v>549</v>
      </c>
      <c r="AJ21" s="129">
        <v>670</v>
      </c>
      <c r="AK21" s="129">
        <v>670</v>
      </c>
      <c r="AL21" s="128" t="s">
        <v>550</v>
      </c>
      <c r="AM21" s="129">
        <v>33549.230000000003</v>
      </c>
      <c r="AN21" s="129">
        <v>7990.77</v>
      </c>
      <c r="AO21" s="129">
        <v>41540</v>
      </c>
      <c r="AP21" s="129">
        <v>8450.77</v>
      </c>
      <c r="AQ21" s="129">
        <v>287.23</v>
      </c>
      <c r="AR21" s="129">
        <v>8738</v>
      </c>
      <c r="AS21" s="129">
        <v>8450.77</v>
      </c>
      <c r="AT21" s="129">
        <v>287.23</v>
      </c>
      <c r="AU21" s="129">
        <v>8738</v>
      </c>
      <c r="AV21" s="128">
        <v>100</v>
      </c>
      <c r="AW21" s="128"/>
      <c r="AX21" s="123"/>
      <c r="AY21" s="123"/>
      <c r="AZ21" s="123"/>
      <c r="BA21" s="124"/>
      <c r="BB21" s="128" t="s">
        <v>260</v>
      </c>
      <c r="BC21" s="124"/>
      <c r="BD21" s="128"/>
      <c r="BE21" s="129">
        <v>0</v>
      </c>
      <c r="BF21" s="128" t="s">
        <v>343</v>
      </c>
      <c r="BG21" s="128" t="s">
        <v>741</v>
      </c>
      <c r="BH21" s="96" t="s">
        <v>262</v>
      </c>
      <c r="BI21" s="95" t="s">
        <v>105</v>
      </c>
      <c r="BJ21" s="96">
        <v>46087</v>
      </c>
      <c r="BK21" s="69" t="s">
        <v>238</v>
      </c>
      <c r="BL21" s="95" t="s">
        <v>110</v>
      </c>
      <c r="BM21" s="97" t="s">
        <v>125</v>
      </c>
      <c r="BN21" s="98" t="s">
        <v>193</v>
      </c>
      <c r="BO21" s="95" t="s">
        <v>238</v>
      </c>
      <c r="BP21" s="121"/>
      <c r="BQ21" s="69" t="s">
        <v>238</v>
      </c>
      <c r="BR21" s="69" t="s">
        <v>790</v>
      </c>
      <c r="BS21" s="130"/>
    </row>
    <row r="22" spans="1:71" ht="30" hidden="1" customHeight="1" x14ac:dyDescent="0.35">
      <c r="A22" s="128">
        <v>18</v>
      </c>
      <c r="B22" s="128" t="s">
        <v>249</v>
      </c>
      <c r="C22" s="128" t="s">
        <v>250</v>
      </c>
      <c r="D22" s="128" t="s">
        <v>270</v>
      </c>
      <c r="E22" s="128" t="s">
        <v>271</v>
      </c>
      <c r="F22" s="128" t="s">
        <v>271</v>
      </c>
      <c r="G22" s="128" t="s">
        <v>268</v>
      </c>
      <c r="H22" s="128" t="s">
        <v>272</v>
      </c>
      <c r="I22" s="128">
        <v>214252</v>
      </c>
      <c r="J22" s="128" t="s">
        <v>272</v>
      </c>
      <c r="K22" s="128">
        <v>214252</v>
      </c>
      <c r="L22" s="128" t="s">
        <v>274</v>
      </c>
      <c r="M22" s="128" t="s">
        <v>275</v>
      </c>
      <c r="N22" s="128">
        <v>562749</v>
      </c>
      <c r="O22" s="128" t="s">
        <v>345</v>
      </c>
      <c r="P22" s="128">
        <v>927551</v>
      </c>
      <c r="Q22" s="128" t="s">
        <v>346</v>
      </c>
      <c r="R22" s="128" t="s">
        <v>278</v>
      </c>
      <c r="S22" s="128" t="s">
        <v>347</v>
      </c>
      <c r="T22" s="128" t="s">
        <v>347</v>
      </c>
      <c r="U22" s="128" t="s">
        <v>326</v>
      </c>
      <c r="V22" s="128" t="s">
        <v>254</v>
      </c>
      <c r="W22" s="128">
        <v>541</v>
      </c>
      <c r="X22" s="128" t="s">
        <v>256</v>
      </c>
      <c r="Y22" s="128">
        <v>356218302</v>
      </c>
      <c r="Z22" s="128" t="s">
        <v>348</v>
      </c>
      <c r="AA22" s="128" t="s">
        <v>546</v>
      </c>
      <c r="AB22" s="129">
        <v>42000</v>
      </c>
      <c r="AC22" s="128" t="s">
        <v>512</v>
      </c>
      <c r="AD22" s="128">
        <v>75</v>
      </c>
      <c r="AE22" s="128" t="s">
        <v>257</v>
      </c>
      <c r="AF22" s="128" t="s">
        <v>547</v>
      </c>
      <c r="AG22" s="128" t="s">
        <v>548</v>
      </c>
      <c r="AH22" s="128" t="s">
        <v>520</v>
      </c>
      <c r="AI22" s="128" t="s">
        <v>551</v>
      </c>
      <c r="AJ22" s="129">
        <v>670</v>
      </c>
      <c r="AK22" s="129">
        <v>670</v>
      </c>
      <c r="AL22" s="128" t="s">
        <v>552</v>
      </c>
      <c r="AM22" s="129">
        <v>39941.199999999997</v>
      </c>
      <c r="AN22" s="129">
        <v>8298.7999999999993</v>
      </c>
      <c r="AO22" s="129">
        <v>48240</v>
      </c>
      <c r="AP22" s="129">
        <v>2058.8000000000002</v>
      </c>
      <c r="AQ22" s="129">
        <v>20.2</v>
      </c>
      <c r="AR22" s="129">
        <v>2079</v>
      </c>
      <c r="AS22" s="129">
        <v>2058.8000000000002</v>
      </c>
      <c r="AT22" s="129">
        <v>20.2</v>
      </c>
      <c r="AU22" s="129">
        <v>2079</v>
      </c>
      <c r="AV22" s="128">
        <v>100</v>
      </c>
      <c r="AW22" s="128"/>
      <c r="AX22" s="123"/>
      <c r="AY22" s="123"/>
      <c r="AZ22" s="123"/>
      <c r="BA22" s="124"/>
      <c r="BB22" s="128" t="s">
        <v>260</v>
      </c>
      <c r="BC22" s="124"/>
      <c r="BD22" s="128"/>
      <c r="BE22" s="129">
        <v>0</v>
      </c>
      <c r="BF22" s="128" t="s">
        <v>347</v>
      </c>
      <c r="BG22" s="128" t="s">
        <v>742</v>
      </c>
      <c r="BH22" s="96" t="s">
        <v>262</v>
      </c>
      <c r="BI22" s="95" t="s">
        <v>105</v>
      </c>
      <c r="BJ22" s="96">
        <v>46087</v>
      </c>
      <c r="BK22" s="69" t="s">
        <v>238</v>
      </c>
      <c r="BL22" s="95" t="s">
        <v>110</v>
      </c>
      <c r="BM22" s="97" t="s">
        <v>125</v>
      </c>
      <c r="BN22" s="98" t="s">
        <v>193</v>
      </c>
      <c r="BO22" s="95" t="s">
        <v>238</v>
      </c>
      <c r="BP22" s="121"/>
      <c r="BQ22" s="69" t="s">
        <v>238</v>
      </c>
      <c r="BR22" s="69" t="s">
        <v>790</v>
      </c>
      <c r="BS22" s="130"/>
    </row>
    <row r="23" spans="1:71" ht="30" hidden="1" customHeight="1" x14ac:dyDescent="0.35">
      <c r="A23" s="128">
        <v>19</v>
      </c>
      <c r="B23" s="128" t="s">
        <v>249</v>
      </c>
      <c r="C23" s="128" t="s">
        <v>250</v>
      </c>
      <c r="D23" s="128" t="s">
        <v>270</v>
      </c>
      <c r="E23" s="128" t="s">
        <v>271</v>
      </c>
      <c r="F23" s="128" t="s">
        <v>271</v>
      </c>
      <c r="G23" s="128" t="s">
        <v>268</v>
      </c>
      <c r="H23" s="128" t="s">
        <v>272</v>
      </c>
      <c r="I23" s="128">
        <v>213716</v>
      </c>
      <c r="J23" s="128" t="s">
        <v>294</v>
      </c>
      <c r="K23" s="128">
        <v>213716</v>
      </c>
      <c r="L23" s="128" t="s">
        <v>274</v>
      </c>
      <c r="M23" s="128" t="s">
        <v>275</v>
      </c>
      <c r="N23" s="128">
        <v>487495</v>
      </c>
      <c r="O23" s="128" t="s">
        <v>295</v>
      </c>
      <c r="P23" s="128">
        <v>815710</v>
      </c>
      <c r="Q23" s="128" t="s">
        <v>319</v>
      </c>
      <c r="R23" s="128" t="s">
        <v>278</v>
      </c>
      <c r="S23" s="128" t="s">
        <v>349</v>
      </c>
      <c r="T23" s="128" t="s">
        <v>349</v>
      </c>
      <c r="U23" s="128" t="s">
        <v>251</v>
      </c>
      <c r="V23" s="128" t="s">
        <v>252</v>
      </c>
      <c r="W23" s="128">
        <v>541</v>
      </c>
      <c r="X23" s="128" t="s">
        <v>287</v>
      </c>
      <c r="Y23" s="128">
        <v>356309025</v>
      </c>
      <c r="Z23" s="128" t="s">
        <v>350</v>
      </c>
      <c r="AA23" s="128" t="s">
        <v>557</v>
      </c>
      <c r="AB23" s="129">
        <v>31000</v>
      </c>
      <c r="AC23" s="128"/>
      <c r="AD23" s="128">
        <v>75</v>
      </c>
      <c r="AE23" s="128" t="s">
        <v>257</v>
      </c>
      <c r="AF23" s="128" t="s">
        <v>555</v>
      </c>
      <c r="AG23" s="128" t="s">
        <v>558</v>
      </c>
      <c r="AH23" s="128" t="s">
        <v>520</v>
      </c>
      <c r="AI23" s="128" t="s">
        <v>553</v>
      </c>
      <c r="AJ23" s="129">
        <v>490</v>
      </c>
      <c r="AK23" s="129">
        <v>490</v>
      </c>
      <c r="AL23" s="128" t="s">
        <v>559</v>
      </c>
      <c r="AM23" s="129">
        <v>21841.66</v>
      </c>
      <c r="AN23" s="129">
        <v>5598.34</v>
      </c>
      <c r="AO23" s="129">
        <v>27440</v>
      </c>
      <c r="AP23" s="129">
        <v>9158.34</v>
      </c>
      <c r="AQ23" s="129">
        <v>458.66</v>
      </c>
      <c r="AR23" s="129">
        <v>9617</v>
      </c>
      <c r="AS23" s="129">
        <v>9158.34</v>
      </c>
      <c r="AT23" s="129">
        <v>458.66</v>
      </c>
      <c r="AU23" s="129">
        <v>9617</v>
      </c>
      <c r="AV23" s="128">
        <v>99</v>
      </c>
      <c r="AW23" s="128"/>
      <c r="AX23" s="122"/>
      <c r="AY23" s="122"/>
      <c r="AZ23" s="122"/>
      <c r="BA23" s="122"/>
      <c r="BB23" s="128" t="s">
        <v>260</v>
      </c>
      <c r="BC23" s="122"/>
      <c r="BD23" s="128"/>
      <c r="BE23" s="129">
        <v>0</v>
      </c>
      <c r="BF23" s="128" t="s">
        <v>349</v>
      </c>
      <c r="BG23" s="128" t="s">
        <v>743</v>
      </c>
      <c r="BH23" s="96" t="s">
        <v>262</v>
      </c>
      <c r="BI23" s="95" t="s">
        <v>105</v>
      </c>
      <c r="BJ23" s="96">
        <v>46087</v>
      </c>
      <c r="BK23" s="69" t="s">
        <v>238</v>
      </c>
      <c r="BL23" s="95" t="s">
        <v>110</v>
      </c>
      <c r="BM23" s="97" t="s">
        <v>125</v>
      </c>
      <c r="BN23" s="98" t="s">
        <v>193</v>
      </c>
      <c r="BO23" s="95" t="s">
        <v>238</v>
      </c>
      <c r="BP23" s="121"/>
      <c r="BQ23" s="69" t="s">
        <v>238</v>
      </c>
      <c r="BR23" s="69" t="s">
        <v>790</v>
      </c>
      <c r="BS23" s="130"/>
    </row>
    <row r="24" spans="1:71" ht="30" hidden="1" customHeight="1" x14ac:dyDescent="0.35">
      <c r="A24" s="128">
        <v>20</v>
      </c>
      <c r="B24" s="128" t="s">
        <v>249</v>
      </c>
      <c r="C24" s="128" t="s">
        <v>250</v>
      </c>
      <c r="D24" s="128" t="s">
        <v>270</v>
      </c>
      <c r="E24" s="128" t="s">
        <v>271</v>
      </c>
      <c r="F24" s="128" t="s">
        <v>271</v>
      </c>
      <c r="G24" s="128" t="s">
        <v>268</v>
      </c>
      <c r="H24" s="128" t="s">
        <v>272</v>
      </c>
      <c r="I24" s="128">
        <v>209106</v>
      </c>
      <c r="J24" s="128" t="s">
        <v>273</v>
      </c>
      <c r="K24" s="128">
        <v>209106</v>
      </c>
      <c r="L24" s="128" t="s">
        <v>274</v>
      </c>
      <c r="M24" s="128" t="s">
        <v>275</v>
      </c>
      <c r="N24" s="128">
        <v>558492</v>
      </c>
      <c r="O24" s="128" t="s">
        <v>276</v>
      </c>
      <c r="P24" s="128">
        <v>923352</v>
      </c>
      <c r="Q24" s="128" t="s">
        <v>277</v>
      </c>
      <c r="R24" s="128" t="s">
        <v>278</v>
      </c>
      <c r="S24" s="128" t="s">
        <v>351</v>
      </c>
      <c r="T24" s="128" t="s">
        <v>351</v>
      </c>
      <c r="U24" s="128" t="s">
        <v>253</v>
      </c>
      <c r="V24" s="128" t="s">
        <v>252</v>
      </c>
      <c r="W24" s="128">
        <v>541</v>
      </c>
      <c r="X24" s="128" t="s">
        <v>327</v>
      </c>
      <c r="Y24" s="128">
        <v>356452678</v>
      </c>
      <c r="Z24" s="128" t="s">
        <v>352</v>
      </c>
      <c r="AA24" s="128" t="s">
        <v>562</v>
      </c>
      <c r="AB24" s="129">
        <v>42000</v>
      </c>
      <c r="AC24" s="128" t="s">
        <v>485</v>
      </c>
      <c r="AD24" s="128">
        <v>75</v>
      </c>
      <c r="AE24" s="128" t="s">
        <v>257</v>
      </c>
      <c r="AF24" s="128" t="s">
        <v>563</v>
      </c>
      <c r="AG24" s="128" t="s">
        <v>564</v>
      </c>
      <c r="AH24" s="128" t="s">
        <v>520</v>
      </c>
      <c r="AI24" s="128" t="s">
        <v>565</v>
      </c>
      <c r="AJ24" s="129">
        <v>670</v>
      </c>
      <c r="AK24" s="129">
        <v>670</v>
      </c>
      <c r="AL24" s="128" t="s">
        <v>566</v>
      </c>
      <c r="AM24" s="129">
        <v>39154.449999999997</v>
      </c>
      <c r="AN24" s="129">
        <v>8245.5499999999993</v>
      </c>
      <c r="AO24" s="129">
        <v>47400</v>
      </c>
      <c r="AP24" s="129">
        <v>2845.55</v>
      </c>
      <c r="AQ24" s="129">
        <v>32.450000000000003</v>
      </c>
      <c r="AR24" s="129">
        <v>2878</v>
      </c>
      <c r="AS24" s="129">
        <v>2845.55</v>
      </c>
      <c r="AT24" s="129">
        <v>32.450000000000003</v>
      </c>
      <c r="AU24" s="129">
        <v>2878</v>
      </c>
      <c r="AV24" s="128">
        <v>97</v>
      </c>
      <c r="AW24" s="128"/>
      <c r="AX24" s="122"/>
      <c r="AY24" s="122"/>
      <c r="AZ24" s="122"/>
      <c r="BA24" s="122"/>
      <c r="BB24" s="128" t="s">
        <v>260</v>
      </c>
      <c r="BC24" s="122"/>
      <c r="BD24" s="128" t="s">
        <v>724</v>
      </c>
      <c r="BE24" s="129">
        <v>42000</v>
      </c>
      <c r="BF24" s="128" t="s">
        <v>351</v>
      </c>
      <c r="BG24" s="128" t="s">
        <v>744</v>
      </c>
      <c r="BH24" s="96" t="s">
        <v>262</v>
      </c>
      <c r="BI24" s="95" t="s">
        <v>105</v>
      </c>
      <c r="BJ24" s="96">
        <v>46087</v>
      </c>
      <c r="BK24" s="69" t="s">
        <v>238</v>
      </c>
      <c r="BL24" s="95" t="s">
        <v>110</v>
      </c>
      <c r="BM24" s="97" t="s">
        <v>125</v>
      </c>
      <c r="BN24" s="98" t="s">
        <v>193</v>
      </c>
      <c r="BO24" s="95" t="s">
        <v>238</v>
      </c>
      <c r="BP24" s="121"/>
      <c r="BQ24" s="69" t="s">
        <v>238</v>
      </c>
      <c r="BR24" s="69" t="s">
        <v>790</v>
      </c>
      <c r="BS24" s="130"/>
    </row>
    <row r="25" spans="1:71" ht="30" hidden="1" customHeight="1" x14ac:dyDescent="0.35">
      <c r="A25" s="128">
        <v>21</v>
      </c>
      <c r="B25" s="128" t="s">
        <v>249</v>
      </c>
      <c r="C25" s="128" t="s">
        <v>250</v>
      </c>
      <c r="D25" s="128" t="s">
        <v>270</v>
      </c>
      <c r="E25" s="128" t="s">
        <v>271</v>
      </c>
      <c r="F25" s="128" t="s">
        <v>271</v>
      </c>
      <c r="G25" s="128" t="s">
        <v>268</v>
      </c>
      <c r="H25" s="128" t="s">
        <v>272</v>
      </c>
      <c r="I25" s="128">
        <v>209106</v>
      </c>
      <c r="J25" s="128" t="s">
        <v>273</v>
      </c>
      <c r="K25" s="128">
        <v>209106</v>
      </c>
      <c r="L25" s="128" t="s">
        <v>274</v>
      </c>
      <c r="M25" s="128" t="s">
        <v>275</v>
      </c>
      <c r="N25" s="128">
        <v>558492</v>
      </c>
      <c r="O25" s="128" t="s">
        <v>276</v>
      </c>
      <c r="P25" s="128">
        <v>923352</v>
      </c>
      <c r="Q25" s="128" t="s">
        <v>277</v>
      </c>
      <c r="R25" s="128" t="s">
        <v>278</v>
      </c>
      <c r="S25" s="128" t="s">
        <v>353</v>
      </c>
      <c r="T25" s="128" t="s">
        <v>353</v>
      </c>
      <c r="U25" s="128" t="s">
        <v>253</v>
      </c>
      <c r="V25" s="128" t="s">
        <v>252</v>
      </c>
      <c r="W25" s="128">
        <v>541</v>
      </c>
      <c r="X25" s="128" t="s">
        <v>287</v>
      </c>
      <c r="Y25" s="128">
        <v>356466751</v>
      </c>
      <c r="Z25" s="128" t="s">
        <v>354</v>
      </c>
      <c r="AA25" s="128" t="s">
        <v>562</v>
      </c>
      <c r="AB25" s="129">
        <v>42000</v>
      </c>
      <c r="AC25" s="128" t="s">
        <v>485</v>
      </c>
      <c r="AD25" s="128">
        <v>75</v>
      </c>
      <c r="AE25" s="128" t="s">
        <v>257</v>
      </c>
      <c r="AF25" s="128" t="s">
        <v>563</v>
      </c>
      <c r="AG25" s="128" t="s">
        <v>564</v>
      </c>
      <c r="AH25" s="128" t="s">
        <v>520</v>
      </c>
      <c r="AI25" s="128" t="s">
        <v>565</v>
      </c>
      <c r="AJ25" s="129">
        <v>670</v>
      </c>
      <c r="AK25" s="129">
        <v>670</v>
      </c>
      <c r="AL25" s="128" t="s">
        <v>567</v>
      </c>
      <c r="AM25" s="129">
        <v>36085.32</v>
      </c>
      <c r="AN25" s="129">
        <v>8134.68</v>
      </c>
      <c r="AO25" s="129">
        <v>44220</v>
      </c>
      <c r="AP25" s="129">
        <v>5914.68</v>
      </c>
      <c r="AQ25" s="129">
        <v>143.32</v>
      </c>
      <c r="AR25" s="129">
        <v>6058</v>
      </c>
      <c r="AS25" s="129">
        <v>5914.68</v>
      </c>
      <c r="AT25" s="129">
        <v>143.32</v>
      </c>
      <c r="AU25" s="129">
        <v>6058</v>
      </c>
      <c r="AV25" s="128">
        <v>97</v>
      </c>
      <c r="AW25" s="128"/>
      <c r="AX25" s="122"/>
      <c r="AY25" s="122"/>
      <c r="AZ25" s="122"/>
      <c r="BA25" s="122"/>
      <c r="BB25" s="128" t="s">
        <v>260</v>
      </c>
      <c r="BC25" s="122"/>
      <c r="BD25" s="128" t="s">
        <v>724</v>
      </c>
      <c r="BE25" s="129">
        <v>42000</v>
      </c>
      <c r="BF25" s="128" t="s">
        <v>353</v>
      </c>
      <c r="BG25" s="128" t="s">
        <v>745</v>
      </c>
      <c r="BH25" s="96" t="s">
        <v>262</v>
      </c>
      <c r="BI25" s="95" t="s">
        <v>105</v>
      </c>
      <c r="BJ25" s="96">
        <v>46087</v>
      </c>
      <c r="BK25" s="69" t="s">
        <v>238</v>
      </c>
      <c r="BL25" s="95" t="s">
        <v>110</v>
      </c>
      <c r="BM25" s="97" t="s">
        <v>125</v>
      </c>
      <c r="BN25" s="98" t="s">
        <v>193</v>
      </c>
      <c r="BO25" s="95" t="s">
        <v>238</v>
      </c>
      <c r="BP25" s="121"/>
      <c r="BQ25" s="69" t="s">
        <v>238</v>
      </c>
      <c r="BR25" s="69" t="s">
        <v>790</v>
      </c>
      <c r="BS25" s="130"/>
    </row>
    <row r="26" spans="1:71" ht="30" hidden="1" customHeight="1" x14ac:dyDescent="0.35">
      <c r="A26" s="128">
        <v>22</v>
      </c>
      <c r="B26" s="128" t="s">
        <v>249</v>
      </c>
      <c r="C26" s="128" t="s">
        <v>250</v>
      </c>
      <c r="D26" s="128" t="s">
        <v>270</v>
      </c>
      <c r="E26" s="128" t="s">
        <v>271</v>
      </c>
      <c r="F26" s="128" t="s">
        <v>271</v>
      </c>
      <c r="G26" s="128" t="s">
        <v>268</v>
      </c>
      <c r="H26" s="128" t="s">
        <v>272</v>
      </c>
      <c r="I26" s="128">
        <v>210568</v>
      </c>
      <c r="J26" s="128" t="s">
        <v>355</v>
      </c>
      <c r="K26" s="128">
        <v>210568</v>
      </c>
      <c r="L26" s="128" t="s">
        <v>274</v>
      </c>
      <c r="M26" s="128" t="s">
        <v>275</v>
      </c>
      <c r="N26" s="128">
        <v>568581</v>
      </c>
      <c r="O26" s="128" t="s">
        <v>356</v>
      </c>
      <c r="P26" s="128">
        <v>930315</v>
      </c>
      <c r="Q26" s="128" t="s">
        <v>357</v>
      </c>
      <c r="R26" s="128" t="s">
        <v>278</v>
      </c>
      <c r="S26" s="128" t="s">
        <v>358</v>
      </c>
      <c r="T26" s="128" t="s">
        <v>358</v>
      </c>
      <c r="U26" s="128" t="s">
        <v>253</v>
      </c>
      <c r="V26" s="128" t="s">
        <v>252</v>
      </c>
      <c r="W26" s="128">
        <v>541</v>
      </c>
      <c r="X26" s="128" t="s">
        <v>359</v>
      </c>
      <c r="Y26" s="128">
        <v>356496176</v>
      </c>
      <c r="Z26" s="128" t="s">
        <v>360</v>
      </c>
      <c r="AA26" s="128" t="s">
        <v>554</v>
      </c>
      <c r="AB26" s="129">
        <v>42000</v>
      </c>
      <c r="AC26" s="128" t="s">
        <v>561</v>
      </c>
      <c r="AD26" s="128">
        <v>75</v>
      </c>
      <c r="AE26" s="128" t="s">
        <v>257</v>
      </c>
      <c r="AF26" s="128" t="s">
        <v>569</v>
      </c>
      <c r="AG26" s="128" t="s">
        <v>570</v>
      </c>
      <c r="AH26" s="128" t="s">
        <v>520</v>
      </c>
      <c r="AI26" s="128" t="s">
        <v>568</v>
      </c>
      <c r="AJ26" s="129">
        <v>670</v>
      </c>
      <c r="AK26" s="129">
        <v>670</v>
      </c>
      <c r="AL26" s="128" t="s">
        <v>539</v>
      </c>
      <c r="AM26" s="129">
        <v>34966.69</v>
      </c>
      <c r="AN26" s="129">
        <v>7913.31</v>
      </c>
      <c r="AO26" s="129">
        <v>42880</v>
      </c>
      <c r="AP26" s="129">
        <v>7033.31</v>
      </c>
      <c r="AQ26" s="129">
        <v>201.69</v>
      </c>
      <c r="AR26" s="129">
        <v>7235</v>
      </c>
      <c r="AS26" s="129">
        <v>7033.31</v>
      </c>
      <c r="AT26" s="129">
        <v>201.69</v>
      </c>
      <c r="AU26" s="129">
        <v>7235</v>
      </c>
      <c r="AV26" s="128">
        <v>99</v>
      </c>
      <c r="AW26" s="128"/>
      <c r="AX26" s="122"/>
      <c r="AY26" s="122"/>
      <c r="AZ26" s="122"/>
      <c r="BA26" s="122"/>
      <c r="BB26" s="128" t="s">
        <v>260</v>
      </c>
      <c r="BC26" s="122"/>
      <c r="BD26" s="128" t="s">
        <v>724</v>
      </c>
      <c r="BE26" s="129">
        <v>42000</v>
      </c>
      <c r="BF26" s="128" t="s">
        <v>358</v>
      </c>
      <c r="BG26" s="128" t="s">
        <v>746</v>
      </c>
      <c r="BH26" s="96" t="s">
        <v>262</v>
      </c>
      <c r="BI26" s="95" t="s">
        <v>105</v>
      </c>
      <c r="BJ26" s="96">
        <v>46087</v>
      </c>
      <c r="BK26" s="69" t="s">
        <v>238</v>
      </c>
      <c r="BL26" s="95" t="s">
        <v>110</v>
      </c>
      <c r="BM26" s="97" t="s">
        <v>125</v>
      </c>
      <c r="BN26" s="98" t="s">
        <v>193</v>
      </c>
      <c r="BO26" s="95" t="s">
        <v>238</v>
      </c>
      <c r="BP26" s="121"/>
      <c r="BQ26" s="69" t="s">
        <v>238</v>
      </c>
      <c r="BR26" s="69" t="s">
        <v>790</v>
      </c>
      <c r="BS26" s="130"/>
    </row>
    <row r="27" spans="1:71" ht="30" hidden="1" customHeight="1" x14ac:dyDescent="0.35">
      <c r="A27" s="128">
        <v>23</v>
      </c>
      <c r="B27" s="128" t="s">
        <v>249</v>
      </c>
      <c r="C27" s="128" t="s">
        <v>250</v>
      </c>
      <c r="D27" s="128" t="s">
        <v>270</v>
      </c>
      <c r="E27" s="128" t="s">
        <v>271</v>
      </c>
      <c r="F27" s="128" t="s">
        <v>271</v>
      </c>
      <c r="G27" s="128" t="s">
        <v>268</v>
      </c>
      <c r="H27" s="128" t="s">
        <v>272</v>
      </c>
      <c r="I27" s="128">
        <v>210955</v>
      </c>
      <c r="J27" s="128" t="s">
        <v>361</v>
      </c>
      <c r="K27" s="128">
        <v>210955</v>
      </c>
      <c r="L27" s="128" t="s">
        <v>274</v>
      </c>
      <c r="M27" s="128" t="s">
        <v>275</v>
      </c>
      <c r="N27" s="128">
        <v>478220</v>
      </c>
      <c r="O27" s="128" t="s">
        <v>362</v>
      </c>
      <c r="P27" s="128">
        <v>748969</v>
      </c>
      <c r="Q27" s="128" t="s">
        <v>363</v>
      </c>
      <c r="R27" s="128" t="s">
        <v>278</v>
      </c>
      <c r="S27" s="128" t="s">
        <v>364</v>
      </c>
      <c r="T27" s="128" t="s">
        <v>364</v>
      </c>
      <c r="U27" s="128" t="s">
        <v>253</v>
      </c>
      <c r="V27" s="128" t="s">
        <v>252</v>
      </c>
      <c r="W27" s="128">
        <v>541</v>
      </c>
      <c r="X27" s="128" t="s">
        <v>256</v>
      </c>
      <c r="Y27" s="128">
        <v>356531151</v>
      </c>
      <c r="Z27" s="128" t="s">
        <v>365</v>
      </c>
      <c r="AA27" s="128" t="s">
        <v>571</v>
      </c>
      <c r="AB27" s="129">
        <v>28000</v>
      </c>
      <c r="AC27" s="128"/>
      <c r="AD27" s="128">
        <v>75</v>
      </c>
      <c r="AE27" s="128" t="s">
        <v>257</v>
      </c>
      <c r="AF27" s="128" t="s">
        <v>572</v>
      </c>
      <c r="AG27" s="128" t="s">
        <v>573</v>
      </c>
      <c r="AH27" s="128" t="s">
        <v>520</v>
      </c>
      <c r="AI27" s="128" t="s">
        <v>574</v>
      </c>
      <c r="AJ27" s="129">
        <v>450</v>
      </c>
      <c r="AK27" s="129">
        <v>450</v>
      </c>
      <c r="AL27" s="128" t="s">
        <v>575</v>
      </c>
      <c r="AM27" s="129">
        <v>25591.62</v>
      </c>
      <c r="AN27" s="129">
        <v>5458.38</v>
      </c>
      <c r="AO27" s="129">
        <v>31050</v>
      </c>
      <c r="AP27" s="129">
        <v>2408.38</v>
      </c>
      <c r="AQ27" s="129">
        <v>37.619999999999997</v>
      </c>
      <c r="AR27" s="129">
        <v>2446</v>
      </c>
      <c r="AS27" s="129">
        <v>2408.38</v>
      </c>
      <c r="AT27" s="129">
        <v>37.619999999999997</v>
      </c>
      <c r="AU27" s="129">
        <v>2446</v>
      </c>
      <c r="AV27" s="128">
        <v>96</v>
      </c>
      <c r="AW27" s="128"/>
      <c r="AX27" s="122"/>
      <c r="AY27" s="122"/>
      <c r="AZ27" s="122"/>
      <c r="BA27" s="122"/>
      <c r="BB27" s="128" t="s">
        <v>260</v>
      </c>
      <c r="BC27" s="122"/>
      <c r="BD27" s="128" t="s">
        <v>724</v>
      </c>
      <c r="BE27" s="129">
        <v>28000</v>
      </c>
      <c r="BF27" s="128" t="s">
        <v>364</v>
      </c>
      <c r="BG27" s="128" t="s">
        <v>747</v>
      </c>
      <c r="BH27" s="96" t="s">
        <v>262</v>
      </c>
      <c r="BI27" s="95" t="s">
        <v>105</v>
      </c>
      <c r="BJ27" s="96">
        <v>46087</v>
      </c>
      <c r="BK27" s="69" t="s">
        <v>238</v>
      </c>
      <c r="BL27" s="95" t="s">
        <v>110</v>
      </c>
      <c r="BM27" s="97" t="s">
        <v>125</v>
      </c>
      <c r="BN27" s="98" t="s">
        <v>193</v>
      </c>
      <c r="BO27" s="95" t="s">
        <v>238</v>
      </c>
      <c r="BP27" s="121"/>
      <c r="BQ27" s="69" t="s">
        <v>238</v>
      </c>
      <c r="BR27" s="69" t="s">
        <v>790</v>
      </c>
      <c r="BS27" s="130"/>
    </row>
    <row r="28" spans="1:71" ht="30" hidden="1" customHeight="1" x14ac:dyDescent="0.35">
      <c r="A28" s="128">
        <v>24</v>
      </c>
      <c r="B28" s="128" t="s">
        <v>249</v>
      </c>
      <c r="C28" s="128" t="s">
        <v>250</v>
      </c>
      <c r="D28" s="128" t="s">
        <v>270</v>
      </c>
      <c r="E28" s="128" t="s">
        <v>271</v>
      </c>
      <c r="F28" s="128" t="s">
        <v>271</v>
      </c>
      <c r="G28" s="128" t="s">
        <v>268</v>
      </c>
      <c r="H28" s="128" t="s">
        <v>272</v>
      </c>
      <c r="I28" s="128">
        <v>214252</v>
      </c>
      <c r="J28" s="128" t="s">
        <v>272</v>
      </c>
      <c r="K28" s="128">
        <v>214252</v>
      </c>
      <c r="L28" s="128" t="s">
        <v>274</v>
      </c>
      <c r="M28" s="128" t="s">
        <v>275</v>
      </c>
      <c r="N28" s="128">
        <v>541692</v>
      </c>
      <c r="O28" s="128" t="s">
        <v>305</v>
      </c>
      <c r="P28" s="128">
        <v>901114</v>
      </c>
      <c r="Q28" s="128" t="s">
        <v>306</v>
      </c>
      <c r="R28" s="128" t="s">
        <v>278</v>
      </c>
      <c r="S28" s="128" t="s">
        <v>366</v>
      </c>
      <c r="T28" s="128" t="s">
        <v>366</v>
      </c>
      <c r="U28" s="128" t="s">
        <v>251</v>
      </c>
      <c r="V28" s="128" t="s">
        <v>252</v>
      </c>
      <c r="W28" s="128">
        <v>541</v>
      </c>
      <c r="X28" s="128" t="s">
        <v>287</v>
      </c>
      <c r="Y28" s="128">
        <v>356543085</v>
      </c>
      <c r="Z28" s="128" t="s">
        <v>367</v>
      </c>
      <c r="AA28" s="128" t="s">
        <v>576</v>
      </c>
      <c r="AB28" s="129">
        <v>42000</v>
      </c>
      <c r="AC28" s="128" t="s">
        <v>512</v>
      </c>
      <c r="AD28" s="128">
        <v>75</v>
      </c>
      <c r="AE28" s="128" t="s">
        <v>257</v>
      </c>
      <c r="AF28" s="128" t="s">
        <v>572</v>
      </c>
      <c r="AG28" s="128" t="s">
        <v>577</v>
      </c>
      <c r="AH28" s="128" t="s">
        <v>520</v>
      </c>
      <c r="AI28" s="128" t="s">
        <v>578</v>
      </c>
      <c r="AJ28" s="129">
        <v>670</v>
      </c>
      <c r="AK28" s="129">
        <v>670</v>
      </c>
      <c r="AL28" s="128" t="s">
        <v>517</v>
      </c>
      <c r="AM28" s="129">
        <v>34966.69</v>
      </c>
      <c r="AN28" s="129">
        <v>7913.31</v>
      </c>
      <c r="AO28" s="129">
        <v>42880</v>
      </c>
      <c r="AP28" s="129">
        <v>7033.31</v>
      </c>
      <c r="AQ28" s="129">
        <v>201.69</v>
      </c>
      <c r="AR28" s="129">
        <v>7235</v>
      </c>
      <c r="AS28" s="129">
        <v>7033.31</v>
      </c>
      <c r="AT28" s="129">
        <v>201.69</v>
      </c>
      <c r="AU28" s="129">
        <v>7235</v>
      </c>
      <c r="AV28" s="128">
        <v>97</v>
      </c>
      <c r="AW28" s="128"/>
      <c r="AX28" s="122"/>
      <c r="AY28" s="122"/>
      <c r="AZ28" s="122"/>
      <c r="BA28" s="122"/>
      <c r="BB28" s="128" t="s">
        <v>260</v>
      </c>
      <c r="BC28" s="122"/>
      <c r="BD28" s="128" t="s">
        <v>724</v>
      </c>
      <c r="BE28" s="129">
        <v>42000</v>
      </c>
      <c r="BF28" s="128" t="s">
        <v>366</v>
      </c>
      <c r="BG28" s="128" t="s">
        <v>748</v>
      </c>
      <c r="BH28" s="96" t="s">
        <v>262</v>
      </c>
      <c r="BI28" s="95" t="s">
        <v>105</v>
      </c>
      <c r="BJ28" s="96">
        <v>46087</v>
      </c>
      <c r="BK28" s="69" t="s">
        <v>238</v>
      </c>
      <c r="BL28" s="95" t="s">
        <v>110</v>
      </c>
      <c r="BM28" s="97" t="s">
        <v>125</v>
      </c>
      <c r="BN28" s="98" t="s">
        <v>193</v>
      </c>
      <c r="BO28" s="95" t="s">
        <v>238</v>
      </c>
      <c r="BP28" s="121"/>
      <c r="BQ28" s="69" t="s">
        <v>238</v>
      </c>
      <c r="BR28" s="69" t="s">
        <v>790</v>
      </c>
      <c r="BS28" s="130"/>
    </row>
    <row r="29" spans="1:71" ht="30" hidden="1" customHeight="1" x14ac:dyDescent="0.35">
      <c r="A29" s="128">
        <v>25</v>
      </c>
      <c r="B29" s="128" t="s">
        <v>249</v>
      </c>
      <c r="C29" s="128" t="s">
        <v>250</v>
      </c>
      <c r="D29" s="128" t="s">
        <v>270</v>
      </c>
      <c r="E29" s="128" t="s">
        <v>271</v>
      </c>
      <c r="F29" s="128" t="s">
        <v>271</v>
      </c>
      <c r="G29" s="128" t="s">
        <v>268</v>
      </c>
      <c r="H29" s="128" t="s">
        <v>272</v>
      </c>
      <c r="I29" s="128">
        <v>210955</v>
      </c>
      <c r="J29" s="128" t="s">
        <v>361</v>
      </c>
      <c r="K29" s="128">
        <v>210955</v>
      </c>
      <c r="L29" s="128" t="s">
        <v>274</v>
      </c>
      <c r="M29" s="128" t="s">
        <v>275</v>
      </c>
      <c r="N29" s="128">
        <v>478220</v>
      </c>
      <c r="O29" s="128" t="s">
        <v>362</v>
      </c>
      <c r="P29" s="128">
        <v>843186</v>
      </c>
      <c r="Q29" s="128" t="s">
        <v>368</v>
      </c>
      <c r="R29" s="128" t="s">
        <v>278</v>
      </c>
      <c r="S29" s="128" t="s">
        <v>369</v>
      </c>
      <c r="T29" s="128" t="s">
        <v>369</v>
      </c>
      <c r="U29" s="128" t="s">
        <v>253</v>
      </c>
      <c r="V29" s="128" t="s">
        <v>252</v>
      </c>
      <c r="W29" s="128">
        <v>541</v>
      </c>
      <c r="X29" s="128" t="s">
        <v>255</v>
      </c>
      <c r="Y29" s="128">
        <v>356585692</v>
      </c>
      <c r="Z29" s="128" t="s">
        <v>370</v>
      </c>
      <c r="AA29" s="128" t="s">
        <v>571</v>
      </c>
      <c r="AB29" s="129">
        <v>42000</v>
      </c>
      <c r="AC29" s="128"/>
      <c r="AD29" s="128">
        <v>75</v>
      </c>
      <c r="AE29" s="128" t="s">
        <v>257</v>
      </c>
      <c r="AF29" s="128" t="s">
        <v>572</v>
      </c>
      <c r="AG29" s="128" t="s">
        <v>573</v>
      </c>
      <c r="AH29" s="128" t="s">
        <v>520</v>
      </c>
      <c r="AI29" s="128" t="s">
        <v>574</v>
      </c>
      <c r="AJ29" s="129">
        <v>670</v>
      </c>
      <c r="AK29" s="129">
        <v>670</v>
      </c>
      <c r="AL29" s="128" t="s">
        <v>581</v>
      </c>
      <c r="AM29" s="129">
        <v>40604.620000000003</v>
      </c>
      <c r="AN29" s="129">
        <v>8315.3799999999992</v>
      </c>
      <c r="AO29" s="129">
        <v>48920</v>
      </c>
      <c r="AP29" s="129">
        <v>1395.38</v>
      </c>
      <c r="AQ29" s="129">
        <v>3.62</v>
      </c>
      <c r="AR29" s="129">
        <v>1399</v>
      </c>
      <c r="AS29" s="129">
        <v>1395.38</v>
      </c>
      <c r="AT29" s="129">
        <v>3.62</v>
      </c>
      <c r="AU29" s="129">
        <v>1399</v>
      </c>
      <c r="AV29" s="128">
        <v>96</v>
      </c>
      <c r="AW29" s="128"/>
      <c r="AX29" s="122"/>
      <c r="AY29" s="122"/>
      <c r="AZ29" s="122"/>
      <c r="BA29" s="122"/>
      <c r="BB29" s="128" t="s">
        <v>260</v>
      </c>
      <c r="BC29" s="122"/>
      <c r="BD29" s="128"/>
      <c r="BE29" s="129">
        <v>0</v>
      </c>
      <c r="BF29" s="128" t="s">
        <v>369</v>
      </c>
      <c r="BG29" s="128" t="s">
        <v>749</v>
      </c>
      <c r="BH29" s="96" t="s">
        <v>262</v>
      </c>
      <c r="BI29" s="95" t="s">
        <v>105</v>
      </c>
      <c r="BJ29" s="96">
        <v>46087</v>
      </c>
      <c r="BK29" s="69" t="s">
        <v>238</v>
      </c>
      <c r="BL29" s="95" t="s">
        <v>110</v>
      </c>
      <c r="BM29" s="97" t="s">
        <v>125</v>
      </c>
      <c r="BN29" s="98" t="s">
        <v>193</v>
      </c>
      <c r="BO29" s="95" t="s">
        <v>238</v>
      </c>
      <c r="BP29" s="121"/>
      <c r="BQ29" s="69" t="s">
        <v>238</v>
      </c>
      <c r="BR29" s="69" t="s">
        <v>790</v>
      </c>
      <c r="BS29" s="130"/>
    </row>
    <row r="30" spans="1:71" ht="30" hidden="1" customHeight="1" x14ac:dyDescent="0.35">
      <c r="A30" s="128">
        <v>26</v>
      </c>
      <c r="B30" s="128" t="s">
        <v>249</v>
      </c>
      <c r="C30" s="128" t="s">
        <v>250</v>
      </c>
      <c r="D30" s="128" t="s">
        <v>270</v>
      </c>
      <c r="E30" s="128" t="s">
        <v>271</v>
      </c>
      <c r="F30" s="128" t="s">
        <v>271</v>
      </c>
      <c r="G30" s="128" t="s">
        <v>268</v>
      </c>
      <c r="H30" s="128" t="s">
        <v>272</v>
      </c>
      <c r="I30" s="128">
        <v>208747</v>
      </c>
      <c r="J30" s="128" t="s">
        <v>340</v>
      </c>
      <c r="K30" s="128">
        <v>208747</v>
      </c>
      <c r="L30" s="128" t="s">
        <v>274</v>
      </c>
      <c r="M30" s="128" t="s">
        <v>275</v>
      </c>
      <c r="N30" s="128">
        <v>471122</v>
      </c>
      <c r="O30" s="128" t="s">
        <v>341</v>
      </c>
      <c r="P30" s="128">
        <v>828545</v>
      </c>
      <c r="Q30" s="128" t="s">
        <v>342</v>
      </c>
      <c r="R30" s="128" t="s">
        <v>278</v>
      </c>
      <c r="S30" s="128" t="s">
        <v>371</v>
      </c>
      <c r="T30" s="128" t="s">
        <v>371</v>
      </c>
      <c r="U30" s="128" t="s">
        <v>326</v>
      </c>
      <c r="V30" s="128" t="s">
        <v>254</v>
      </c>
      <c r="W30" s="128">
        <v>541</v>
      </c>
      <c r="X30" s="128" t="s">
        <v>287</v>
      </c>
      <c r="Y30" s="128">
        <v>356591102</v>
      </c>
      <c r="Z30" s="128" t="s">
        <v>372</v>
      </c>
      <c r="AA30" s="128" t="s">
        <v>583</v>
      </c>
      <c r="AB30" s="129">
        <v>42000</v>
      </c>
      <c r="AC30" s="128"/>
      <c r="AD30" s="128">
        <v>75</v>
      </c>
      <c r="AE30" s="128" t="s">
        <v>257</v>
      </c>
      <c r="AF30" s="128" t="s">
        <v>584</v>
      </c>
      <c r="AG30" s="128" t="s">
        <v>585</v>
      </c>
      <c r="AH30" s="128" t="s">
        <v>520</v>
      </c>
      <c r="AI30" s="128" t="s">
        <v>586</v>
      </c>
      <c r="AJ30" s="129">
        <v>670</v>
      </c>
      <c r="AK30" s="129">
        <v>670</v>
      </c>
      <c r="AL30" s="128" t="s">
        <v>522</v>
      </c>
      <c r="AM30" s="129">
        <v>35005.599999999999</v>
      </c>
      <c r="AN30" s="129">
        <v>7874.4</v>
      </c>
      <c r="AO30" s="129">
        <v>42880</v>
      </c>
      <c r="AP30" s="129">
        <v>6994.4</v>
      </c>
      <c r="AQ30" s="129">
        <v>198.6</v>
      </c>
      <c r="AR30" s="129">
        <v>7193</v>
      </c>
      <c r="AS30" s="129">
        <v>6994.4</v>
      </c>
      <c r="AT30" s="129">
        <v>198.6</v>
      </c>
      <c r="AU30" s="129">
        <v>7193</v>
      </c>
      <c r="AV30" s="128">
        <v>95</v>
      </c>
      <c r="AW30" s="128"/>
      <c r="AX30" s="122"/>
      <c r="AY30" s="122"/>
      <c r="AZ30" s="122"/>
      <c r="BA30" s="122"/>
      <c r="BB30" s="128" t="s">
        <v>260</v>
      </c>
      <c r="BC30" s="122"/>
      <c r="BD30" s="128" t="s">
        <v>724</v>
      </c>
      <c r="BE30" s="129">
        <v>42000</v>
      </c>
      <c r="BF30" s="128" t="s">
        <v>371</v>
      </c>
      <c r="BG30" s="128" t="s">
        <v>750</v>
      </c>
      <c r="BH30" s="96" t="s">
        <v>262</v>
      </c>
      <c r="BI30" s="95" t="s">
        <v>105</v>
      </c>
      <c r="BJ30" s="96">
        <v>46087</v>
      </c>
      <c r="BK30" s="69" t="s">
        <v>238</v>
      </c>
      <c r="BL30" s="95" t="s">
        <v>110</v>
      </c>
      <c r="BM30" s="97" t="s">
        <v>125</v>
      </c>
      <c r="BN30" s="98" t="s">
        <v>193</v>
      </c>
      <c r="BO30" s="95" t="s">
        <v>238</v>
      </c>
      <c r="BP30" s="121"/>
      <c r="BQ30" s="69" t="s">
        <v>238</v>
      </c>
      <c r="BR30" s="69" t="s">
        <v>790</v>
      </c>
      <c r="BS30" s="130"/>
    </row>
    <row r="31" spans="1:71" ht="30" hidden="1" customHeight="1" x14ac:dyDescent="0.35">
      <c r="A31" s="128">
        <v>27</v>
      </c>
      <c r="B31" s="128" t="s">
        <v>249</v>
      </c>
      <c r="C31" s="128" t="s">
        <v>250</v>
      </c>
      <c r="D31" s="128" t="s">
        <v>270</v>
      </c>
      <c r="E31" s="128" t="s">
        <v>271</v>
      </c>
      <c r="F31" s="128" t="s">
        <v>271</v>
      </c>
      <c r="G31" s="128" t="s">
        <v>268</v>
      </c>
      <c r="H31" s="128" t="s">
        <v>272</v>
      </c>
      <c r="I31" s="128">
        <v>208747</v>
      </c>
      <c r="J31" s="128" t="s">
        <v>340</v>
      </c>
      <c r="K31" s="128">
        <v>208747</v>
      </c>
      <c r="L31" s="128" t="s">
        <v>274</v>
      </c>
      <c r="M31" s="128" t="s">
        <v>275</v>
      </c>
      <c r="N31" s="128">
        <v>471122</v>
      </c>
      <c r="O31" s="128" t="s">
        <v>341</v>
      </c>
      <c r="P31" s="128">
        <v>828545</v>
      </c>
      <c r="Q31" s="128" t="s">
        <v>342</v>
      </c>
      <c r="R31" s="128" t="s">
        <v>278</v>
      </c>
      <c r="S31" s="128" t="s">
        <v>373</v>
      </c>
      <c r="T31" s="128" t="s">
        <v>373</v>
      </c>
      <c r="U31" s="128" t="s">
        <v>253</v>
      </c>
      <c r="V31" s="128" t="s">
        <v>252</v>
      </c>
      <c r="W31" s="128">
        <v>541</v>
      </c>
      <c r="X31" s="128" t="s">
        <v>256</v>
      </c>
      <c r="Y31" s="128">
        <v>356601918</v>
      </c>
      <c r="Z31" s="128" t="s">
        <v>374</v>
      </c>
      <c r="AA31" s="128" t="s">
        <v>583</v>
      </c>
      <c r="AB31" s="129">
        <v>42000</v>
      </c>
      <c r="AC31" s="128"/>
      <c r="AD31" s="128">
        <v>75</v>
      </c>
      <c r="AE31" s="128" t="s">
        <v>257</v>
      </c>
      <c r="AF31" s="128" t="s">
        <v>584</v>
      </c>
      <c r="AG31" s="128" t="s">
        <v>585</v>
      </c>
      <c r="AH31" s="128" t="s">
        <v>520</v>
      </c>
      <c r="AI31" s="128" t="s">
        <v>586</v>
      </c>
      <c r="AJ31" s="129">
        <v>670</v>
      </c>
      <c r="AK31" s="129">
        <v>670</v>
      </c>
      <c r="AL31" s="128" t="s">
        <v>587</v>
      </c>
      <c r="AM31" s="129">
        <v>35642.07</v>
      </c>
      <c r="AN31" s="129">
        <v>7937.93</v>
      </c>
      <c r="AO31" s="129">
        <v>43580</v>
      </c>
      <c r="AP31" s="129">
        <v>6357.93</v>
      </c>
      <c r="AQ31" s="129">
        <v>135.07</v>
      </c>
      <c r="AR31" s="129">
        <v>6493</v>
      </c>
      <c r="AS31" s="129">
        <v>6357.93</v>
      </c>
      <c r="AT31" s="129">
        <v>135.07</v>
      </c>
      <c r="AU31" s="129">
        <v>6493</v>
      </c>
      <c r="AV31" s="128">
        <v>95</v>
      </c>
      <c r="AW31" s="128"/>
      <c r="AX31" s="122"/>
      <c r="AY31" s="122"/>
      <c r="AZ31" s="122"/>
      <c r="BA31" s="122"/>
      <c r="BB31" s="128" t="s">
        <v>260</v>
      </c>
      <c r="BC31" s="122"/>
      <c r="BD31" s="128" t="s">
        <v>724</v>
      </c>
      <c r="BE31" s="129">
        <v>42000</v>
      </c>
      <c r="BF31" s="128" t="s">
        <v>373</v>
      </c>
      <c r="BG31" s="128" t="s">
        <v>751</v>
      </c>
      <c r="BH31" s="96" t="s">
        <v>262</v>
      </c>
      <c r="BI31" s="95" t="s">
        <v>105</v>
      </c>
      <c r="BJ31" s="96">
        <v>46087</v>
      </c>
      <c r="BK31" s="69" t="s">
        <v>238</v>
      </c>
      <c r="BL31" s="95" t="s">
        <v>110</v>
      </c>
      <c r="BM31" s="97" t="s">
        <v>125</v>
      </c>
      <c r="BN31" s="98" t="s">
        <v>193</v>
      </c>
      <c r="BO31" s="95" t="s">
        <v>238</v>
      </c>
      <c r="BP31" s="121"/>
      <c r="BQ31" s="69" t="s">
        <v>238</v>
      </c>
      <c r="BR31" s="69" t="s">
        <v>790</v>
      </c>
      <c r="BS31" s="130"/>
    </row>
    <row r="32" spans="1:71" ht="30" hidden="1" customHeight="1" x14ac:dyDescent="0.35">
      <c r="A32" s="128">
        <v>28</v>
      </c>
      <c r="B32" s="128" t="s">
        <v>249</v>
      </c>
      <c r="C32" s="128" t="s">
        <v>250</v>
      </c>
      <c r="D32" s="128" t="s">
        <v>270</v>
      </c>
      <c r="E32" s="128" t="s">
        <v>271</v>
      </c>
      <c r="F32" s="128" t="s">
        <v>271</v>
      </c>
      <c r="G32" s="128" t="s">
        <v>268</v>
      </c>
      <c r="H32" s="128" t="s">
        <v>272</v>
      </c>
      <c r="I32" s="128">
        <v>210955</v>
      </c>
      <c r="J32" s="128" t="s">
        <v>361</v>
      </c>
      <c r="K32" s="128">
        <v>210955</v>
      </c>
      <c r="L32" s="128" t="s">
        <v>274</v>
      </c>
      <c r="M32" s="128" t="s">
        <v>275</v>
      </c>
      <c r="N32" s="128">
        <v>478220</v>
      </c>
      <c r="O32" s="128" t="s">
        <v>362</v>
      </c>
      <c r="P32" s="128">
        <v>842360</v>
      </c>
      <c r="Q32" s="128" t="s">
        <v>375</v>
      </c>
      <c r="R32" s="128" t="s">
        <v>278</v>
      </c>
      <c r="S32" s="128" t="s">
        <v>376</v>
      </c>
      <c r="T32" s="128" t="s">
        <v>376</v>
      </c>
      <c r="U32" s="128" t="s">
        <v>253</v>
      </c>
      <c r="V32" s="128" t="s">
        <v>252</v>
      </c>
      <c r="W32" s="128">
        <v>541</v>
      </c>
      <c r="X32" s="128" t="s">
        <v>377</v>
      </c>
      <c r="Y32" s="128">
        <v>356624928</v>
      </c>
      <c r="Z32" s="128" t="s">
        <v>378</v>
      </c>
      <c r="AA32" s="128" t="s">
        <v>579</v>
      </c>
      <c r="AB32" s="129">
        <v>25000</v>
      </c>
      <c r="AC32" s="128"/>
      <c r="AD32" s="128">
        <v>75</v>
      </c>
      <c r="AE32" s="128" t="s">
        <v>257</v>
      </c>
      <c r="AF32" s="128" t="s">
        <v>588</v>
      </c>
      <c r="AG32" s="128" t="s">
        <v>589</v>
      </c>
      <c r="AH32" s="128" t="s">
        <v>520</v>
      </c>
      <c r="AI32" s="128" t="s">
        <v>590</v>
      </c>
      <c r="AJ32" s="129">
        <v>400</v>
      </c>
      <c r="AK32" s="129">
        <v>400</v>
      </c>
      <c r="AL32" s="128" t="s">
        <v>591</v>
      </c>
      <c r="AM32" s="129">
        <v>22411.26</v>
      </c>
      <c r="AN32" s="129">
        <v>4788.74</v>
      </c>
      <c r="AO32" s="129">
        <v>27200</v>
      </c>
      <c r="AP32" s="129">
        <v>2588.7399999999998</v>
      </c>
      <c r="AQ32" s="129">
        <v>48.26</v>
      </c>
      <c r="AR32" s="129">
        <v>2637</v>
      </c>
      <c r="AS32" s="129">
        <v>2588.7399999999998</v>
      </c>
      <c r="AT32" s="129">
        <v>48.26</v>
      </c>
      <c r="AU32" s="129">
        <v>2637</v>
      </c>
      <c r="AV32" s="128">
        <v>95</v>
      </c>
      <c r="AW32" s="128"/>
      <c r="AX32" s="122"/>
      <c r="AY32" s="122"/>
      <c r="AZ32" s="122"/>
      <c r="BA32" s="122"/>
      <c r="BB32" s="128" t="s">
        <v>260</v>
      </c>
      <c r="BC32" s="122"/>
      <c r="BD32" s="128" t="s">
        <v>724</v>
      </c>
      <c r="BE32" s="129">
        <v>25000</v>
      </c>
      <c r="BF32" s="128" t="s">
        <v>376</v>
      </c>
      <c r="BG32" s="128" t="s">
        <v>752</v>
      </c>
      <c r="BH32" s="96" t="s">
        <v>262</v>
      </c>
      <c r="BI32" s="95" t="s">
        <v>105</v>
      </c>
      <c r="BJ32" s="96">
        <v>46087</v>
      </c>
      <c r="BK32" s="69" t="s">
        <v>238</v>
      </c>
      <c r="BL32" s="95" t="s">
        <v>110</v>
      </c>
      <c r="BM32" s="97" t="s">
        <v>125</v>
      </c>
      <c r="BN32" s="98" t="s">
        <v>193</v>
      </c>
      <c r="BO32" s="95" t="s">
        <v>238</v>
      </c>
      <c r="BP32" s="121"/>
      <c r="BQ32" s="69" t="s">
        <v>238</v>
      </c>
      <c r="BR32" s="69" t="s">
        <v>790</v>
      </c>
      <c r="BS32" s="130"/>
    </row>
    <row r="33" spans="1:71" ht="30" customHeight="1" x14ac:dyDescent="0.35">
      <c r="A33" s="128">
        <v>29</v>
      </c>
      <c r="B33" s="128" t="s">
        <v>249</v>
      </c>
      <c r="C33" s="128" t="s">
        <v>250</v>
      </c>
      <c r="D33" s="128" t="s">
        <v>270</v>
      </c>
      <c r="E33" s="128" t="s">
        <v>271</v>
      </c>
      <c r="F33" s="128" t="s">
        <v>271</v>
      </c>
      <c r="G33" s="128" t="s">
        <v>268</v>
      </c>
      <c r="H33" s="128" t="s">
        <v>272</v>
      </c>
      <c r="I33" s="128">
        <v>210568</v>
      </c>
      <c r="J33" s="128" t="s">
        <v>355</v>
      </c>
      <c r="K33" s="128">
        <v>210568</v>
      </c>
      <c r="L33" s="128" t="s">
        <v>274</v>
      </c>
      <c r="M33" s="128" t="s">
        <v>275</v>
      </c>
      <c r="N33" s="128">
        <v>568581</v>
      </c>
      <c r="O33" s="128" t="s">
        <v>356</v>
      </c>
      <c r="P33" s="128">
        <v>930315</v>
      </c>
      <c r="Q33" s="128" t="s">
        <v>357</v>
      </c>
      <c r="R33" s="128" t="s">
        <v>278</v>
      </c>
      <c r="S33" s="128" t="s">
        <v>379</v>
      </c>
      <c r="T33" s="128" t="s">
        <v>379</v>
      </c>
      <c r="U33" s="128" t="s">
        <v>253</v>
      </c>
      <c r="V33" s="128" t="s">
        <v>252</v>
      </c>
      <c r="W33" s="128">
        <v>541</v>
      </c>
      <c r="X33" s="128" t="s">
        <v>255</v>
      </c>
      <c r="Y33" s="128">
        <v>356627843</v>
      </c>
      <c r="Z33" s="128" t="s">
        <v>380</v>
      </c>
      <c r="AA33" s="128" t="s">
        <v>579</v>
      </c>
      <c r="AB33" s="129">
        <v>42000</v>
      </c>
      <c r="AC33" s="128" t="s">
        <v>561</v>
      </c>
      <c r="AD33" s="128">
        <v>75</v>
      </c>
      <c r="AE33" s="128" t="s">
        <v>257</v>
      </c>
      <c r="AF33" s="128" t="s">
        <v>588</v>
      </c>
      <c r="AG33" s="128" t="s">
        <v>589</v>
      </c>
      <c r="AH33" s="128" t="s">
        <v>520</v>
      </c>
      <c r="AI33" s="128" t="s">
        <v>592</v>
      </c>
      <c r="AJ33" s="129">
        <v>670</v>
      </c>
      <c r="AK33" s="129">
        <v>670</v>
      </c>
      <c r="AL33" s="128" t="s">
        <v>582</v>
      </c>
      <c r="AM33" s="129">
        <v>34828.6</v>
      </c>
      <c r="AN33" s="129">
        <v>7874.4</v>
      </c>
      <c r="AO33" s="129">
        <v>42703</v>
      </c>
      <c r="AP33" s="129">
        <v>7171.4</v>
      </c>
      <c r="AQ33" s="129">
        <v>198.6</v>
      </c>
      <c r="AR33" s="129">
        <v>7370</v>
      </c>
      <c r="AS33" s="129">
        <v>7171.4</v>
      </c>
      <c r="AT33" s="129">
        <v>198.6</v>
      </c>
      <c r="AU33" s="129">
        <v>7370</v>
      </c>
      <c r="AV33" s="128">
        <v>97</v>
      </c>
      <c r="AW33" s="128"/>
      <c r="AX33" s="122"/>
      <c r="AY33" s="122"/>
      <c r="AZ33" s="122"/>
      <c r="BA33" s="122"/>
      <c r="BB33" s="128" t="s">
        <v>260</v>
      </c>
      <c r="BC33" s="122"/>
      <c r="BD33" s="128" t="s">
        <v>724</v>
      </c>
      <c r="BE33" s="129">
        <v>42000</v>
      </c>
      <c r="BF33" s="128" t="s">
        <v>379</v>
      </c>
      <c r="BG33" s="128" t="s">
        <v>753</v>
      </c>
      <c r="BH33" s="96" t="s">
        <v>262</v>
      </c>
      <c r="BI33" s="95" t="s">
        <v>105</v>
      </c>
      <c r="BJ33" s="96">
        <v>46088</v>
      </c>
      <c r="BK33" s="69" t="s">
        <v>238</v>
      </c>
      <c r="BL33" s="95" t="s">
        <v>109</v>
      </c>
      <c r="BM33" s="97" t="s">
        <v>114</v>
      </c>
      <c r="BN33" s="98" t="s">
        <v>192</v>
      </c>
      <c r="BO33" s="95" t="s">
        <v>236</v>
      </c>
      <c r="BP33" s="121">
        <v>1340</v>
      </c>
      <c r="BQ33" s="69" t="s">
        <v>194</v>
      </c>
      <c r="BR33" s="69" t="s">
        <v>798</v>
      </c>
      <c r="BS33" s="130"/>
    </row>
    <row r="34" spans="1:71" ht="30" hidden="1" customHeight="1" x14ac:dyDescent="0.35">
      <c r="A34" s="128">
        <v>30</v>
      </c>
      <c r="B34" s="128" t="s">
        <v>249</v>
      </c>
      <c r="C34" s="128" t="s">
        <v>250</v>
      </c>
      <c r="D34" s="128" t="s">
        <v>270</v>
      </c>
      <c r="E34" s="128" t="s">
        <v>271</v>
      </c>
      <c r="F34" s="128" t="s">
        <v>271</v>
      </c>
      <c r="G34" s="128" t="s">
        <v>268</v>
      </c>
      <c r="H34" s="128" t="s">
        <v>272</v>
      </c>
      <c r="I34" s="128">
        <v>209106</v>
      </c>
      <c r="J34" s="128" t="s">
        <v>273</v>
      </c>
      <c r="K34" s="128">
        <v>209106</v>
      </c>
      <c r="L34" s="128" t="s">
        <v>274</v>
      </c>
      <c r="M34" s="128" t="s">
        <v>275</v>
      </c>
      <c r="N34" s="128">
        <v>558492</v>
      </c>
      <c r="O34" s="128" t="s">
        <v>276</v>
      </c>
      <c r="P34" s="128">
        <v>923352</v>
      </c>
      <c r="Q34" s="128" t="s">
        <v>277</v>
      </c>
      <c r="R34" s="128" t="s">
        <v>278</v>
      </c>
      <c r="S34" s="128" t="s">
        <v>381</v>
      </c>
      <c r="T34" s="128" t="s">
        <v>381</v>
      </c>
      <c r="U34" s="128" t="s">
        <v>253</v>
      </c>
      <c r="V34" s="128" t="s">
        <v>252</v>
      </c>
      <c r="W34" s="128">
        <v>541</v>
      </c>
      <c r="X34" s="128" t="s">
        <v>256</v>
      </c>
      <c r="Y34" s="128">
        <v>356707808</v>
      </c>
      <c r="Z34" s="128" t="s">
        <v>382</v>
      </c>
      <c r="AA34" s="128" t="s">
        <v>574</v>
      </c>
      <c r="AB34" s="129">
        <v>42000</v>
      </c>
      <c r="AC34" s="128" t="s">
        <v>485</v>
      </c>
      <c r="AD34" s="128">
        <v>75</v>
      </c>
      <c r="AE34" s="128" t="s">
        <v>257</v>
      </c>
      <c r="AF34" s="128" t="s">
        <v>584</v>
      </c>
      <c r="AG34" s="128" t="s">
        <v>593</v>
      </c>
      <c r="AH34" s="128" t="s">
        <v>520</v>
      </c>
      <c r="AI34" s="128" t="s">
        <v>594</v>
      </c>
      <c r="AJ34" s="129">
        <v>670</v>
      </c>
      <c r="AK34" s="129">
        <v>670</v>
      </c>
      <c r="AL34" s="128" t="s">
        <v>595</v>
      </c>
      <c r="AM34" s="129">
        <v>35524.86</v>
      </c>
      <c r="AN34" s="129">
        <v>8025.14</v>
      </c>
      <c r="AO34" s="129">
        <v>43550</v>
      </c>
      <c r="AP34" s="129">
        <v>6475.14</v>
      </c>
      <c r="AQ34" s="129">
        <v>170.86</v>
      </c>
      <c r="AR34" s="129">
        <v>6646</v>
      </c>
      <c r="AS34" s="129">
        <v>6475.14</v>
      </c>
      <c r="AT34" s="129">
        <v>170.86</v>
      </c>
      <c r="AU34" s="129">
        <v>6646</v>
      </c>
      <c r="AV34" s="128">
        <v>94</v>
      </c>
      <c r="AW34" s="128"/>
      <c r="AX34" s="122"/>
      <c r="AY34" s="122"/>
      <c r="AZ34" s="122"/>
      <c r="BA34" s="122"/>
      <c r="BB34" s="128" t="s">
        <v>260</v>
      </c>
      <c r="BC34" s="122"/>
      <c r="BD34" s="128" t="s">
        <v>724</v>
      </c>
      <c r="BE34" s="129">
        <v>42000</v>
      </c>
      <c r="BF34" s="128" t="s">
        <v>381</v>
      </c>
      <c r="BG34" s="128" t="s">
        <v>754</v>
      </c>
      <c r="BH34" s="96" t="s">
        <v>262</v>
      </c>
      <c r="BI34" s="95" t="s">
        <v>105</v>
      </c>
      <c r="BJ34" s="96">
        <v>46087</v>
      </c>
      <c r="BK34" s="69" t="s">
        <v>238</v>
      </c>
      <c r="BL34" s="95" t="s">
        <v>110</v>
      </c>
      <c r="BM34" s="97" t="s">
        <v>125</v>
      </c>
      <c r="BN34" s="98" t="s">
        <v>193</v>
      </c>
      <c r="BO34" s="95" t="s">
        <v>238</v>
      </c>
      <c r="BP34" s="121"/>
      <c r="BQ34" s="69" t="s">
        <v>238</v>
      </c>
      <c r="BR34" s="69" t="s">
        <v>790</v>
      </c>
      <c r="BS34" s="130"/>
    </row>
    <row r="35" spans="1:71" ht="30" hidden="1" customHeight="1" x14ac:dyDescent="0.35">
      <c r="A35" s="128">
        <v>31</v>
      </c>
      <c r="B35" s="128" t="s">
        <v>249</v>
      </c>
      <c r="C35" s="128" t="s">
        <v>250</v>
      </c>
      <c r="D35" s="128" t="s">
        <v>270</v>
      </c>
      <c r="E35" s="128" t="s">
        <v>271</v>
      </c>
      <c r="F35" s="128" t="s">
        <v>271</v>
      </c>
      <c r="G35" s="128" t="s">
        <v>268</v>
      </c>
      <c r="H35" s="128" t="s">
        <v>272</v>
      </c>
      <c r="I35" s="128">
        <v>210955</v>
      </c>
      <c r="J35" s="128" t="s">
        <v>361</v>
      </c>
      <c r="K35" s="128">
        <v>210955</v>
      </c>
      <c r="L35" s="128" t="s">
        <v>274</v>
      </c>
      <c r="M35" s="128" t="s">
        <v>275</v>
      </c>
      <c r="N35" s="128">
        <v>478220</v>
      </c>
      <c r="O35" s="128" t="s">
        <v>362</v>
      </c>
      <c r="P35" s="128">
        <v>870239</v>
      </c>
      <c r="Q35" s="128" t="s">
        <v>383</v>
      </c>
      <c r="R35" s="128" t="s">
        <v>278</v>
      </c>
      <c r="S35" s="128" t="s">
        <v>384</v>
      </c>
      <c r="T35" s="128" t="s">
        <v>384</v>
      </c>
      <c r="U35" s="128" t="s">
        <v>251</v>
      </c>
      <c r="V35" s="128" t="s">
        <v>252</v>
      </c>
      <c r="W35" s="128">
        <v>541</v>
      </c>
      <c r="X35" s="128" t="s">
        <v>377</v>
      </c>
      <c r="Y35" s="128">
        <v>357198355</v>
      </c>
      <c r="Z35" s="128" t="s">
        <v>385</v>
      </c>
      <c r="AA35" s="128" t="s">
        <v>602</v>
      </c>
      <c r="AB35" s="129">
        <v>42000</v>
      </c>
      <c r="AC35" s="128"/>
      <c r="AD35" s="128">
        <v>75</v>
      </c>
      <c r="AE35" s="128" t="s">
        <v>596</v>
      </c>
      <c r="AF35" s="128" t="s">
        <v>601</v>
      </c>
      <c r="AG35" s="128" t="s">
        <v>603</v>
      </c>
      <c r="AH35" s="128" t="s">
        <v>520</v>
      </c>
      <c r="AI35" s="128" t="s">
        <v>604</v>
      </c>
      <c r="AJ35" s="129">
        <v>670</v>
      </c>
      <c r="AK35" s="129">
        <v>670</v>
      </c>
      <c r="AL35" s="128" t="s">
        <v>605</v>
      </c>
      <c r="AM35" s="129">
        <v>34772.32</v>
      </c>
      <c r="AN35" s="129">
        <v>8107.68</v>
      </c>
      <c r="AO35" s="129">
        <v>42880</v>
      </c>
      <c r="AP35" s="129">
        <v>7227.68</v>
      </c>
      <c r="AQ35" s="129">
        <v>211.32</v>
      </c>
      <c r="AR35" s="129">
        <v>7439</v>
      </c>
      <c r="AS35" s="129">
        <v>7227.68</v>
      </c>
      <c r="AT35" s="129">
        <v>211.32</v>
      </c>
      <c r="AU35" s="129">
        <v>7439</v>
      </c>
      <c r="AV35" s="128">
        <v>90</v>
      </c>
      <c r="AW35" s="128"/>
      <c r="AX35" s="122"/>
      <c r="AY35" s="122"/>
      <c r="AZ35" s="122"/>
      <c r="BA35" s="122"/>
      <c r="BB35" s="128" t="s">
        <v>260</v>
      </c>
      <c r="BC35" s="122"/>
      <c r="BD35" s="128" t="s">
        <v>724</v>
      </c>
      <c r="BE35" s="129">
        <v>42000</v>
      </c>
      <c r="BF35" s="128" t="s">
        <v>384</v>
      </c>
      <c r="BG35" s="128" t="s">
        <v>755</v>
      </c>
      <c r="BH35" s="96" t="s">
        <v>262</v>
      </c>
      <c r="BI35" s="95" t="s">
        <v>105</v>
      </c>
      <c r="BJ35" s="96">
        <v>46088</v>
      </c>
      <c r="BK35" s="69" t="s">
        <v>238</v>
      </c>
      <c r="BL35" s="95" t="s">
        <v>110</v>
      </c>
      <c r="BM35" s="97" t="s">
        <v>125</v>
      </c>
      <c r="BN35" s="98" t="s">
        <v>193</v>
      </c>
      <c r="BO35" s="95" t="s">
        <v>238</v>
      </c>
      <c r="BP35" s="121"/>
      <c r="BQ35" s="69" t="s">
        <v>238</v>
      </c>
      <c r="BR35" s="69" t="s">
        <v>790</v>
      </c>
      <c r="BS35" s="130"/>
    </row>
    <row r="36" spans="1:71" ht="30" hidden="1" customHeight="1" x14ac:dyDescent="0.35">
      <c r="A36" s="128">
        <v>33</v>
      </c>
      <c r="B36" s="128" t="s">
        <v>249</v>
      </c>
      <c r="C36" s="128" t="s">
        <v>250</v>
      </c>
      <c r="D36" s="128" t="s">
        <v>270</v>
      </c>
      <c r="E36" s="128" t="s">
        <v>271</v>
      </c>
      <c r="F36" s="128" t="s">
        <v>271</v>
      </c>
      <c r="G36" s="128" t="s">
        <v>268</v>
      </c>
      <c r="H36" s="128" t="s">
        <v>272</v>
      </c>
      <c r="I36" s="128">
        <v>210955</v>
      </c>
      <c r="J36" s="128" t="s">
        <v>361</v>
      </c>
      <c r="K36" s="128">
        <v>210955</v>
      </c>
      <c r="L36" s="128" t="s">
        <v>274</v>
      </c>
      <c r="M36" s="128" t="s">
        <v>275</v>
      </c>
      <c r="N36" s="128">
        <v>478220</v>
      </c>
      <c r="O36" s="128" t="s">
        <v>362</v>
      </c>
      <c r="P36" s="128">
        <v>870239</v>
      </c>
      <c r="Q36" s="128" t="s">
        <v>383</v>
      </c>
      <c r="R36" s="128" t="s">
        <v>278</v>
      </c>
      <c r="S36" s="128" t="s">
        <v>386</v>
      </c>
      <c r="T36" s="128" t="s">
        <v>386</v>
      </c>
      <c r="U36" s="128" t="s">
        <v>253</v>
      </c>
      <c r="V36" s="128" t="s">
        <v>252</v>
      </c>
      <c r="W36" s="128">
        <v>541</v>
      </c>
      <c r="X36" s="128" t="s">
        <v>255</v>
      </c>
      <c r="Y36" s="128">
        <v>357237143</v>
      </c>
      <c r="Z36" s="128" t="s">
        <v>387</v>
      </c>
      <c r="AA36" s="128" t="s">
        <v>607</v>
      </c>
      <c r="AB36" s="129">
        <v>42000</v>
      </c>
      <c r="AC36" s="128"/>
      <c r="AD36" s="128">
        <v>75</v>
      </c>
      <c r="AE36" s="128" t="s">
        <v>596</v>
      </c>
      <c r="AF36" s="128" t="s">
        <v>608</v>
      </c>
      <c r="AG36" s="128" t="s">
        <v>609</v>
      </c>
      <c r="AH36" s="128" t="s">
        <v>520</v>
      </c>
      <c r="AI36" s="128" t="s">
        <v>604</v>
      </c>
      <c r="AJ36" s="129">
        <v>670</v>
      </c>
      <c r="AK36" s="129">
        <v>670</v>
      </c>
      <c r="AL36" s="128" t="s">
        <v>610</v>
      </c>
      <c r="AM36" s="129">
        <v>37678.730000000003</v>
      </c>
      <c r="AN36" s="129">
        <v>8051.27</v>
      </c>
      <c r="AO36" s="129">
        <v>45730</v>
      </c>
      <c r="AP36" s="129">
        <v>4321.2700000000004</v>
      </c>
      <c r="AQ36" s="129">
        <v>63.73</v>
      </c>
      <c r="AR36" s="129">
        <v>4385</v>
      </c>
      <c r="AS36" s="129">
        <v>4321.2700000000004</v>
      </c>
      <c r="AT36" s="129">
        <v>63.73</v>
      </c>
      <c r="AU36" s="129">
        <v>4385</v>
      </c>
      <c r="AV36" s="128">
        <v>90</v>
      </c>
      <c r="AW36" s="128"/>
      <c r="AX36" s="122"/>
      <c r="AY36" s="122"/>
      <c r="AZ36" s="122"/>
      <c r="BA36" s="122"/>
      <c r="BB36" s="128" t="s">
        <v>260</v>
      </c>
      <c r="BC36" s="122"/>
      <c r="BD36" s="128"/>
      <c r="BE36" s="129">
        <v>0</v>
      </c>
      <c r="BF36" s="128" t="s">
        <v>386</v>
      </c>
      <c r="BG36" s="128" t="s">
        <v>756</v>
      </c>
      <c r="BH36" s="96" t="s">
        <v>262</v>
      </c>
      <c r="BI36" s="95" t="s">
        <v>105</v>
      </c>
      <c r="BJ36" s="96">
        <v>46088</v>
      </c>
      <c r="BK36" s="69" t="s">
        <v>238</v>
      </c>
      <c r="BL36" s="95" t="s">
        <v>110</v>
      </c>
      <c r="BM36" s="97" t="s">
        <v>125</v>
      </c>
      <c r="BN36" s="98" t="s">
        <v>193</v>
      </c>
      <c r="BO36" s="95" t="s">
        <v>238</v>
      </c>
      <c r="BP36" s="121"/>
      <c r="BQ36" s="69" t="s">
        <v>238</v>
      </c>
      <c r="BR36" s="69" t="s">
        <v>790</v>
      </c>
      <c r="BS36" s="130"/>
    </row>
    <row r="37" spans="1:71" ht="30" hidden="1" customHeight="1" x14ac:dyDescent="0.35">
      <c r="A37" s="128">
        <v>34</v>
      </c>
      <c r="B37" s="128" t="s">
        <v>249</v>
      </c>
      <c r="C37" s="128" t="s">
        <v>250</v>
      </c>
      <c r="D37" s="128" t="s">
        <v>270</v>
      </c>
      <c r="E37" s="128" t="s">
        <v>271</v>
      </c>
      <c r="F37" s="128" t="s">
        <v>271</v>
      </c>
      <c r="G37" s="128" t="s">
        <v>268</v>
      </c>
      <c r="H37" s="128" t="s">
        <v>272</v>
      </c>
      <c r="I37" s="128">
        <v>214252</v>
      </c>
      <c r="J37" s="128" t="s">
        <v>272</v>
      </c>
      <c r="K37" s="128">
        <v>214252</v>
      </c>
      <c r="L37" s="128" t="s">
        <v>274</v>
      </c>
      <c r="M37" s="128" t="s">
        <v>275</v>
      </c>
      <c r="N37" s="128">
        <v>488897</v>
      </c>
      <c r="O37" s="128" t="s">
        <v>388</v>
      </c>
      <c r="P37" s="128">
        <v>778488</v>
      </c>
      <c r="Q37" s="128" t="s">
        <v>389</v>
      </c>
      <c r="R37" s="128" t="s">
        <v>278</v>
      </c>
      <c r="S37" s="128" t="s">
        <v>390</v>
      </c>
      <c r="T37" s="128" t="s">
        <v>390</v>
      </c>
      <c r="U37" s="128" t="s">
        <v>251</v>
      </c>
      <c r="V37" s="128" t="s">
        <v>252</v>
      </c>
      <c r="W37" s="128">
        <v>541</v>
      </c>
      <c r="X37" s="128" t="s">
        <v>287</v>
      </c>
      <c r="Y37" s="128">
        <v>357409555</v>
      </c>
      <c r="Z37" s="128" t="s">
        <v>391</v>
      </c>
      <c r="AA37" s="128" t="s">
        <v>613</v>
      </c>
      <c r="AB37" s="129">
        <v>42000</v>
      </c>
      <c r="AC37" s="128"/>
      <c r="AD37" s="128">
        <v>75</v>
      </c>
      <c r="AE37" s="128" t="s">
        <v>596</v>
      </c>
      <c r="AF37" s="128" t="s">
        <v>614</v>
      </c>
      <c r="AG37" s="128" t="s">
        <v>615</v>
      </c>
      <c r="AH37" s="128" t="s">
        <v>520</v>
      </c>
      <c r="AI37" s="128" t="s">
        <v>618</v>
      </c>
      <c r="AJ37" s="129">
        <v>670</v>
      </c>
      <c r="AK37" s="129">
        <v>670</v>
      </c>
      <c r="AL37" s="128" t="s">
        <v>523</v>
      </c>
      <c r="AM37" s="129">
        <v>38944.22</v>
      </c>
      <c r="AN37" s="129">
        <v>8285.7800000000007</v>
      </c>
      <c r="AO37" s="129">
        <v>47230</v>
      </c>
      <c r="AP37" s="129">
        <v>3055.78</v>
      </c>
      <c r="AQ37" s="129">
        <v>33.22</v>
      </c>
      <c r="AR37" s="129">
        <v>3089</v>
      </c>
      <c r="AS37" s="129">
        <v>3055.78</v>
      </c>
      <c r="AT37" s="129">
        <v>33.22</v>
      </c>
      <c r="AU37" s="129">
        <v>3089</v>
      </c>
      <c r="AV37" s="128">
        <v>88</v>
      </c>
      <c r="AW37" s="128"/>
      <c r="AX37" s="122"/>
      <c r="AY37" s="122"/>
      <c r="AZ37" s="122"/>
      <c r="BA37" s="122"/>
      <c r="BB37" s="128" t="s">
        <v>260</v>
      </c>
      <c r="BC37" s="122"/>
      <c r="BD37" s="128"/>
      <c r="BE37" s="129">
        <v>0</v>
      </c>
      <c r="BF37" s="128" t="s">
        <v>390</v>
      </c>
      <c r="BG37" s="128" t="s">
        <v>757</v>
      </c>
      <c r="BH37" s="96" t="s">
        <v>262</v>
      </c>
      <c r="BI37" s="95" t="s">
        <v>105</v>
      </c>
      <c r="BJ37" s="96">
        <v>46088</v>
      </c>
      <c r="BK37" s="69" t="s">
        <v>238</v>
      </c>
      <c r="BL37" s="95" t="s">
        <v>110</v>
      </c>
      <c r="BM37" s="97" t="s">
        <v>125</v>
      </c>
      <c r="BN37" s="98" t="s">
        <v>193</v>
      </c>
      <c r="BO37" s="95" t="s">
        <v>238</v>
      </c>
      <c r="BP37" s="121"/>
      <c r="BQ37" s="69" t="s">
        <v>238</v>
      </c>
      <c r="BR37" s="69" t="s">
        <v>790</v>
      </c>
      <c r="BS37" s="130"/>
    </row>
    <row r="38" spans="1:71" ht="30" hidden="1" customHeight="1" x14ac:dyDescent="0.35">
      <c r="A38" s="128">
        <v>35</v>
      </c>
      <c r="B38" s="128" t="s">
        <v>249</v>
      </c>
      <c r="C38" s="128" t="s">
        <v>250</v>
      </c>
      <c r="D38" s="128" t="s">
        <v>270</v>
      </c>
      <c r="E38" s="128" t="s">
        <v>271</v>
      </c>
      <c r="F38" s="128" t="s">
        <v>271</v>
      </c>
      <c r="G38" s="128" t="s">
        <v>268</v>
      </c>
      <c r="H38" s="128" t="s">
        <v>272</v>
      </c>
      <c r="I38" s="128">
        <v>213716</v>
      </c>
      <c r="J38" s="128" t="s">
        <v>294</v>
      </c>
      <c r="K38" s="128">
        <v>213716</v>
      </c>
      <c r="L38" s="128" t="s">
        <v>274</v>
      </c>
      <c r="M38" s="128" t="s">
        <v>275</v>
      </c>
      <c r="N38" s="128">
        <v>492703</v>
      </c>
      <c r="O38" s="128" t="s">
        <v>301</v>
      </c>
      <c r="P38" s="128">
        <v>874829</v>
      </c>
      <c r="Q38" s="128" t="s">
        <v>302</v>
      </c>
      <c r="R38" s="128" t="s">
        <v>278</v>
      </c>
      <c r="S38" s="128" t="s">
        <v>392</v>
      </c>
      <c r="T38" s="128" t="s">
        <v>392</v>
      </c>
      <c r="U38" s="128" t="s">
        <v>253</v>
      </c>
      <c r="V38" s="128" t="s">
        <v>252</v>
      </c>
      <c r="W38" s="128">
        <v>541</v>
      </c>
      <c r="X38" s="128" t="s">
        <v>287</v>
      </c>
      <c r="Y38" s="128">
        <v>357412506</v>
      </c>
      <c r="Z38" s="128" t="s">
        <v>393</v>
      </c>
      <c r="AA38" s="128" t="s">
        <v>619</v>
      </c>
      <c r="AB38" s="129">
        <v>42000</v>
      </c>
      <c r="AC38" s="128"/>
      <c r="AD38" s="128">
        <v>75</v>
      </c>
      <c r="AE38" s="128" t="s">
        <v>596</v>
      </c>
      <c r="AF38" s="128" t="s">
        <v>614</v>
      </c>
      <c r="AG38" s="128" t="s">
        <v>620</v>
      </c>
      <c r="AH38" s="128" t="s">
        <v>520</v>
      </c>
      <c r="AI38" s="128" t="s">
        <v>606</v>
      </c>
      <c r="AJ38" s="129">
        <v>670</v>
      </c>
      <c r="AK38" s="129">
        <v>670</v>
      </c>
      <c r="AL38" s="128" t="s">
        <v>621</v>
      </c>
      <c r="AM38" s="129">
        <v>34333.449999999997</v>
      </c>
      <c r="AN38" s="129">
        <v>7876.55</v>
      </c>
      <c r="AO38" s="129">
        <v>42210</v>
      </c>
      <c r="AP38" s="129">
        <v>7666.55</v>
      </c>
      <c r="AQ38" s="129">
        <v>238.45</v>
      </c>
      <c r="AR38" s="129">
        <v>7905</v>
      </c>
      <c r="AS38" s="129">
        <v>7666.55</v>
      </c>
      <c r="AT38" s="129">
        <v>238.45</v>
      </c>
      <c r="AU38" s="129">
        <v>7905</v>
      </c>
      <c r="AV38" s="128">
        <v>88</v>
      </c>
      <c r="AW38" s="128"/>
      <c r="AX38" s="122"/>
      <c r="AY38" s="122"/>
      <c r="AZ38" s="122"/>
      <c r="BA38" s="122"/>
      <c r="BB38" s="128" t="s">
        <v>260</v>
      </c>
      <c r="BC38" s="122"/>
      <c r="BD38" s="128" t="s">
        <v>724</v>
      </c>
      <c r="BE38" s="129">
        <v>42000</v>
      </c>
      <c r="BF38" s="128" t="s">
        <v>392</v>
      </c>
      <c r="BG38" s="128" t="s">
        <v>758</v>
      </c>
      <c r="BH38" s="96" t="s">
        <v>262</v>
      </c>
      <c r="BI38" s="95" t="s">
        <v>105</v>
      </c>
      <c r="BJ38" s="96">
        <v>46088</v>
      </c>
      <c r="BK38" s="69" t="s">
        <v>238</v>
      </c>
      <c r="BL38" s="95" t="s">
        <v>110</v>
      </c>
      <c r="BM38" s="97" t="s">
        <v>125</v>
      </c>
      <c r="BN38" s="98" t="s">
        <v>193</v>
      </c>
      <c r="BO38" s="95" t="s">
        <v>238</v>
      </c>
      <c r="BP38" s="121"/>
      <c r="BQ38" s="69" t="s">
        <v>238</v>
      </c>
      <c r="BR38" s="69" t="s">
        <v>790</v>
      </c>
      <c r="BS38" s="130"/>
    </row>
    <row r="39" spans="1:71" ht="30" hidden="1" customHeight="1" x14ac:dyDescent="0.35">
      <c r="A39" s="128">
        <v>36</v>
      </c>
      <c r="B39" s="128" t="s">
        <v>249</v>
      </c>
      <c r="C39" s="128" t="s">
        <v>250</v>
      </c>
      <c r="D39" s="128" t="s">
        <v>270</v>
      </c>
      <c r="E39" s="128" t="s">
        <v>271</v>
      </c>
      <c r="F39" s="128" t="s">
        <v>271</v>
      </c>
      <c r="G39" s="128" t="s">
        <v>268</v>
      </c>
      <c r="H39" s="128" t="s">
        <v>272</v>
      </c>
      <c r="I39" s="128">
        <v>213716</v>
      </c>
      <c r="J39" s="128" t="s">
        <v>294</v>
      </c>
      <c r="K39" s="128">
        <v>213716</v>
      </c>
      <c r="L39" s="128" t="s">
        <v>274</v>
      </c>
      <c r="M39" s="128" t="s">
        <v>275</v>
      </c>
      <c r="N39" s="128">
        <v>492703</v>
      </c>
      <c r="O39" s="128" t="s">
        <v>301</v>
      </c>
      <c r="P39" s="128">
        <v>874829</v>
      </c>
      <c r="Q39" s="128" t="s">
        <v>302</v>
      </c>
      <c r="R39" s="128" t="s">
        <v>278</v>
      </c>
      <c r="S39" s="128" t="s">
        <v>394</v>
      </c>
      <c r="T39" s="128" t="s">
        <v>394</v>
      </c>
      <c r="U39" s="128" t="s">
        <v>253</v>
      </c>
      <c r="V39" s="128" t="s">
        <v>252</v>
      </c>
      <c r="W39" s="128">
        <v>541</v>
      </c>
      <c r="X39" s="128" t="s">
        <v>287</v>
      </c>
      <c r="Y39" s="128">
        <v>357412597</v>
      </c>
      <c r="Z39" s="128" t="s">
        <v>395</v>
      </c>
      <c r="AA39" s="128" t="s">
        <v>619</v>
      </c>
      <c r="AB39" s="129">
        <v>42000</v>
      </c>
      <c r="AC39" s="128"/>
      <c r="AD39" s="128">
        <v>75</v>
      </c>
      <c r="AE39" s="128" t="s">
        <v>596</v>
      </c>
      <c r="AF39" s="128" t="s">
        <v>614</v>
      </c>
      <c r="AG39" s="128" t="s">
        <v>620</v>
      </c>
      <c r="AH39" s="128" t="s">
        <v>520</v>
      </c>
      <c r="AI39" s="128" t="s">
        <v>606</v>
      </c>
      <c r="AJ39" s="129">
        <v>670</v>
      </c>
      <c r="AK39" s="129">
        <v>670</v>
      </c>
      <c r="AL39" s="128" t="s">
        <v>622</v>
      </c>
      <c r="AM39" s="129">
        <v>34966.69</v>
      </c>
      <c r="AN39" s="129">
        <v>7913.31</v>
      </c>
      <c r="AO39" s="129">
        <v>42880</v>
      </c>
      <c r="AP39" s="129">
        <v>7033.31</v>
      </c>
      <c r="AQ39" s="129">
        <v>201.69</v>
      </c>
      <c r="AR39" s="129">
        <v>7235</v>
      </c>
      <c r="AS39" s="129">
        <v>7033.31</v>
      </c>
      <c r="AT39" s="129">
        <v>201.69</v>
      </c>
      <c r="AU39" s="129">
        <v>7235</v>
      </c>
      <c r="AV39" s="128">
        <v>88</v>
      </c>
      <c r="AW39" s="128"/>
      <c r="AX39" s="122"/>
      <c r="AY39" s="122"/>
      <c r="AZ39" s="122"/>
      <c r="BA39" s="122"/>
      <c r="BB39" s="128" t="s">
        <v>260</v>
      </c>
      <c r="BC39" s="122"/>
      <c r="BD39" s="128" t="s">
        <v>724</v>
      </c>
      <c r="BE39" s="129">
        <v>42000</v>
      </c>
      <c r="BF39" s="128" t="s">
        <v>394</v>
      </c>
      <c r="BG39" s="128" t="s">
        <v>759</v>
      </c>
      <c r="BH39" s="96" t="s">
        <v>262</v>
      </c>
      <c r="BI39" s="95" t="s">
        <v>105</v>
      </c>
      <c r="BJ39" s="96">
        <v>46088</v>
      </c>
      <c r="BK39" s="69" t="s">
        <v>238</v>
      </c>
      <c r="BL39" s="95" t="s">
        <v>110</v>
      </c>
      <c r="BM39" s="97" t="s">
        <v>125</v>
      </c>
      <c r="BN39" s="98" t="s">
        <v>193</v>
      </c>
      <c r="BO39" s="95" t="s">
        <v>238</v>
      </c>
      <c r="BP39" s="121"/>
      <c r="BQ39" s="69" t="s">
        <v>238</v>
      </c>
      <c r="BR39" s="69" t="s">
        <v>790</v>
      </c>
      <c r="BS39" s="130"/>
    </row>
    <row r="40" spans="1:71" ht="30" hidden="1" customHeight="1" x14ac:dyDescent="0.35">
      <c r="A40" s="128">
        <v>37</v>
      </c>
      <c r="B40" s="128" t="s">
        <v>249</v>
      </c>
      <c r="C40" s="128" t="s">
        <v>250</v>
      </c>
      <c r="D40" s="128" t="s">
        <v>270</v>
      </c>
      <c r="E40" s="128" t="s">
        <v>271</v>
      </c>
      <c r="F40" s="128" t="s">
        <v>271</v>
      </c>
      <c r="G40" s="128" t="s">
        <v>268</v>
      </c>
      <c r="H40" s="128" t="s">
        <v>272</v>
      </c>
      <c r="I40" s="128">
        <v>213716</v>
      </c>
      <c r="J40" s="128" t="s">
        <v>294</v>
      </c>
      <c r="K40" s="128">
        <v>213716</v>
      </c>
      <c r="L40" s="128" t="s">
        <v>274</v>
      </c>
      <c r="M40" s="128" t="s">
        <v>275</v>
      </c>
      <c r="N40" s="128">
        <v>492703</v>
      </c>
      <c r="O40" s="128" t="s">
        <v>301</v>
      </c>
      <c r="P40" s="128">
        <v>874829</v>
      </c>
      <c r="Q40" s="128" t="s">
        <v>302</v>
      </c>
      <c r="R40" s="128" t="s">
        <v>278</v>
      </c>
      <c r="S40" s="128" t="s">
        <v>396</v>
      </c>
      <c r="T40" s="128" t="s">
        <v>396</v>
      </c>
      <c r="U40" s="128" t="s">
        <v>251</v>
      </c>
      <c r="V40" s="128" t="s">
        <v>252</v>
      </c>
      <c r="W40" s="128">
        <v>541</v>
      </c>
      <c r="X40" s="128" t="s">
        <v>287</v>
      </c>
      <c r="Y40" s="128">
        <v>357412771</v>
      </c>
      <c r="Z40" s="128" t="s">
        <v>397</v>
      </c>
      <c r="AA40" s="128" t="s">
        <v>619</v>
      </c>
      <c r="AB40" s="129">
        <v>42000</v>
      </c>
      <c r="AC40" s="128"/>
      <c r="AD40" s="128">
        <v>75</v>
      </c>
      <c r="AE40" s="128" t="s">
        <v>596</v>
      </c>
      <c r="AF40" s="128" t="s">
        <v>614</v>
      </c>
      <c r="AG40" s="128" t="s">
        <v>620</v>
      </c>
      <c r="AH40" s="128" t="s">
        <v>520</v>
      </c>
      <c r="AI40" s="128" t="s">
        <v>606</v>
      </c>
      <c r="AJ40" s="129">
        <v>670</v>
      </c>
      <c r="AK40" s="129">
        <v>670</v>
      </c>
      <c r="AL40" s="128" t="s">
        <v>528</v>
      </c>
      <c r="AM40" s="129">
        <v>25778.85</v>
      </c>
      <c r="AN40" s="129">
        <v>7051.15</v>
      </c>
      <c r="AO40" s="129">
        <v>32830</v>
      </c>
      <c r="AP40" s="129">
        <v>16221.15</v>
      </c>
      <c r="AQ40" s="129">
        <v>1063.8499999999999</v>
      </c>
      <c r="AR40" s="129">
        <v>17285</v>
      </c>
      <c r="AS40" s="129">
        <v>16221.15</v>
      </c>
      <c r="AT40" s="129">
        <v>1063.8499999999999</v>
      </c>
      <c r="AU40" s="129">
        <v>17285</v>
      </c>
      <c r="AV40" s="128">
        <v>88</v>
      </c>
      <c r="AW40" s="128"/>
      <c r="AX40" s="122"/>
      <c r="AY40" s="122"/>
      <c r="AZ40" s="122"/>
      <c r="BA40" s="122"/>
      <c r="BB40" s="128" t="s">
        <v>260</v>
      </c>
      <c r="BC40" s="122"/>
      <c r="BD40" s="128" t="s">
        <v>261</v>
      </c>
      <c r="BE40" s="129">
        <v>42000</v>
      </c>
      <c r="BF40" s="128" t="s">
        <v>396</v>
      </c>
      <c r="BG40" s="128" t="s">
        <v>760</v>
      </c>
      <c r="BH40" s="96" t="s">
        <v>262</v>
      </c>
      <c r="BI40" s="95" t="s">
        <v>105</v>
      </c>
      <c r="BJ40" s="96">
        <v>46088</v>
      </c>
      <c r="BK40" s="69" t="s">
        <v>238</v>
      </c>
      <c r="BL40" s="95" t="s">
        <v>110</v>
      </c>
      <c r="BM40" s="97" t="s">
        <v>125</v>
      </c>
      <c r="BN40" s="98" t="s">
        <v>193</v>
      </c>
      <c r="BO40" s="95" t="s">
        <v>238</v>
      </c>
      <c r="BP40" s="121"/>
      <c r="BQ40" s="69" t="s">
        <v>238</v>
      </c>
      <c r="BR40" s="69" t="s">
        <v>790</v>
      </c>
      <c r="BS40" s="130"/>
    </row>
    <row r="41" spans="1:71" ht="30" hidden="1" customHeight="1" x14ac:dyDescent="0.35">
      <c r="A41" s="128">
        <v>38</v>
      </c>
      <c r="B41" s="128" t="s">
        <v>249</v>
      </c>
      <c r="C41" s="128" t="s">
        <v>250</v>
      </c>
      <c r="D41" s="128" t="s">
        <v>270</v>
      </c>
      <c r="E41" s="128" t="s">
        <v>271</v>
      </c>
      <c r="F41" s="128" t="s">
        <v>271</v>
      </c>
      <c r="G41" s="128" t="s">
        <v>268</v>
      </c>
      <c r="H41" s="128" t="s">
        <v>272</v>
      </c>
      <c r="I41" s="128">
        <v>214252</v>
      </c>
      <c r="J41" s="128" t="s">
        <v>272</v>
      </c>
      <c r="K41" s="128">
        <v>214252</v>
      </c>
      <c r="L41" s="128" t="s">
        <v>274</v>
      </c>
      <c r="M41" s="128" t="s">
        <v>275</v>
      </c>
      <c r="N41" s="128">
        <v>541692</v>
      </c>
      <c r="O41" s="128" t="s">
        <v>305</v>
      </c>
      <c r="P41" s="128">
        <v>901114</v>
      </c>
      <c r="Q41" s="128" t="s">
        <v>306</v>
      </c>
      <c r="R41" s="128" t="s">
        <v>278</v>
      </c>
      <c r="S41" s="128" t="s">
        <v>398</v>
      </c>
      <c r="T41" s="128" t="s">
        <v>398</v>
      </c>
      <c r="U41" s="128" t="s">
        <v>253</v>
      </c>
      <c r="V41" s="128" t="s">
        <v>252</v>
      </c>
      <c r="W41" s="128">
        <v>541</v>
      </c>
      <c r="X41" s="128" t="s">
        <v>287</v>
      </c>
      <c r="Y41" s="128">
        <v>357422005</v>
      </c>
      <c r="Z41" s="128" t="s">
        <v>399</v>
      </c>
      <c r="AA41" s="128" t="s">
        <v>619</v>
      </c>
      <c r="AB41" s="129">
        <v>42000</v>
      </c>
      <c r="AC41" s="128" t="s">
        <v>512</v>
      </c>
      <c r="AD41" s="128">
        <v>75</v>
      </c>
      <c r="AE41" s="128" t="s">
        <v>596</v>
      </c>
      <c r="AF41" s="128" t="s">
        <v>614</v>
      </c>
      <c r="AG41" s="128" t="s">
        <v>620</v>
      </c>
      <c r="AH41" s="128" t="s">
        <v>520</v>
      </c>
      <c r="AI41" s="128" t="s">
        <v>618</v>
      </c>
      <c r="AJ41" s="129">
        <v>670</v>
      </c>
      <c r="AK41" s="129">
        <v>670</v>
      </c>
      <c r="AL41" s="128" t="s">
        <v>261</v>
      </c>
      <c r="AM41" s="129">
        <v>35485.800000000003</v>
      </c>
      <c r="AN41" s="129">
        <v>8064.2</v>
      </c>
      <c r="AO41" s="129">
        <v>43550</v>
      </c>
      <c r="AP41" s="129">
        <v>6514.2</v>
      </c>
      <c r="AQ41" s="129">
        <v>172.8</v>
      </c>
      <c r="AR41" s="129">
        <v>6687</v>
      </c>
      <c r="AS41" s="129">
        <v>6514.2</v>
      </c>
      <c r="AT41" s="129">
        <v>172.8</v>
      </c>
      <c r="AU41" s="129">
        <v>6687</v>
      </c>
      <c r="AV41" s="128">
        <v>88</v>
      </c>
      <c r="AW41" s="128"/>
      <c r="AX41" s="122"/>
      <c r="AY41" s="122"/>
      <c r="AZ41" s="122"/>
      <c r="BA41" s="122"/>
      <c r="BB41" s="128" t="s">
        <v>260</v>
      </c>
      <c r="BC41" s="122"/>
      <c r="BD41" s="128"/>
      <c r="BE41" s="129">
        <v>0</v>
      </c>
      <c r="BF41" s="128" t="s">
        <v>398</v>
      </c>
      <c r="BG41" s="128" t="s">
        <v>761</v>
      </c>
      <c r="BH41" s="96" t="s">
        <v>262</v>
      </c>
      <c r="BI41" s="95" t="s">
        <v>105</v>
      </c>
      <c r="BJ41" s="96">
        <v>46088</v>
      </c>
      <c r="BK41" s="69" t="s">
        <v>238</v>
      </c>
      <c r="BL41" s="95" t="s">
        <v>110</v>
      </c>
      <c r="BM41" s="97" t="s">
        <v>125</v>
      </c>
      <c r="BN41" s="98" t="s">
        <v>193</v>
      </c>
      <c r="BO41" s="95" t="s">
        <v>238</v>
      </c>
      <c r="BP41" s="121"/>
      <c r="BQ41" s="69" t="s">
        <v>238</v>
      </c>
      <c r="BR41" s="69" t="s">
        <v>790</v>
      </c>
      <c r="BS41" s="130"/>
    </row>
    <row r="42" spans="1:71" ht="30" hidden="1" customHeight="1" x14ac:dyDescent="0.35">
      <c r="A42" s="128">
        <v>39</v>
      </c>
      <c r="B42" s="128" t="s">
        <v>249</v>
      </c>
      <c r="C42" s="128" t="s">
        <v>250</v>
      </c>
      <c r="D42" s="128" t="s">
        <v>270</v>
      </c>
      <c r="E42" s="128" t="s">
        <v>271</v>
      </c>
      <c r="F42" s="128" t="s">
        <v>271</v>
      </c>
      <c r="G42" s="128" t="s">
        <v>268</v>
      </c>
      <c r="H42" s="128" t="s">
        <v>272</v>
      </c>
      <c r="I42" s="128">
        <v>213716</v>
      </c>
      <c r="J42" s="128" t="s">
        <v>294</v>
      </c>
      <c r="K42" s="128">
        <v>213716</v>
      </c>
      <c r="L42" s="128" t="s">
        <v>274</v>
      </c>
      <c r="M42" s="128" t="s">
        <v>275</v>
      </c>
      <c r="N42" s="128">
        <v>487495</v>
      </c>
      <c r="O42" s="128" t="s">
        <v>295</v>
      </c>
      <c r="P42" s="128">
        <v>774668</v>
      </c>
      <c r="Q42" s="128" t="s">
        <v>296</v>
      </c>
      <c r="R42" s="128" t="s">
        <v>278</v>
      </c>
      <c r="S42" s="128" t="s">
        <v>400</v>
      </c>
      <c r="T42" s="128" t="s">
        <v>400</v>
      </c>
      <c r="U42" s="128" t="s">
        <v>253</v>
      </c>
      <c r="V42" s="128" t="s">
        <v>252</v>
      </c>
      <c r="W42" s="128">
        <v>541</v>
      </c>
      <c r="X42" s="128" t="s">
        <v>287</v>
      </c>
      <c r="Y42" s="128">
        <v>357463813</v>
      </c>
      <c r="Z42" s="128" t="s">
        <v>401</v>
      </c>
      <c r="AA42" s="128" t="s">
        <v>623</v>
      </c>
      <c r="AB42" s="129">
        <v>42000</v>
      </c>
      <c r="AC42" s="128"/>
      <c r="AD42" s="128">
        <v>75</v>
      </c>
      <c r="AE42" s="128" t="s">
        <v>596</v>
      </c>
      <c r="AF42" s="128" t="s">
        <v>611</v>
      </c>
      <c r="AG42" s="128" t="s">
        <v>624</v>
      </c>
      <c r="AH42" s="128" t="s">
        <v>520</v>
      </c>
      <c r="AI42" s="128" t="s">
        <v>625</v>
      </c>
      <c r="AJ42" s="129">
        <v>670</v>
      </c>
      <c r="AK42" s="129">
        <v>670</v>
      </c>
      <c r="AL42" s="128" t="s">
        <v>508</v>
      </c>
      <c r="AM42" s="129">
        <v>23912.09</v>
      </c>
      <c r="AN42" s="129">
        <v>6907.91</v>
      </c>
      <c r="AO42" s="129">
        <v>30820</v>
      </c>
      <c r="AP42" s="129">
        <v>18087.91</v>
      </c>
      <c r="AQ42" s="129">
        <v>1329.09</v>
      </c>
      <c r="AR42" s="129">
        <v>19417</v>
      </c>
      <c r="AS42" s="129">
        <v>18087.91</v>
      </c>
      <c r="AT42" s="129">
        <v>1329.09</v>
      </c>
      <c r="AU42" s="129">
        <v>19417</v>
      </c>
      <c r="AV42" s="128">
        <v>87</v>
      </c>
      <c r="AW42" s="128"/>
      <c r="AX42" s="122"/>
      <c r="AY42" s="122"/>
      <c r="AZ42" s="122"/>
      <c r="BA42" s="122"/>
      <c r="BB42" s="128" t="s">
        <v>260</v>
      </c>
      <c r="BC42" s="122"/>
      <c r="BD42" s="128"/>
      <c r="BE42" s="129">
        <v>0</v>
      </c>
      <c r="BF42" s="128" t="s">
        <v>400</v>
      </c>
      <c r="BG42" s="128" t="s">
        <v>762</v>
      </c>
      <c r="BH42" s="96" t="s">
        <v>262</v>
      </c>
      <c r="BI42" s="95" t="s">
        <v>105</v>
      </c>
      <c r="BJ42" s="96">
        <v>46088</v>
      </c>
      <c r="BK42" s="69" t="s">
        <v>238</v>
      </c>
      <c r="BL42" s="95" t="s">
        <v>110</v>
      </c>
      <c r="BM42" s="97" t="s">
        <v>125</v>
      </c>
      <c r="BN42" s="98" t="s">
        <v>193</v>
      </c>
      <c r="BO42" s="95" t="s">
        <v>238</v>
      </c>
      <c r="BP42" s="121"/>
      <c r="BQ42" s="69" t="s">
        <v>238</v>
      </c>
      <c r="BR42" s="69" t="s">
        <v>790</v>
      </c>
      <c r="BS42" s="130"/>
    </row>
    <row r="43" spans="1:71" ht="30" hidden="1" customHeight="1" x14ac:dyDescent="0.35">
      <c r="A43" s="128">
        <v>40</v>
      </c>
      <c r="B43" s="128" t="s">
        <v>249</v>
      </c>
      <c r="C43" s="128" t="s">
        <v>250</v>
      </c>
      <c r="D43" s="128" t="s">
        <v>270</v>
      </c>
      <c r="E43" s="128" t="s">
        <v>271</v>
      </c>
      <c r="F43" s="128" t="s">
        <v>271</v>
      </c>
      <c r="G43" s="128" t="s">
        <v>268</v>
      </c>
      <c r="H43" s="128" t="s">
        <v>272</v>
      </c>
      <c r="I43" s="128">
        <v>213716</v>
      </c>
      <c r="J43" s="128" t="s">
        <v>294</v>
      </c>
      <c r="K43" s="128">
        <v>213716</v>
      </c>
      <c r="L43" s="128" t="s">
        <v>274</v>
      </c>
      <c r="M43" s="128" t="s">
        <v>275</v>
      </c>
      <c r="N43" s="128">
        <v>492703</v>
      </c>
      <c r="O43" s="128" t="s">
        <v>301</v>
      </c>
      <c r="P43" s="128">
        <v>874829</v>
      </c>
      <c r="Q43" s="128" t="s">
        <v>302</v>
      </c>
      <c r="R43" s="128" t="s">
        <v>278</v>
      </c>
      <c r="S43" s="128" t="s">
        <v>402</v>
      </c>
      <c r="T43" s="128" t="s">
        <v>402</v>
      </c>
      <c r="U43" s="128" t="s">
        <v>253</v>
      </c>
      <c r="V43" s="128" t="s">
        <v>252</v>
      </c>
      <c r="W43" s="128">
        <v>541</v>
      </c>
      <c r="X43" s="128" t="s">
        <v>287</v>
      </c>
      <c r="Y43" s="128">
        <v>357464382</v>
      </c>
      <c r="Z43" s="128" t="s">
        <v>403</v>
      </c>
      <c r="AA43" s="128" t="s">
        <v>623</v>
      </c>
      <c r="AB43" s="129">
        <v>42000</v>
      </c>
      <c r="AC43" s="128"/>
      <c r="AD43" s="128">
        <v>75</v>
      </c>
      <c r="AE43" s="128" t="s">
        <v>596</v>
      </c>
      <c r="AF43" s="128" t="s">
        <v>611</v>
      </c>
      <c r="AG43" s="128" t="s">
        <v>624</v>
      </c>
      <c r="AH43" s="128" t="s">
        <v>520</v>
      </c>
      <c r="AI43" s="128" t="s">
        <v>625</v>
      </c>
      <c r="AJ43" s="129">
        <v>670</v>
      </c>
      <c r="AK43" s="129">
        <v>670</v>
      </c>
      <c r="AL43" s="128" t="s">
        <v>560</v>
      </c>
      <c r="AM43" s="129">
        <v>27453.96</v>
      </c>
      <c r="AN43" s="129">
        <v>7386.04</v>
      </c>
      <c r="AO43" s="129">
        <v>34840</v>
      </c>
      <c r="AP43" s="129">
        <v>14546.04</v>
      </c>
      <c r="AQ43" s="129">
        <v>850.96</v>
      </c>
      <c r="AR43" s="129">
        <v>15397</v>
      </c>
      <c r="AS43" s="129">
        <v>14546.04</v>
      </c>
      <c r="AT43" s="129">
        <v>850.96</v>
      </c>
      <c r="AU43" s="129">
        <v>15397</v>
      </c>
      <c r="AV43" s="128">
        <v>87</v>
      </c>
      <c r="AW43" s="128"/>
      <c r="AX43" s="122"/>
      <c r="AY43" s="122"/>
      <c r="AZ43" s="122"/>
      <c r="BA43" s="122"/>
      <c r="BB43" s="128" t="s">
        <v>260</v>
      </c>
      <c r="BC43" s="122"/>
      <c r="BD43" s="128"/>
      <c r="BE43" s="129">
        <v>0</v>
      </c>
      <c r="BF43" s="128" t="s">
        <v>402</v>
      </c>
      <c r="BG43" s="128" t="s">
        <v>763</v>
      </c>
      <c r="BH43" s="96" t="s">
        <v>262</v>
      </c>
      <c r="BI43" s="95" t="s">
        <v>105</v>
      </c>
      <c r="BJ43" s="96">
        <v>46088</v>
      </c>
      <c r="BK43" s="69" t="s">
        <v>238</v>
      </c>
      <c r="BL43" s="95" t="s">
        <v>110</v>
      </c>
      <c r="BM43" s="97" t="s">
        <v>125</v>
      </c>
      <c r="BN43" s="98" t="s">
        <v>193</v>
      </c>
      <c r="BO43" s="95" t="s">
        <v>238</v>
      </c>
      <c r="BP43" s="121"/>
      <c r="BQ43" s="69" t="s">
        <v>238</v>
      </c>
      <c r="BR43" s="69" t="s">
        <v>790</v>
      </c>
      <c r="BS43" s="130"/>
    </row>
    <row r="44" spans="1:71" ht="30" hidden="1" customHeight="1" x14ac:dyDescent="0.35">
      <c r="A44" s="128">
        <v>41</v>
      </c>
      <c r="B44" s="128" t="s">
        <v>249</v>
      </c>
      <c r="C44" s="128" t="s">
        <v>250</v>
      </c>
      <c r="D44" s="128" t="s">
        <v>270</v>
      </c>
      <c r="E44" s="128" t="s">
        <v>271</v>
      </c>
      <c r="F44" s="128" t="s">
        <v>271</v>
      </c>
      <c r="G44" s="128" t="s">
        <v>268</v>
      </c>
      <c r="H44" s="128" t="s">
        <v>272</v>
      </c>
      <c r="I44" s="128">
        <v>209106</v>
      </c>
      <c r="J44" s="128" t="s">
        <v>273</v>
      </c>
      <c r="K44" s="128">
        <v>209106</v>
      </c>
      <c r="L44" s="128" t="s">
        <v>274</v>
      </c>
      <c r="M44" s="128" t="s">
        <v>275</v>
      </c>
      <c r="N44" s="128">
        <v>558492</v>
      </c>
      <c r="O44" s="128" t="s">
        <v>276</v>
      </c>
      <c r="P44" s="128">
        <v>923352</v>
      </c>
      <c r="Q44" s="128" t="s">
        <v>277</v>
      </c>
      <c r="R44" s="128" t="s">
        <v>278</v>
      </c>
      <c r="S44" s="128" t="s">
        <v>406</v>
      </c>
      <c r="T44" s="128" t="s">
        <v>406</v>
      </c>
      <c r="U44" s="128" t="s">
        <v>253</v>
      </c>
      <c r="V44" s="128" t="s">
        <v>252</v>
      </c>
      <c r="W44" s="128">
        <v>541</v>
      </c>
      <c r="X44" s="128" t="s">
        <v>256</v>
      </c>
      <c r="Y44" s="128">
        <v>357476919</v>
      </c>
      <c r="Z44" s="128" t="s">
        <v>407</v>
      </c>
      <c r="AA44" s="128" t="s">
        <v>629</v>
      </c>
      <c r="AB44" s="129">
        <v>42000</v>
      </c>
      <c r="AC44" s="128" t="s">
        <v>485</v>
      </c>
      <c r="AD44" s="128">
        <v>75</v>
      </c>
      <c r="AE44" s="128" t="s">
        <v>596</v>
      </c>
      <c r="AF44" s="128" t="s">
        <v>630</v>
      </c>
      <c r="AG44" s="128" t="s">
        <v>631</v>
      </c>
      <c r="AH44" s="128" t="s">
        <v>520</v>
      </c>
      <c r="AI44" s="128" t="s">
        <v>617</v>
      </c>
      <c r="AJ44" s="129">
        <v>670</v>
      </c>
      <c r="AK44" s="129">
        <v>670</v>
      </c>
      <c r="AL44" s="128" t="s">
        <v>633</v>
      </c>
      <c r="AM44" s="129">
        <v>22824.52</v>
      </c>
      <c r="AN44" s="129">
        <v>6655.48</v>
      </c>
      <c r="AO44" s="129">
        <v>29480</v>
      </c>
      <c r="AP44" s="129">
        <v>19175.48</v>
      </c>
      <c r="AQ44" s="129">
        <v>1499.52</v>
      </c>
      <c r="AR44" s="129">
        <v>20675</v>
      </c>
      <c r="AS44" s="129">
        <v>19175.48</v>
      </c>
      <c r="AT44" s="129">
        <v>1499.52</v>
      </c>
      <c r="AU44" s="129">
        <v>20675</v>
      </c>
      <c r="AV44" s="128">
        <v>87</v>
      </c>
      <c r="AW44" s="128"/>
      <c r="AX44" s="122"/>
      <c r="AY44" s="122"/>
      <c r="AZ44" s="122"/>
      <c r="BA44" s="122"/>
      <c r="BB44" s="128" t="s">
        <v>260</v>
      </c>
      <c r="BC44" s="122"/>
      <c r="BD44" s="128" t="s">
        <v>261</v>
      </c>
      <c r="BE44" s="129">
        <v>42000</v>
      </c>
      <c r="BF44" s="128" t="s">
        <v>406</v>
      </c>
      <c r="BG44" s="128" t="s">
        <v>764</v>
      </c>
      <c r="BH44" s="96" t="s">
        <v>262</v>
      </c>
      <c r="BI44" s="95" t="s">
        <v>105</v>
      </c>
      <c r="BJ44" s="96">
        <v>46088</v>
      </c>
      <c r="BK44" s="69" t="s">
        <v>238</v>
      </c>
      <c r="BL44" s="95" t="s">
        <v>110</v>
      </c>
      <c r="BM44" s="97" t="s">
        <v>125</v>
      </c>
      <c r="BN44" s="98" t="s">
        <v>193</v>
      </c>
      <c r="BO44" s="95" t="s">
        <v>238</v>
      </c>
      <c r="BP44" s="121"/>
      <c r="BQ44" s="69" t="s">
        <v>238</v>
      </c>
      <c r="BR44" s="69" t="s">
        <v>790</v>
      </c>
      <c r="BS44" s="130"/>
    </row>
    <row r="45" spans="1:71" ht="30" hidden="1" customHeight="1" x14ac:dyDescent="0.35">
      <c r="A45" s="128">
        <v>42</v>
      </c>
      <c r="B45" s="128" t="s">
        <v>249</v>
      </c>
      <c r="C45" s="128" t="s">
        <v>250</v>
      </c>
      <c r="D45" s="128" t="s">
        <v>270</v>
      </c>
      <c r="E45" s="128" t="s">
        <v>271</v>
      </c>
      <c r="F45" s="128" t="s">
        <v>271</v>
      </c>
      <c r="G45" s="128" t="s">
        <v>268</v>
      </c>
      <c r="H45" s="128" t="s">
        <v>272</v>
      </c>
      <c r="I45" s="128">
        <v>214252</v>
      </c>
      <c r="J45" s="128" t="s">
        <v>272</v>
      </c>
      <c r="K45" s="128">
        <v>214252</v>
      </c>
      <c r="L45" s="128" t="s">
        <v>274</v>
      </c>
      <c r="M45" s="128" t="s">
        <v>275</v>
      </c>
      <c r="N45" s="128">
        <v>568599</v>
      </c>
      <c r="O45" s="128" t="s">
        <v>408</v>
      </c>
      <c r="P45" s="128">
        <v>930340</v>
      </c>
      <c r="Q45" s="128" t="s">
        <v>409</v>
      </c>
      <c r="R45" s="128" t="s">
        <v>278</v>
      </c>
      <c r="S45" s="128" t="s">
        <v>410</v>
      </c>
      <c r="T45" s="128" t="s">
        <v>410</v>
      </c>
      <c r="U45" s="128" t="s">
        <v>253</v>
      </c>
      <c r="V45" s="128" t="s">
        <v>252</v>
      </c>
      <c r="W45" s="128">
        <v>541</v>
      </c>
      <c r="X45" s="128" t="s">
        <v>377</v>
      </c>
      <c r="Y45" s="128">
        <v>357495142</v>
      </c>
      <c r="Z45" s="128" t="s">
        <v>411</v>
      </c>
      <c r="AA45" s="128" t="s">
        <v>616</v>
      </c>
      <c r="AB45" s="129">
        <v>42000</v>
      </c>
      <c r="AC45" s="128" t="s">
        <v>512</v>
      </c>
      <c r="AD45" s="128">
        <v>75</v>
      </c>
      <c r="AE45" s="128" t="s">
        <v>596</v>
      </c>
      <c r="AF45" s="128" t="s">
        <v>635</v>
      </c>
      <c r="AG45" s="128" t="s">
        <v>636</v>
      </c>
      <c r="AH45" s="128" t="s">
        <v>520</v>
      </c>
      <c r="AI45" s="128" t="s">
        <v>626</v>
      </c>
      <c r="AJ45" s="129">
        <v>670</v>
      </c>
      <c r="AK45" s="129">
        <v>670</v>
      </c>
      <c r="AL45" s="128" t="s">
        <v>535</v>
      </c>
      <c r="AM45" s="129">
        <v>30559.34</v>
      </c>
      <c r="AN45" s="129">
        <v>7630.66</v>
      </c>
      <c r="AO45" s="129">
        <v>38190</v>
      </c>
      <c r="AP45" s="129">
        <v>11440.66</v>
      </c>
      <c r="AQ45" s="129">
        <v>524.34</v>
      </c>
      <c r="AR45" s="129">
        <v>11965</v>
      </c>
      <c r="AS45" s="129">
        <v>11440.66</v>
      </c>
      <c r="AT45" s="129">
        <v>524.34</v>
      </c>
      <c r="AU45" s="129">
        <v>11965</v>
      </c>
      <c r="AV45" s="128">
        <v>87</v>
      </c>
      <c r="AW45" s="128"/>
      <c r="AX45" s="122"/>
      <c r="AY45" s="122"/>
      <c r="AZ45" s="122"/>
      <c r="BA45" s="122"/>
      <c r="BB45" s="128" t="s">
        <v>260</v>
      </c>
      <c r="BC45" s="122"/>
      <c r="BD45" s="128" t="s">
        <v>724</v>
      </c>
      <c r="BE45" s="129">
        <v>42000</v>
      </c>
      <c r="BF45" s="128" t="s">
        <v>410</v>
      </c>
      <c r="BG45" s="128" t="s">
        <v>765</v>
      </c>
      <c r="BH45" s="96" t="s">
        <v>262</v>
      </c>
      <c r="BI45" s="95" t="s">
        <v>105</v>
      </c>
      <c r="BJ45" s="96">
        <v>46088</v>
      </c>
      <c r="BK45" s="69" t="s">
        <v>238</v>
      </c>
      <c r="BL45" s="95" t="s">
        <v>110</v>
      </c>
      <c r="BM45" s="97" t="s">
        <v>125</v>
      </c>
      <c r="BN45" s="98" t="s">
        <v>193</v>
      </c>
      <c r="BO45" s="95" t="s">
        <v>238</v>
      </c>
      <c r="BP45" s="121"/>
      <c r="BQ45" s="69" t="s">
        <v>238</v>
      </c>
      <c r="BR45" s="69" t="s">
        <v>790</v>
      </c>
      <c r="BS45" s="130"/>
    </row>
    <row r="46" spans="1:71" ht="30" hidden="1" customHeight="1" x14ac:dyDescent="0.35">
      <c r="A46" s="128">
        <v>43</v>
      </c>
      <c r="B46" s="128" t="s">
        <v>249</v>
      </c>
      <c r="C46" s="128" t="s">
        <v>250</v>
      </c>
      <c r="D46" s="128" t="s">
        <v>270</v>
      </c>
      <c r="E46" s="128" t="s">
        <v>271</v>
      </c>
      <c r="F46" s="128" t="s">
        <v>271</v>
      </c>
      <c r="G46" s="128" t="s">
        <v>268</v>
      </c>
      <c r="H46" s="128" t="s">
        <v>272</v>
      </c>
      <c r="I46" s="128">
        <v>213716</v>
      </c>
      <c r="J46" s="128" t="s">
        <v>294</v>
      </c>
      <c r="K46" s="128">
        <v>213716</v>
      </c>
      <c r="L46" s="128" t="s">
        <v>274</v>
      </c>
      <c r="M46" s="128" t="s">
        <v>275</v>
      </c>
      <c r="N46" s="128">
        <v>487495</v>
      </c>
      <c r="O46" s="128" t="s">
        <v>295</v>
      </c>
      <c r="P46" s="128">
        <v>774668</v>
      </c>
      <c r="Q46" s="128" t="s">
        <v>296</v>
      </c>
      <c r="R46" s="128" t="s">
        <v>278</v>
      </c>
      <c r="S46" s="128" t="s">
        <v>412</v>
      </c>
      <c r="T46" s="128" t="s">
        <v>412</v>
      </c>
      <c r="U46" s="128" t="s">
        <v>253</v>
      </c>
      <c r="V46" s="128" t="s">
        <v>252</v>
      </c>
      <c r="W46" s="128">
        <v>541</v>
      </c>
      <c r="X46" s="128" t="s">
        <v>327</v>
      </c>
      <c r="Y46" s="128">
        <v>357569910</v>
      </c>
      <c r="Z46" s="128" t="s">
        <v>413</v>
      </c>
      <c r="AA46" s="128" t="s">
        <v>632</v>
      </c>
      <c r="AB46" s="129">
        <v>38000</v>
      </c>
      <c r="AC46" s="128"/>
      <c r="AD46" s="128">
        <v>50</v>
      </c>
      <c r="AE46" s="128" t="s">
        <v>596</v>
      </c>
      <c r="AF46" s="128" t="s">
        <v>637</v>
      </c>
      <c r="AG46" s="128" t="s">
        <v>638</v>
      </c>
      <c r="AH46" s="128" t="s">
        <v>520</v>
      </c>
      <c r="AI46" s="128" t="s">
        <v>628</v>
      </c>
      <c r="AJ46" s="129">
        <v>860</v>
      </c>
      <c r="AK46" s="129">
        <v>860</v>
      </c>
      <c r="AL46" s="128" t="s">
        <v>507</v>
      </c>
      <c r="AM46" s="129">
        <v>30439.78</v>
      </c>
      <c r="AN46" s="129">
        <v>4820.22</v>
      </c>
      <c r="AO46" s="129">
        <v>35260</v>
      </c>
      <c r="AP46" s="129">
        <v>7560.22</v>
      </c>
      <c r="AQ46" s="129">
        <v>182.78</v>
      </c>
      <c r="AR46" s="129">
        <v>7743</v>
      </c>
      <c r="AS46" s="129">
        <v>7560.22</v>
      </c>
      <c r="AT46" s="129">
        <v>182.78</v>
      </c>
      <c r="AU46" s="129">
        <v>7743</v>
      </c>
      <c r="AV46" s="128">
        <v>85</v>
      </c>
      <c r="AW46" s="128"/>
      <c r="AX46" s="122"/>
      <c r="AY46" s="122"/>
      <c r="AZ46" s="122"/>
      <c r="BA46" s="122"/>
      <c r="BB46" s="128" t="s">
        <v>260</v>
      </c>
      <c r="BC46" s="122"/>
      <c r="BD46" s="128" t="s">
        <v>261</v>
      </c>
      <c r="BE46" s="129">
        <v>38000</v>
      </c>
      <c r="BF46" s="128" t="s">
        <v>412</v>
      </c>
      <c r="BG46" s="128" t="s">
        <v>766</v>
      </c>
      <c r="BH46" s="96" t="s">
        <v>262</v>
      </c>
      <c r="BI46" s="95" t="s">
        <v>105</v>
      </c>
      <c r="BJ46" s="96">
        <v>46087</v>
      </c>
      <c r="BK46" s="69" t="s">
        <v>238</v>
      </c>
      <c r="BL46" s="95" t="s">
        <v>110</v>
      </c>
      <c r="BM46" s="97" t="s">
        <v>125</v>
      </c>
      <c r="BN46" s="98" t="s">
        <v>193</v>
      </c>
      <c r="BO46" s="95" t="s">
        <v>238</v>
      </c>
      <c r="BP46" s="121"/>
      <c r="BQ46" s="69" t="s">
        <v>238</v>
      </c>
      <c r="BR46" s="69" t="s">
        <v>790</v>
      </c>
      <c r="BS46" s="130"/>
    </row>
    <row r="47" spans="1:71" ht="30" hidden="1" customHeight="1" x14ac:dyDescent="0.35">
      <c r="A47" s="128">
        <v>44</v>
      </c>
      <c r="B47" s="128" t="s">
        <v>249</v>
      </c>
      <c r="C47" s="128" t="s">
        <v>250</v>
      </c>
      <c r="D47" s="128" t="s">
        <v>270</v>
      </c>
      <c r="E47" s="128" t="s">
        <v>271</v>
      </c>
      <c r="F47" s="128" t="s">
        <v>271</v>
      </c>
      <c r="G47" s="128" t="s">
        <v>268</v>
      </c>
      <c r="H47" s="128" t="s">
        <v>272</v>
      </c>
      <c r="I47" s="128">
        <v>210568</v>
      </c>
      <c r="J47" s="128" t="s">
        <v>355</v>
      </c>
      <c r="K47" s="128">
        <v>210568</v>
      </c>
      <c r="L47" s="128" t="s">
        <v>274</v>
      </c>
      <c r="M47" s="128" t="s">
        <v>275</v>
      </c>
      <c r="N47" s="128">
        <v>568581</v>
      </c>
      <c r="O47" s="128" t="s">
        <v>356</v>
      </c>
      <c r="P47" s="128">
        <v>930315</v>
      </c>
      <c r="Q47" s="128" t="s">
        <v>357</v>
      </c>
      <c r="R47" s="128" t="s">
        <v>278</v>
      </c>
      <c r="S47" s="128" t="s">
        <v>414</v>
      </c>
      <c r="T47" s="128" t="s">
        <v>414</v>
      </c>
      <c r="U47" s="128" t="s">
        <v>253</v>
      </c>
      <c r="V47" s="128" t="s">
        <v>252</v>
      </c>
      <c r="W47" s="128">
        <v>541</v>
      </c>
      <c r="X47" s="128" t="s">
        <v>377</v>
      </c>
      <c r="Y47" s="128">
        <v>357593061</v>
      </c>
      <c r="Z47" s="128" t="s">
        <v>415</v>
      </c>
      <c r="AA47" s="128" t="s">
        <v>634</v>
      </c>
      <c r="AB47" s="129">
        <v>42000</v>
      </c>
      <c r="AC47" s="128" t="s">
        <v>561</v>
      </c>
      <c r="AD47" s="128">
        <v>75</v>
      </c>
      <c r="AE47" s="128" t="s">
        <v>596</v>
      </c>
      <c r="AF47" s="128" t="s">
        <v>639</v>
      </c>
      <c r="AG47" s="128" t="s">
        <v>640</v>
      </c>
      <c r="AH47" s="128" t="s">
        <v>520</v>
      </c>
      <c r="AI47" s="128" t="s">
        <v>641</v>
      </c>
      <c r="AJ47" s="129">
        <v>670</v>
      </c>
      <c r="AK47" s="129">
        <v>670</v>
      </c>
      <c r="AL47" s="128" t="s">
        <v>642</v>
      </c>
      <c r="AM47" s="129">
        <v>36085.32</v>
      </c>
      <c r="AN47" s="129">
        <v>8134.68</v>
      </c>
      <c r="AO47" s="129">
        <v>44220</v>
      </c>
      <c r="AP47" s="129">
        <v>5914.68</v>
      </c>
      <c r="AQ47" s="129">
        <v>143.32</v>
      </c>
      <c r="AR47" s="129">
        <v>6058</v>
      </c>
      <c r="AS47" s="129">
        <v>5914.68</v>
      </c>
      <c r="AT47" s="129">
        <v>143.32</v>
      </c>
      <c r="AU47" s="129">
        <v>6058</v>
      </c>
      <c r="AV47" s="128">
        <v>85</v>
      </c>
      <c r="AW47" s="128"/>
      <c r="AX47" s="122"/>
      <c r="AY47" s="122"/>
      <c r="AZ47" s="122"/>
      <c r="BA47" s="122"/>
      <c r="BB47" s="128" t="s">
        <v>260</v>
      </c>
      <c r="BC47" s="122"/>
      <c r="BD47" s="128"/>
      <c r="BE47" s="129">
        <v>0</v>
      </c>
      <c r="BF47" s="128" t="s">
        <v>414</v>
      </c>
      <c r="BG47" s="128" t="s">
        <v>767</v>
      </c>
      <c r="BH47" s="96" t="s">
        <v>262</v>
      </c>
      <c r="BI47" s="95" t="s">
        <v>105</v>
      </c>
      <c r="BJ47" s="96">
        <v>46087</v>
      </c>
      <c r="BK47" s="69" t="s">
        <v>238</v>
      </c>
      <c r="BL47" s="95" t="s">
        <v>110</v>
      </c>
      <c r="BM47" s="97" t="s">
        <v>125</v>
      </c>
      <c r="BN47" s="98" t="s">
        <v>193</v>
      </c>
      <c r="BO47" s="95" t="s">
        <v>238</v>
      </c>
      <c r="BP47" s="121"/>
      <c r="BQ47" s="69" t="s">
        <v>238</v>
      </c>
      <c r="BR47" s="69" t="s">
        <v>790</v>
      </c>
      <c r="BS47" s="130"/>
    </row>
    <row r="48" spans="1:71" ht="30" hidden="1" customHeight="1" x14ac:dyDescent="0.35">
      <c r="A48" s="128">
        <v>46</v>
      </c>
      <c r="B48" s="128" t="s">
        <v>249</v>
      </c>
      <c r="C48" s="128" t="s">
        <v>250</v>
      </c>
      <c r="D48" s="128" t="s">
        <v>270</v>
      </c>
      <c r="E48" s="128" t="s">
        <v>271</v>
      </c>
      <c r="F48" s="128" t="s">
        <v>271</v>
      </c>
      <c r="G48" s="128" t="s">
        <v>268</v>
      </c>
      <c r="H48" s="128" t="s">
        <v>272</v>
      </c>
      <c r="I48" s="128">
        <v>212670</v>
      </c>
      <c r="J48" s="128" t="s">
        <v>310</v>
      </c>
      <c r="K48" s="128">
        <v>212670</v>
      </c>
      <c r="L48" s="128" t="s">
        <v>274</v>
      </c>
      <c r="M48" s="128" t="s">
        <v>275</v>
      </c>
      <c r="N48" s="128">
        <v>484115</v>
      </c>
      <c r="O48" s="128" t="s">
        <v>311</v>
      </c>
      <c r="P48" s="128">
        <v>765034</v>
      </c>
      <c r="Q48" s="128" t="s">
        <v>312</v>
      </c>
      <c r="R48" s="128" t="s">
        <v>404</v>
      </c>
      <c r="S48" s="128" t="s">
        <v>317</v>
      </c>
      <c r="T48" s="128" t="s">
        <v>317</v>
      </c>
      <c r="U48" s="128" t="s">
        <v>253</v>
      </c>
      <c r="V48" s="128" t="s">
        <v>252</v>
      </c>
      <c r="W48" s="128">
        <v>0</v>
      </c>
      <c r="X48" s="128" t="s">
        <v>405</v>
      </c>
      <c r="Y48" s="128">
        <v>357764254</v>
      </c>
      <c r="Z48" s="128" t="s">
        <v>318</v>
      </c>
      <c r="AA48" s="128" t="s">
        <v>643</v>
      </c>
      <c r="AB48" s="129">
        <v>15499</v>
      </c>
      <c r="AC48" s="128"/>
      <c r="AD48" s="128">
        <v>50</v>
      </c>
      <c r="AE48" s="128" t="s">
        <v>627</v>
      </c>
      <c r="AF48" s="128" t="s">
        <v>518</v>
      </c>
      <c r="AG48" s="128" t="s">
        <v>519</v>
      </c>
      <c r="AH48" s="128" t="s">
        <v>520</v>
      </c>
      <c r="AI48" s="128" t="s">
        <v>644</v>
      </c>
      <c r="AJ48" s="129">
        <v>350</v>
      </c>
      <c r="AK48" s="129">
        <v>350</v>
      </c>
      <c r="AL48" s="128" t="s">
        <v>645</v>
      </c>
      <c r="AM48" s="129">
        <v>12380.77</v>
      </c>
      <c r="AN48" s="129">
        <v>1969.23</v>
      </c>
      <c r="AO48" s="129">
        <v>14350</v>
      </c>
      <c r="AP48" s="129">
        <v>3118.23</v>
      </c>
      <c r="AQ48" s="129">
        <v>76.77</v>
      </c>
      <c r="AR48" s="129">
        <v>3195</v>
      </c>
      <c r="AS48" s="129">
        <v>3118.23</v>
      </c>
      <c r="AT48" s="129">
        <v>76.77</v>
      </c>
      <c r="AU48" s="129">
        <v>3195</v>
      </c>
      <c r="AV48" s="128">
        <v>80</v>
      </c>
      <c r="AW48" s="128"/>
      <c r="AX48" s="122"/>
      <c r="AY48" s="122"/>
      <c r="AZ48" s="122"/>
      <c r="BA48" s="122"/>
      <c r="BB48" s="128" t="s">
        <v>260</v>
      </c>
      <c r="BC48" s="122"/>
      <c r="BD48" s="128" t="s">
        <v>261</v>
      </c>
      <c r="BE48" s="129">
        <v>15499</v>
      </c>
      <c r="BF48" s="128" t="s">
        <v>317</v>
      </c>
      <c r="BG48" s="128" t="s">
        <v>734</v>
      </c>
      <c r="BH48" s="96" t="s">
        <v>262</v>
      </c>
      <c r="BI48" s="95" t="s">
        <v>105</v>
      </c>
      <c r="BJ48" s="96">
        <v>46087</v>
      </c>
      <c r="BK48" s="69" t="s">
        <v>238</v>
      </c>
      <c r="BL48" s="95" t="s">
        <v>110</v>
      </c>
      <c r="BM48" s="97" t="s">
        <v>125</v>
      </c>
      <c r="BN48" s="98" t="s">
        <v>193</v>
      </c>
      <c r="BO48" s="95" t="s">
        <v>238</v>
      </c>
      <c r="BP48" s="121"/>
      <c r="BQ48" s="69" t="s">
        <v>238</v>
      </c>
      <c r="BR48" s="69" t="s">
        <v>790</v>
      </c>
      <c r="BS48" s="130"/>
    </row>
    <row r="49" spans="1:71" ht="30" hidden="1" customHeight="1" x14ac:dyDescent="0.35">
      <c r="A49" s="128">
        <v>47</v>
      </c>
      <c r="B49" s="128" t="s">
        <v>249</v>
      </c>
      <c r="C49" s="128" t="s">
        <v>250</v>
      </c>
      <c r="D49" s="128" t="s">
        <v>270</v>
      </c>
      <c r="E49" s="128" t="s">
        <v>271</v>
      </c>
      <c r="F49" s="128" t="s">
        <v>271</v>
      </c>
      <c r="G49" s="128" t="s">
        <v>268</v>
      </c>
      <c r="H49" s="128" t="s">
        <v>272</v>
      </c>
      <c r="I49" s="128">
        <v>211293</v>
      </c>
      <c r="J49" s="128" t="s">
        <v>416</v>
      </c>
      <c r="K49" s="128">
        <v>211293</v>
      </c>
      <c r="L49" s="128" t="s">
        <v>274</v>
      </c>
      <c r="M49" s="128" t="s">
        <v>275</v>
      </c>
      <c r="N49" s="128">
        <v>479869</v>
      </c>
      <c r="O49" s="128" t="s">
        <v>417</v>
      </c>
      <c r="P49" s="128">
        <v>754069</v>
      </c>
      <c r="Q49" s="128" t="s">
        <v>418</v>
      </c>
      <c r="R49" s="128" t="s">
        <v>278</v>
      </c>
      <c r="S49" s="128" t="s">
        <v>419</v>
      </c>
      <c r="T49" s="128" t="s">
        <v>419</v>
      </c>
      <c r="U49" s="128" t="s">
        <v>251</v>
      </c>
      <c r="V49" s="128" t="s">
        <v>252</v>
      </c>
      <c r="W49" s="128">
        <v>541</v>
      </c>
      <c r="X49" s="128" t="s">
        <v>255</v>
      </c>
      <c r="Y49" s="128">
        <v>357781979</v>
      </c>
      <c r="Z49" s="128" t="s">
        <v>420</v>
      </c>
      <c r="AA49" s="128" t="s">
        <v>646</v>
      </c>
      <c r="AB49" s="129">
        <v>42000</v>
      </c>
      <c r="AC49" s="128"/>
      <c r="AD49" s="128">
        <v>75</v>
      </c>
      <c r="AE49" s="128" t="s">
        <v>596</v>
      </c>
      <c r="AF49" s="128" t="s">
        <v>647</v>
      </c>
      <c r="AG49" s="128" t="s">
        <v>648</v>
      </c>
      <c r="AH49" s="128" t="s">
        <v>520</v>
      </c>
      <c r="AI49" s="128" t="s">
        <v>649</v>
      </c>
      <c r="AJ49" s="129">
        <v>670</v>
      </c>
      <c r="AK49" s="129">
        <v>670</v>
      </c>
      <c r="AL49" s="128" t="s">
        <v>600</v>
      </c>
      <c r="AM49" s="129">
        <v>31098.959999999999</v>
      </c>
      <c r="AN49" s="129">
        <v>7761.04</v>
      </c>
      <c r="AO49" s="129">
        <v>38860</v>
      </c>
      <c r="AP49" s="129">
        <v>10901.04</v>
      </c>
      <c r="AQ49" s="129">
        <v>475.96</v>
      </c>
      <c r="AR49" s="129">
        <v>11377</v>
      </c>
      <c r="AS49" s="129">
        <v>10901.04</v>
      </c>
      <c r="AT49" s="129">
        <v>475.96</v>
      </c>
      <c r="AU49" s="129">
        <v>11377</v>
      </c>
      <c r="AV49" s="128">
        <v>83</v>
      </c>
      <c r="AW49" s="128"/>
      <c r="AX49" s="122"/>
      <c r="AY49" s="122"/>
      <c r="AZ49" s="122"/>
      <c r="BA49" s="122"/>
      <c r="BB49" s="128" t="s">
        <v>260</v>
      </c>
      <c r="BC49" s="122"/>
      <c r="BD49" s="128"/>
      <c r="BE49" s="129">
        <v>0</v>
      </c>
      <c r="BF49" s="128" t="s">
        <v>419</v>
      </c>
      <c r="BG49" s="128" t="s">
        <v>768</v>
      </c>
      <c r="BH49" s="96" t="s">
        <v>262</v>
      </c>
      <c r="BI49" s="95" t="s">
        <v>105</v>
      </c>
      <c r="BJ49" s="96">
        <v>46087</v>
      </c>
      <c r="BK49" s="69" t="s">
        <v>238</v>
      </c>
      <c r="BL49" s="95" t="s">
        <v>110</v>
      </c>
      <c r="BM49" s="97" t="s">
        <v>125</v>
      </c>
      <c r="BN49" s="98" t="s">
        <v>193</v>
      </c>
      <c r="BO49" s="95" t="s">
        <v>238</v>
      </c>
      <c r="BP49" s="121"/>
      <c r="BQ49" s="69" t="s">
        <v>238</v>
      </c>
      <c r="BR49" s="69" t="s">
        <v>790</v>
      </c>
      <c r="BS49" s="130"/>
    </row>
    <row r="50" spans="1:71" ht="30" hidden="1" customHeight="1" x14ac:dyDescent="0.35">
      <c r="A50" s="128">
        <v>48</v>
      </c>
      <c r="B50" s="128" t="s">
        <v>249</v>
      </c>
      <c r="C50" s="128" t="s">
        <v>250</v>
      </c>
      <c r="D50" s="128" t="s">
        <v>270</v>
      </c>
      <c r="E50" s="128" t="s">
        <v>271</v>
      </c>
      <c r="F50" s="128" t="s">
        <v>271</v>
      </c>
      <c r="G50" s="128" t="s">
        <v>268</v>
      </c>
      <c r="H50" s="128" t="s">
        <v>272</v>
      </c>
      <c r="I50" s="128">
        <v>211293</v>
      </c>
      <c r="J50" s="128" t="s">
        <v>416</v>
      </c>
      <c r="K50" s="128">
        <v>211293</v>
      </c>
      <c r="L50" s="128" t="s">
        <v>274</v>
      </c>
      <c r="M50" s="128" t="s">
        <v>275</v>
      </c>
      <c r="N50" s="128">
        <v>479869</v>
      </c>
      <c r="O50" s="128" t="s">
        <v>417</v>
      </c>
      <c r="P50" s="128">
        <v>754069</v>
      </c>
      <c r="Q50" s="128" t="s">
        <v>418</v>
      </c>
      <c r="R50" s="128" t="s">
        <v>278</v>
      </c>
      <c r="S50" s="128" t="s">
        <v>421</v>
      </c>
      <c r="T50" s="128" t="s">
        <v>421</v>
      </c>
      <c r="U50" s="128" t="s">
        <v>251</v>
      </c>
      <c r="V50" s="128" t="s">
        <v>252</v>
      </c>
      <c r="W50" s="128">
        <v>541</v>
      </c>
      <c r="X50" s="128" t="s">
        <v>287</v>
      </c>
      <c r="Y50" s="128">
        <v>357794802</v>
      </c>
      <c r="Z50" s="128" t="s">
        <v>422</v>
      </c>
      <c r="AA50" s="128" t="s">
        <v>650</v>
      </c>
      <c r="AB50" s="129">
        <v>42000</v>
      </c>
      <c r="AC50" s="128"/>
      <c r="AD50" s="128">
        <v>75</v>
      </c>
      <c r="AE50" s="128" t="s">
        <v>596</v>
      </c>
      <c r="AF50" s="128" t="s">
        <v>651</v>
      </c>
      <c r="AG50" s="128" t="s">
        <v>652</v>
      </c>
      <c r="AH50" s="128" t="s">
        <v>520</v>
      </c>
      <c r="AI50" s="128" t="s">
        <v>649</v>
      </c>
      <c r="AJ50" s="129">
        <v>670</v>
      </c>
      <c r="AK50" s="129">
        <v>670</v>
      </c>
      <c r="AL50" s="128" t="s">
        <v>653</v>
      </c>
      <c r="AM50" s="129">
        <v>29337.84</v>
      </c>
      <c r="AN50" s="129">
        <v>7512.16</v>
      </c>
      <c r="AO50" s="129">
        <v>36850</v>
      </c>
      <c r="AP50" s="129">
        <v>12662.16</v>
      </c>
      <c r="AQ50" s="129">
        <v>642.84</v>
      </c>
      <c r="AR50" s="129">
        <v>13305</v>
      </c>
      <c r="AS50" s="129">
        <v>12662.16</v>
      </c>
      <c r="AT50" s="129">
        <v>642.84</v>
      </c>
      <c r="AU50" s="129">
        <v>13305</v>
      </c>
      <c r="AV50" s="128">
        <v>83</v>
      </c>
      <c r="AW50" s="128"/>
      <c r="AX50" s="122"/>
      <c r="AY50" s="122"/>
      <c r="AZ50" s="122"/>
      <c r="BA50" s="122"/>
      <c r="BB50" s="128" t="s">
        <v>260</v>
      </c>
      <c r="BC50" s="122"/>
      <c r="BD50" s="128" t="s">
        <v>724</v>
      </c>
      <c r="BE50" s="129">
        <v>42000</v>
      </c>
      <c r="BF50" s="128" t="s">
        <v>421</v>
      </c>
      <c r="BG50" s="128" t="s">
        <v>769</v>
      </c>
      <c r="BH50" s="96" t="s">
        <v>262</v>
      </c>
      <c r="BI50" s="95" t="s">
        <v>105</v>
      </c>
      <c r="BJ50" s="96">
        <v>46087</v>
      </c>
      <c r="BK50" s="69" t="s">
        <v>238</v>
      </c>
      <c r="BL50" s="95" t="s">
        <v>110</v>
      </c>
      <c r="BM50" s="97" t="s">
        <v>125</v>
      </c>
      <c r="BN50" s="98" t="s">
        <v>193</v>
      </c>
      <c r="BO50" s="95" t="s">
        <v>238</v>
      </c>
      <c r="BP50" s="121"/>
      <c r="BQ50" s="69" t="s">
        <v>238</v>
      </c>
      <c r="BR50" s="69" t="s">
        <v>790</v>
      </c>
      <c r="BS50" s="130"/>
    </row>
    <row r="51" spans="1:71" ht="30" hidden="1" customHeight="1" x14ac:dyDescent="0.35">
      <c r="A51" s="128">
        <v>49</v>
      </c>
      <c r="B51" s="128" t="s">
        <v>249</v>
      </c>
      <c r="C51" s="128" t="s">
        <v>250</v>
      </c>
      <c r="D51" s="128" t="s">
        <v>270</v>
      </c>
      <c r="E51" s="128" t="s">
        <v>271</v>
      </c>
      <c r="F51" s="128" t="s">
        <v>271</v>
      </c>
      <c r="G51" s="128" t="s">
        <v>268</v>
      </c>
      <c r="H51" s="128" t="s">
        <v>272</v>
      </c>
      <c r="I51" s="128">
        <v>239343</v>
      </c>
      <c r="J51" s="128" t="s">
        <v>423</v>
      </c>
      <c r="K51" s="128">
        <v>239343</v>
      </c>
      <c r="L51" s="128" t="s">
        <v>274</v>
      </c>
      <c r="M51" s="128" t="s">
        <v>275</v>
      </c>
      <c r="N51" s="128">
        <v>570279</v>
      </c>
      <c r="O51" s="128" t="s">
        <v>424</v>
      </c>
      <c r="P51" s="128">
        <v>932530</v>
      </c>
      <c r="Q51" s="128" t="s">
        <v>425</v>
      </c>
      <c r="R51" s="128" t="s">
        <v>404</v>
      </c>
      <c r="S51" s="128" t="s">
        <v>426</v>
      </c>
      <c r="T51" s="128" t="s">
        <v>426</v>
      </c>
      <c r="U51" s="128" t="s">
        <v>253</v>
      </c>
      <c r="V51" s="128" t="s">
        <v>252</v>
      </c>
      <c r="W51" s="128">
        <v>0</v>
      </c>
      <c r="X51" s="128" t="s">
        <v>405</v>
      </c>
      <c r="Y51" s="128">
        <v>357824971</v>
      </c>
      <c r="Z51" s="128" t="s">
        <v>427</v>
      </c>
      <c r="AA51" s="128" t="s">
        <v>654</v>
      </c>
      <c r="AB51" s="129">
        <v>15499</v>
      </c>
      <c r="AC51" s="128" t="s">
        <v>496</v>
      </c>
      <c r="AD51" s="128">
        <v>50</v>
      </c>
      <c r="AE51" s="128" t="s">
        <v>627</v>
      </c>
      <c r="AF51" s="128" t="s">
        <v>499</v>
      </c>
      <c r="AG51" s="128" t="s">
        <v>500</v>
      </c>
      <c r="AH51" s="128" t="s">
        <v>488</v>
      </c>
      <c r="AI51" s="128" t="s">
        <v>644</v>
      </c>
      <c r="AJ51" s="129">
        <v>350</v>
      </c>
      <c r="AK51" s="129">
        <v>350</v>
      </c>
      <c r="AL51" s="128" t="s">
        <v>560</v>
      </c>
      <c r="AM51" s="129">
        <v>13743.75</v>
      </c>
      <c r="AN51" s="129">
        <v>2006.25</v>
      </c>
      <c r="AO51" s="129">
        <v>15750</v>
      </c>
      <c r="AP51" s="129">
        <v>1755.25</v>
      </c>
      <c r="AQ51" s="129">
        <v>25.75</v>
      </c>
      <c r="AR51" s="129">
        <v>1781</v>
      </c>
      <c r="AS51" s="129">
        <v>1755.25</v>
      </c>
      <c r="AT51" s="129">
        <v>25.75</v>
      </c>
      <c r="AU51" s="129">
        <v>1781</v>
      </c>
      <c r="AV51" s="128">
        <v>80</v>
      </c>
      <c r="AW51" s="128"/>
      <c r="AX51" s="122"/>
      <c r="AY51" s="122"/>
      <c r="AZ51" s="122"/>
      <c r="BA51" s="122"/>
      <c r="BB51" s="128" t="s">
        <v>260</v>
      </c>
      <c r="BC51" s="122"/>
      <c r="BD51" s="128" t="s">
        <v>724</v>
      </c>
      <c r="BE51" s="129">
        <v>15499</v>
      </c>
      <c r="BF51" s="128" t="s">
        <v>426</v>
      </c>
      <c r="BG51" s="128" t="s">
        <v>770</v>
      </c>
      <c r="BH51" s="96" t="s">
        <v>262</v>
      </c>
      <c r="BI51" s="95" t="s">
        <v>105</v>
      </c>
      <c r="BJ51" s="96">
        <v>46087</v>
      </c>
      <c r="BK51" s="69" t="s">
        <v>238</v>
      </c>
      <c r="BL51" s="95" t="s">
        <v>110</v>
      </c>
      <c r="BM51" s="97" t="s">
        <v>125</v>
      </c>
      <c r="BN51" s="98" t="s">
        <v>193</v>
      </c>
      <c r="BO51" s="95" t="s">
        <v>238</v>
      </c>
      <c r="BP51" s="121"/>
      <c r="BQ51" s="69" t="s">
        <v>238</v>
      </c>
      <c r="BR51" s="69" t="s">
        <v>790</v>
      </c>
      <c r="BS51" s="130"/>
    </row>
    <row r="52" spans="1:71" ht="30" hidden="1" customHeight="1" x14ac:dyDescent="0.35">
      <c r="A52" s="128">
        <v>50</v>
      </c>
      <c r="B52" s="128" t="s">
        <v>249</v>
      </c>
      <c r="C52" s="128" t="s">
        <v>250</v>
      </c>
      <c r="D52" s="128" t="s">
        <v>270</v>
      </c>
      <c r="E52" s="128" t="s">
        <v>271</v>
      </c>
      <c r="F52" s="128" t="s">
        <v>271</v>
      </c>
      <c r="G52" s="128" t="s">
        <v>268</v>
      </c>
      <c r="H52" s="128" t="s">
        <v>272</v>
      </c>
      <c r="I52" s="128">
        <v>209105</v>
      </c>
      <c r="J52" s="128" t="s">
        <v>335</v>
      </c>
      <c r="K52" s="128">
        <v>209105</v>
      </c>
      <c r="L52" s="128" t="s">
        <v>274</v>
      </c>
      <c r="M52" s="128" t="s">
        <v>275</v>
      </c>
      <c r="N52" s="128">
        <v>558280</v>
      </c>
      <c r="O52" s="128" t="s">
        <v>336</v>
      </c>
      <c r="P52" s="128">
        <v>923115</v>
      </c>
      <c r="Q52" s="128" t="s">
        <v>337</v>
      </c>
      <c r="R52" s="128" t="s">
        <v>404</v>
      </c>
      <c r="S52" s="128" t="s">
        <v>338</v>
      </c>
      <c r="T52" s="128" t="s">
        <v>338</v>
      </c>
      <c r="U52" s="128" t="s">
        <v>253</v>
      </c>
      <c r="V52" s="128" t="s">
        <v>252</v>
      </c>
      <c r="W52" s="128">
        <v>0</v>
      </c>
      <c r="X52" s="128" t="s">
        <v>405</v>
      </c>
      <c r="Y52" s="128">
        <v>357961637</v>
      </c>
      <c r="Z52" s="128" t="s">
        <v>339</v>
      </c>
      <c r="AA52" s="128" t="s">
        <v>655</v>
      </c>
      <c r="AB52" s="129">
        <v>15499</v>
      </c>
      <c r="AC52" s="128" t="s">
        <v>512</v>
      </c>
      <c r="AD52" s="128">
        <v>50</v>
      </c>
      <c r="AE52" s="128" t="s">
        <v>627</v>
      </c>
      <c r="AF52" s="128" t="s">
        <v>542</v>
      </c>
      <c r="AG52" s="128" t="s">
        <v>543</v>
      </c>
      <c r="AH52" s="128" t="s">
        <v>520</v>
      </c>
      <c r="AI52" s="128" t="s">
        <v>656</v>
      </c>
      <c r="AJ52" s="129">
        <v>350</v>
      </c>
      <c r="AK52" s="129">
        <v>350</v>
      </c>
      <c r="AL52" s="128" t="s">
        <v>657</v>
      </c>
      <c r="AM52" s="129">
        <v>14786.74</v>
      </c>
      <c r="AN52" s="129">
        <v>2013.26</v>
      </c>
      <c r="AO52" s="129">
        <v>16800</v>
      </c>
      <c r="AP52" s="129">
        <v>712.26</v>
      </c>
      <c r="AQ52" s="129">
        <v>5.74</v>
      </c>
      <c r="AR52" s="129">
        <v>718</v>
      </c>
      <c r="AS52" s="129">
        <v>712.26</v>
      </c>
      <c r="AT52" s="129">
        <v>5.74</v>
      </c>
      <c r="AU52" s="129">
        <v>718</v>
      </c>
      <c r="AV52" s="128">
        <v>78</v>
      </c>
      <c r="AW52" s="128"/>
      <c r="AX52" s="122"/>
      <c r="AY52" s="122"/>
      <c r="AZ52" s="122"/>
      <c r="BA52" s="122"/>
      <c r="BB52" s="128" t="s">
        <v>260</v>
      </c>
      <c r="BC52" s="122"/>
      <c r="BD52" s="128"/>
      <c r="BE52" s="129">
        <v>0</v>
      </c>
      <c r="BF52" s="128" t="s">
        <v>338</v>
      </c>
      <c r="BG52" s="128" t="s">
        <v>740</v>
      </c>
      <c r="BH52" s="96" t="s">
        <v>262</v>
      </c>
      <c r="BI52" s="95" t="s">
        <v>105</v>
      </c>
      <c r="BJ52" s="96">
        <v>46087</v>
      </c>
      <c r="BK52" s="69" t="s">
        <v>238</v>
      </c>
      <c r="BL52" s="95" t="s">
        <v>110</v>
      </c>
      <c r="BM52" s="97" t="s">
        <v>125</v>
      </c>
      <c r="BN52" s="98" t="s">
        <v>193</v>
      </c>
      <c r="BO52" s="95" t="s">
        <v>238</v>
      </c>
      <c r="BP52" s="121"/>
      <c r="BQ52" s="69" t="s">
        <v>238</v>
      </c>
      <c r="BR52" s="69" t="s">
        <v>790</v>
      </c>
      <c r="BS52" s="130"/>
    </row>
    <row r="53" spans="1:71" ht="30" hidden="1" customHeight="1" x14ac:dyDescent="0.35">
      <c r="A53" s="128">
        <v>51</v>
      </c>
      <c r="B53" s="128" t="s">
        <v>249</v>
      </c>
      <c r="C53" s="128" t="s">
        <v>250</v>
      </c>
      <c r="D53" s="128" t="s">
        <v>270</v>
      </c>
      <c r="E53" s="128" t="s">
        <v>271</v>
      </c>
      <c r="F53" s="128" t="s">
        <v>271</v>
      </c>
      <c r="G53" s="128" t="s">
        <v>268</v>
      </c>
      <c r="H53" s="128" t="s">
        <v>272</v>
      </c>
      <c r="I53" s="128">
        <v>212670</v>
      </c>
      <c r="J53" s="128" t="s">
        <v>310</v>
      </c>
      <c r="K53" s="128">
        <v>212670</v>
      </c>
      <c r="L53" s="128" t="s">
        <v>274</v>
      </c>
      <c r="M53" s="128" t="s">
        <v>275</v>
      </c>
      <c r="N53" s="128">
        <v>484115</v>
      </c>
      <c r="O53" s="128" t="s">
        <v>311</v>
      </c>
      <c r="P53" s="128">
        <v>800197</v>
      </c>
      <c r="Q53" s="128" t="s">
        <v>428</v>
      </c>
      <c r="R53" s="128" t="s">
        <v>278</v>
      </c>
      <c r="S53" s="128" t="s">
        <v>429</v>
      </c>
      <c r="T53" s="128" t="s">
        <v>429</v>
      </c>
      <c r="U53" s="128" t="s">
        <v>253</v>
      </c>
      <c r="V53" s="128" t="s">
        <v>252</v>
      </c>
      <c r="W53" s="128">
        <v>541</v>
      </c>
      <c r="X53" s="128" t="s">
        <v>287</v>
      </c>
      <c r="Y53" s="128">
        <v>358202309</v>
      </c>
      <c r="Z53" s="128" t="s">
        <v>430</v>
      </c>
      <c r="AA53" s="128" t="s">
        <v>662</v>
      </c>
      <c r="AB53" s="129">
        <v>37000</v>
      </c>
      <c r="AC53" s="128"/>
      <c r="AD53" s="128">
        <v>50</v>
      </c>
      <c r="AE53" s="128" t="s">
        <v>596</v>
      </c>
      <c r="AF53" s="128" t="s">
        <v>663</v>
      </c>
      <c r="AG53" s="128" t="s">
        <v>664</v>
      </c>
      <c r="AH53" s="128" t="s">
        <v>520</v>
      </c>
      <c r="AI53" s="128" t="s">
        <v>665</v>
      </c>
      <c r="AJ53" s="129">
        <v>830</v>
      </c>
      <c r="AK53" s="129">
        <v>830</v>
      </c>
      <c r="AL53" s="128" t="s">
        <v>595</v>
      </c>
      <c r="AM53" s="129">
        <v>33396.550000000003</v>
      </c>
      <c r="AN53" s="129">
        <v>4783.45</v>
      </c>
      <c r="AO53" s="129">
        <v>38180</v>
      </c>
      <c r="AP53" s="129">
        <v>3603.45</v>
      </c>
      <c r="AQ53" s="129">
        <v>45.55</v>
      </c>
      <c r="AR53" s="129">
        <v>3649</v>
      </c>
      <c r="AS53" s="129">
        <v>3603.45</v>
      </c>
      <c r="AT53" s="129">
        <v>45.55</v>
      </c>
      <c r="AU53" s="129">
        <v>3649</v>
      </c>
      <c r="AV53" s="128">
        <v>76</v>
      </c>
      <c r="AW53" s="128"/>
      <c r="AX53" s="122"/>
      <c r="AY53" s="122"/>
      <c r="AZ53" s="122"/>
      <c r="BA53" s="122"/>
      <c r="BB53" s="128" t="s">
        <v>260</v>
      </c>
      <c r="BC53" s="122"/>
      <c r="BD53" s="128" t="s">
        <v>724</v>
      </c>
      <c r="BE53" s="129">
        <v>37000</v>
      </c>
      <c r="BF53" s="128" t="s">
        <v>429</v>
      </c>
      <c r="BG53" s="128" t="s">
        <v>771</v>
      </c>
      <c r="BH53" s="96" t="s">
        <v>262</v>
      </c>
      <c r="BI53" s="95" t="s">
        <v>105</v>
      </c>
      <c r="BJ53" s="96">
        <v>46087</v>
      </c>
      <c r="BK53" s="69" t="s">
        <v>238</v>
      </c>
      <c r="BL53" s="95" t="s">
        <v>110</v>
      </c>
      <c r="BM53" s="97" t="s">
        <v>125</v>
      </c>
      <c r="BN53" s="98" t="s">
        <v>193</v>
      </c>
      <c r="BO53" s="95" t="s">
        <v>238</v>
      </c>
      <c r="BP53" s="121"/>
      <c r="BQ53" s="69" t="s">
        <v>238</v>
      </c>
      <c r="BR53" s="69" t="s">
        <v>790</v>
      </c>
      <c r="BS53" s="130"/>
    </row>
    <row r="54" spans="1:71" ht="30" hidden="1" customHeight="1" x14ac:dyDescent="0.35">
      <c r="A54" s="128">
        <v>52</v>
      </c>
      <c r="B54" s="128" t="s">
        <v>249</v>
      </c>
      <c r="C54" s="128" t="s">
        <v>250</v>
      </c>
      <c r="D54" s="128" t="s">
        <v>270</v>
      </c>
      <c r="E54" s="128" t="s">
        <v>271</v>
      </c>
      <c r="F54" s="128" t="s">
        <v>271</v>
      </c>
      <c r="G54" s="128" t="s">
        <v>268</v>
      </c>
      <c r="H54" s="128" t="s">
        <v>272</v>
      </c>
      <c r="I54" s="128">
        <v>239343</v>
      </c>
      <c r="J54" s="128" t="s">
        <v>423</v>
      </c>
      <c r="K54" s="128">
        <v>239343</v>
      </c>
      <c r="L54" s="128" t="s">
        <v>274</v>
      </c>
      <c r="M54" s="128" t="s">
        <v>275</v>
      </c>
      <c r="N54" s="128">
        <v>570279</v>
      </c>
      <c r="O54" s="128" t="s">
        <v>424</v>
      </c>
      <c r="P54" s="128">
        <v>932530</v>
      </c>
      <c r="Q54" s="128" t="s">
        <v>425</v>
      </c>
      <c r="R54" s="128" t="s">
        <v>278</v>
      </c>
      <c r="S54" s="128" t="s">
        <v>431</v>
      </c>
      <c r="T54" s="128" t="s">
        <v>431</v>
      </c>
      <c r="U54" s="128" t="s">
        <v>253</v>
      </c>
      <c r="V54" s="128" t="s">
        <v>252</v>
      </c>
      <c r="W54" s="128">
        <v>541</v>
      </c>
      <c r="X54" s="128" t="s">
        <v>287</v>
      </c>
      <c r="Y54" s="128">
        <v>358232127</v>
      </c>
      <c r="Z54" s="128" t="s">
        <v>432</v>
      </c>
      <c r="AA54" s="128" t="s">
        <v>659</v>
      </c>
      <c r="AB54" s="129">
        <v>35000</v>
      </c>
      <c r="AC54" s="128" t="s">
        <v>496</v>
      </c>
      <c r="AD54" s="128">
        <v>50</v>
      </c>
      <c r="AE54" s="128" t="s">
        <v>596</v>
      </c>
      <c r="AF54" s="128" t="s">
        <v>660</v>
      </c>
      <c r="AG54" s="128" t="s">
        <v>661</v>
      </c>
      <c r="AH54" s="128" t="s">
        <v>520</v>
      </c>
      <c r="AI54" s="128" t="s">
        <v>665</v>
      </c>
      <c r="AJ54" s="129">
        <v>790</v>
      </c>
      <c r="AK54" s="129">
        <v>790</v>
      </c>
      <c r="AL54" s="128" t="s">
        <v>597</v>
      </c>
      <c r="AM54" s="129">
        <v>33806.559999999998</v>
      </c>
      <c r="AN54" s="129">
        <v>4503.4399999999996</v>
      </c>
      <c r="AO54" s="129">
        <v>38310</v>
      </c>
      <c r="AP54" s="129">
        <v>1193.44</v>
      </c>
      <c r="AQ54" s="129">
        <v>4.5599999999999996</v>
      </c>
      <c r="AR54" s="129">
        <v>1198</v>
      </c>
      <c r="AS54" s="129">
        <v>1193.44</v>
      </c>
      <c r="AT54" s="129">
        <v>4.5599999999999996</v>
      </c>
      <c r="AU54" s="129">
        <v>1198</v>
      </c>
      <c r="AV54" s="128">
        <v>76</v>
      </c>
      <c r="AW54" s="128"/>
      <c r="AX54" s="122"/>
      <c r="AY54" s="122"/>
      <c r="AZ54" s="122"/>
      <c r="BA54" s="122"/>
      <c r="BB54" s="128" t="s">
        <v>260</v>
      </c>
      <c r="BC54" s="122"/>
      <c r="BD54" s="128" t="s">
        <v>724</v>
      </c>
      <c r="BE54" s="129">
        <v>35000</v>
      </c>
      <c r="BF54" s="128" t="s">
        <v>431</v>
      </c>
      <c r="BG54" s="128" t="s">
        <v>772</v>
      </c>
      <c r="BH54" s="96" t="s">
        <v>262</v>
      </c>
      <c r="BI54" s="95" t="s">
        <v>105</v>
      </c>
      <c r="BJ54" s="96">
        <v>46087</v>
      </c>
      <c r="BK54" s="69" t="s">
        <v>238</v>
      </c>
      <c r="BL54" s="95" t="s">
        <v>110</v>
      </c>
      <c r="BM54" s="97" t="s">
        <v>125</v>
      </c>
      <c r="BN54" s="98" t="s">
        <v>193</v>
      </c>
      <c r="BO54" s="95" t="s">
        <v>238</v>
      </c>
      <c r="BP54" s="121"/>
      <c r="BQ54" s="69" t="s">
        <v>238</v>
      </c>
      <c r="BR54" s="69" t="s">
        <v>790</v>
      </c>
      <c r="BS54" s="130"/>
    </row>
    <row r="55" spans="1:71" ht="30" hidden="1" customHeight="1" x14ac:dyDescent="0.35">
      <c r="A55" s="128">
        <v>53</v>
      </c>
      <c r="B55" s="128" t="s">
        <v>249</v>
      </c>
      <c r="C55" s="128" t="s">
        <v>250</v>
      </c>
      <c r="D55" s="128" t="s">
        <v>270</v>
      </c>
      <c r="E55" s="128" t="s">
        <v>271</v>
      </c>
      <c r="F55" s="128" t="s">
        <v>271</v>
      </c>
      <c r="G55" s="128" t="s">
        <v>268</v>
      </c>
      <c r="H55" s="128" t="s">
        <v>272</v>
      </c>
      <c r="I55" s="128">
        <v>211510</v>
      </c>
      <c r="J55" s="128" t="s">
        <v>282</v>
      </c>
      <c r="K55" s="128">
        <v>211510</v>
      </c>
      <c r="L55" s="128" t="s">
        <v>274</v>
      </c>
      <c r="M55" s="128" t="s">
        <v>275</v>
      </c>
      <c r="N55" s="128">
        <v>492230</v>
      </c>
      <c r="O55" s="128" t="s">
        <v>433</v>
      </c>
      <c r="P55" s="128">
        <v>814055</v>
      </c>
      <c r="Q55" s="128" t="s">
        <v>434</v>
      </c>
      <c r="R55" s="128" t="s">
        <v>278</v>
      </c>
      <c r="S55" s="128" t="s">
        <v>435</v>
      </c>
      <c r="T55" s="128" t="s">
        <v>435</v>
      </c>
      <c r="U55" s="128" t="s">
        <v>251</v>
      </c>
      <c r="V55" s="128" t="s">
        <v>252</v>
      </c>
      <c r="W55" s="128">
        <v>541</v>
      </c>
      <c r="X55" s="128" t="s">
        <v>256</v>
      </c>
      <c r="Y55" s="128">
        <v>358278181</v>
      </c>
      <c r="Z55" s="128" t="s">
        <v>436</v>
      </c>
      <c r="AA55" s="128" t="s">
        <v>666</v>
      </c>
      <c r="AB55" s="129">
        <v>35000</v>
      </c>
      <c r="AC55" s="128"/>
      <c r="AD55" s="128">
        <v>50</v>
      </c>
      <c r="AE55" s="128" t="s">
        <v>596</v>
      </c>
      <c r="AF55" s="128" t="s">
        <v>667</v>
      </c>
      <c r="AG55" s="128" t="s">
        <v>668</v>
      </c>
      <c r="AH55" s="128" t="s">
        <v>520</v>
      </c>
      <c r="AI55" s="128" t="s">
        <v>658</v>
      </c>
      <c r="AJ55" s="129">
        <v>790</v>
      </c>
      <c r="AK55" s="129">
        <v>790</v>
      </c>
      <c r="AL55" s="128" t="s">
        <v>556</v>
      </c>
      <c r="AM55" s="129">
        <v>34176.81</v>
      </c>
      <c r="AN55" s="129">
        <v>4533.1899999999996</v>
      </c>
      <c r="AO55" s="129">
        <v>38710</v>
      </c>
      <c r="AP55" s="129">
        <v>823.19</v>
      </c>
      <c r="AQ55" s="129">
        <v>4.8099999999999996</v>
      </c>
      <c r="AR55" s="129">
        <v>828</v>
      </c>
      <c r="AS55" s="129">
        <v>823.19</v>
      </c>
      <c r="AT55" s="129">
        <v>4.8099999999999996</v>
      </c>
      <c r="AU55" s="129">
        <v>828</v>
      </c>
      <c r="AV55" s="128">
        <v>75</v>
      </c>
      <c r="AW55" s="128"/>
      <c r="AX55" s="122"/>
      <c r="AY55" s="122"/>
      <c r="AZ55" s="122"/>
      <c r="BA55" s="122"/>
      <c r="BB55" s="128" t="s">
        <v>260</v>
      </c>
      <c r="BC55" s="122"/>
      <c r="BD55" s="128" t="s">
        <v>724</v>
      </c>
      <c r="BE55" s="129">
        <v>35000</v>
      </c>
      <c r="BF55" s="128" t="s">
        <v>435</v>
      </c>
      <c r="BG55" s="128" t="s">
        <v>773</v>
      </c>
      <c r="BH55" s="96" t="s">
        <v>262</v>
      </c>
      <c r="BI55" s="95" t="s">
        <v>105</v>
      </c>
      <c r="BJ55" s="96">
        <v>46087</v>
      </c>
      <c r="BK55" s="69" t="s">
        <v>238</v>
      </c>
      <c r="BL55" s="95" t="s">
        <v>110</v>
      </c>
      <c r="BM55" s="97" t="s">
        <v>125</v>
      </c>
      <c r="BN55" s="98" t="s">
        <v>193</v>
      </c>
      <c r="BO55" s="95" t="s">
        <v>238</v>
      </c>
      <c r="BP55" s="121"/>
      <c r="BQ55" s="69" t="s">
        <v>238</v>
      </c>
      <c r="BR55" s="69" t="s">
        <v>790</v>
      </c>
      <c r="BS55" s="130"/>
    </row>
    <row r="56" spans="1:71" ht="30" hidden="1" customHeight="1" x14ac:dyDescent="0.35">
      <c r="A56" s="128">
        <v>54</v>
      </c>
      <c r="B56" s="128" t="s">
        <v>249</v>
      </c>
      <c r="C56" s="128" t="s">
        <v>250</v>
      </c>
      <c r="D56" s="128" t="s">
        <v>270</v>
      </c>
      <c r="E56" s="128" t="s">
        <v>271</v>
      </c>
      <c r="F56" s="128" t="s">
        <v>271</v>
      </c>
      <c r="G56" s="128" t="s">
        <v>268</v>
      </c>
      <c r="H56" s="128" t="s">
        <v>272</v>
      </c>
      <c r="I56" s="128">
        <v>239343</v>
      </c>
      <c r="J56" s="128" t="s">
        <v>423</v>
      </c>
      <c r="K56" s="128">
        <v>239343</v>
      </c>
      <c r="L56" s="128" t="s">
        <v>274</v>
      </c>
      <c r="M56" s="128" t="s">
        <v>275</v>
      </c>
      <c r="N56" s="128">
        <v>570279</v>
      </c>
      <c r="O56" s="128" t="s">
        <v>424</v>
      </c>
      <c r="P56" s="128">
        <v>932530</v>
      </c>
      <c r="Q56" s="128" t="s">
        <v>425</v>
      </c>
      <c r="R56" s="128" t="s">
        <v>278</v>
      </c>
      <c r="S56" s="128" t="s">
        <v>437</v>
      </c>
      <c r="T56" s="128" t="s">
        <v>437</v>
      </c>
      <c r="U56" s="128" t="s">
        <v>253</v>
      </c>
      <c r="V56" s="128" t="s">
        <v>252</v>
      </c>
      <c r="W56" s="128">
        <v>541</v>
      </c>
      <c r="X56" s="128" t="s">
        <v>287</v>
      </c>
      <c r="Y56" s="128">
        <v>358317678</v>
      </c>
      <c r="Z56" s="128" t="s">
        <v>438</v>
      </c>
      <c r="AA56" s="128" t="s">
        <v>671</v>
      </c>
      <c r="AB56" s="129">
        <v>31000</v>
      </c>
      <c r="AC56" s="128" t="s">
        <v>496</v>
      </c>
      <c r="AD56" s="128">
        <v>50</v>
      </c>
      <c r="AE56" s="128" t="s">
        <v>596</v>
      </c>
      <c r="AF56" s="128" t="s">
        <v>669</v>
      </c>
      <c r="AG56" s="128" t="s">
        <v>672</v>
      </c>
      <c r="AH56" s="128" t="s">
        <v>520</v>
      </c>
      <c r="AI56" s="128" t="s">
        <v>670</v>
      </c>
      <c r="AJ56" s="129">
        <v>700</v>
      </c>
      <c r="AK56" s="129">
        <v>700</v>
      </c>
      <c r="AL56" s="128" t="s">
        <v>516</v>
      </c>
      <c r="AM56" s="129">
        <v>18910.89</v>
      </c>
      <c r="AN56" s="129">
        <v>3489.11</v>
      </c>
      <c r="AO56" s="129">
        <v>22400</v>
      </c>
      <c r="AP56" s="129">
        <v>12089.11</v>
      </c>
      <c r="AQ56" s="129">
        <v>554.89</v>
      </c>
      <c r="AR56" s="129">
        <v>12644</v>
      </c>
      <c r="AS56" s="129">
        <v>12089.11</v>
      </c>
      <c r="AT56" s="129">
        <v>554.89</v>
      </c>
      <c r="AU56" s="129">
        <v>12644</v>
      </c>
      <c r="AV56" s="128">
        <v>74</v>
      </c>
      <c r="AW56" s="128"/>
      <c r="AX56" s="122"/>
      <c r="AY56" s="122"/>
      <c r="AZ56" s="122"/>
      <c r="BA56" s="122"/>
      <c r="BB56" s="128" t="s">
        <v>260</v>
      </c>
      <c r="BC56" s="122"/>
      <c r="BD56" s="128" t="s">
        <v>261</v>
      </c>
      <c r="BE56" s="129">
        <v>31000</v>
      </c>
      <c r="BF56" s="128" t="s">
        <v>437</v>
      </c>
      <c r="BG56" s="128" t="s">
        <v>774</v>
      </c>
      <c r="BH56" s="96" t="s">
        <v>262</v>
      </c>
      <c r="BI56" s="95" t="s">
        <v>105</v>
      </c>
      <c r="BJ56" s="96">
        <v>46087</v>
      </c>
      <c r="BK56" s="69" t="s">
        <v>238</v>
      </c>
      <c r="BL56" s="95" t="s">
        <v>110</v>
      </c>
      <c r="BM56" s="97" t="s">
        <v>125</v>
      </c>
      <c r="BN56" s="98" t="s">
        <v>193</v>
      </c>
      <c r="BO56" s="95" t="s">
        <v>238</v>
      </c>
      <c r="BP56" s="121"/>
      <c r="BQ56" s="69" t="s">
        <v>238</v>
      </c>
      <c r="BR56" s="69" t="s">
        <v>790</v>
      </c>
      <c r="BS56" s="130"/>
    </row>
    <row r="57" spans="1:71" ht="30" hidden="1" customHeight="1" x14ac:dyDescent="0.35">
      <c r="A57" s="128">
        <v>55</v>
      </c>
      <c r="B57" s="128" t="s">
        <v>249</v>
      </c>
      <c r="C57" s="128" t="s">
        <v>250</v>
      </c>
      <c r="D57" s="128" t="s">
        <v>270</v>
      </c>
      <c r="E57" s="128" t="s">
        <v>271</v>
      </c>
      <c r="F57" s="128" t="s">
        <v>271</v>
      </c>
      <c r="G57" s="128" t="s">
        <v>268</v>
      </c>
      <c r="H57" s="128" t="s">
        <v>272</v>
      </c>
      <c r="I57" s="128">
        <v>213716</v>
      </c>
      <c r="J57" s="128" t="s">
        <v>294</v>
      </c>
      <c r="K57" s="128">
        <v>213716</v>
      </c>
      <c r="L57" s="128" t="s">
        <v>274</v>
      </c>
      <c r="M57" s="128" t="s">
        <v>275</v>
      </c>
      <c r="N57" s="128">
        <v>487495</v>
      </c>
      <c r="O57" s="128" t="s">
        <v>295</v>
      </c>
      <c r="P57" s="128">
        <v>774668</v>
      </c>
      <c r="Q57" s="128" t="s">
        <v>296</v>
      </c>
      <c r="R57" s="128" t="s">
        <v>404</v>
      </c>
      <c r="S57" s="128" t="s">
        <v>299</v>
      </c>
      <c r="T57" s="128" t="s">
        <v>299</v>
      </c>
      <c r="U57" s="128" t="s">
        <v>251</v>
      </c>
      <c r="V57" s="128" t="s">
        <v>252</v>
      </c>
      <c r="W57" s="128">
        <v>0</v>
      </c>
      <c r="X57" s="128" t="s">
        <v>405</v>
      </c>
      <c r="Y57" s="128">
        <v>358455232</v>
      </c>
      <c r="Z57" s="128" t="s">
        <v>300</v>
      </c>
      <c r="AA57" s="128" t="s">
        <v>674</v>
      </c>
      <c r="AB57" s="129">
        <v>14999</v>
      </c>
      <c r="AC57" s="128"/>
      <c r="AD57" s="128">
        <v>50</v>
      </c>
      <c r="AE57" s="128" t="s">
        <v>627</v>
      </c>
      <c r="AF57" s="128" t="s">
        <v>504</v>
      </c>
      <c r="AG57" s="128" t="s">
        <v>505</v>
      </c>
      <c r="AH57" s="128" t="s">
        <v>488</v>
      </c>
      <c r="AI57" s="128" t="s">
        <v>675</v>
      </c>
      <c r="AJ57" s="129">
        <v>340</v>
      </c>
      <c r="AK57" s="129">
        <v>340</v>
      </c>
      <c r="AL57" s="128" t="s">
        <v>559</v>
      </c>
      <c r="AM57" s="129">
        <v>9869.02</v>
      </c>
      <c r="AN57" s="129">
        <v>1690.98</v>
      </c>
      <c r="AO57" s="129">
        <v>11560</v>
      </c>
      <c r="AP57" s="129">
        <v>5129.9799999999996</v>
      </c>
      <c r="AQ57" s="129">
        <v>206.02</v>
      </c>
      <c r="AR57" s="129">
        <v>5336</v>
      </c>
      <c r="AS57" s="129">
        <v>5129.9799999999996</v>
      </c>
      <c r="AT57" s="129">
        <v>206.02</v>
      </c>
      <c r="AU57" s="129">
        <v>5336</v>
      </c>
      <c r="AV57" s="128">
        <v>71</v>
      </c>
      <c r="AW57" s="128"/>
      <c r="AX57" s="122"/>
      <c r="AY57" s="122"/>
      <c r="AZ57" s="122"/>
      <c r="BA57" s="122"/>
      <c r="BB57" s="128" t="s">
        <v>260</v>
      </c>
      <c r="BC57" s="122"/>
      <c r="BD57" s="128" t="s">
        <v>261</v>
      </c>
      <c r="BE57" s="129">
        <v>14999</v>
      </c>
      <c r="BF57" s="128" t="s">
        <v>299</v>
      </c>
      <c r="BG57" s="128" t="s">
        <v>729</v>
      </c>
      <c r="BH57" s="96" t="s">
        <v>262</v>
      </c>
      <c r="BI57" s="95" t="s">
        <v>105</v>
      </c>
      <c r="BJ57" s="96">
        <v>46087</v>
      </c>
      <c r="BK57" s="69" t="s">
        <v>238</v>
      </c>
      <c r="BL57" s="95" t="s">
        <v>110</v>
      </c>
      <c r="BM57" s="97" t="s">
        <v>125</v>
      </c>
      <c r="BN57" s="98" t="s">
        <v>193</v>
      </c>
      <c r="BO57" s="95" t="s">
        <v>238</v>
      </c>
      <c r="BP57" s="121"/>
      <c r="BQ57" s="69" t="s">
        <v>238</v>
      </c>
      <c r="BR57" s="69" t="s">
        <v>790</v>
      </c>
      <c r="BS57" s="130"/>
    </row>
    <row r="58" spans="1:71" ht="30" hidden="1" customHeight="1" x14ac:dyDescent="0.35">
      <c r="A58" s="128">
        <v>56</v>
      </c>
      <c r="B58" s="128" t="s">
        <v>249</v>
      </c>
      <c r="C58" s="128" t="s">
        <v>250</v>
      </c>
      <c r="D58" s="128" t="s">
        <v>270</v>
      </c>
      <c r="E58" s="128" t="s">
        <v>271</v>
      </c>
      <c r="F58" s="128" t="s">
        <v>271</v>
      </c>
      <c r="G58" s="128" t="s">
        <v>268</v>
      </c>
      <c r="H58" s="128" t="s">
        <v>272</v>
      </c>
      <c r="I58" s="128">
        <v>213716</v>
      </c>
      <c r="J58" s="128" t="s">
        <v>294</v>
      </c>
      <c r="K58" s="128">
        <v>213716</v>
      </c>
      <c r="L58" s="128" t="s">
        <v>274</v>
      </c>
      <c r="M58" s="128" t="s">
        <v>275</v>
      </c>
      <c r="N58" s="128">
        <v>492703</v>
      </c>
      <c r="O58" s="128" t="s">
        <v>301</v>
      </c>
      <c r="P58" s="128">
        <v>874829</v>
      </c>
      <c r="Q58" s="128" t="s">
        <v>302</v>
      </c>
      <c r="R58" s="128" t="s">
        <v>404</v>
      </c>
      <c r="S58" s="128" t="s">
        <v>439</v>
      </c>
      <c r="T58" s="128" t="s">
        <v>439</v>
      </c>
      <c r="U58" s="128" t="s">
        <v>253</v>
      </c>
      <c r="V58" s="128" t="s">
        <v>252</v>
      </c>
      <c r="W58" s="128">
        <v>0</v>
      </c>
      <c r="X58" s="128" t="s">
        <v>440</v>
      </c>
      <c r="Y58" s="128">
        <v>358598279</v>
      </c>
      <c r="Z58" s="128" t="s">
        <v>441</v>
      </c>
      <c r="AA58" s="128" t="s">
        <v>676</v>
      </c>
      <c r="AB58" s="129">
        <v>16600</v>
      </c>
      <c r="AC58" s="128"/>
      <c r="AD58" s="128">
        <v>50</v>
      </c>
      <c r="AE58" s="128" t="s">
        <v>627</v>
      </c>
      <c r="AF58" s="128" t="s">
        <v>611</v>
      </c>
      <c r="AG58" s="128" t="s">
        <v>612</v>
      </c>
      <c r="AH58" s="128" t="s">
        <v>520</v>
      </c>
      <c r="AI58" s="128" t="s">
        <v>677</v>
      </c>
      <c r="AJ58" s="129">
        <v>370</v>
      </c>
      <c r="AK58" s="129">
        <v>370</v>
      </c>
      <c r="AL58" s="128" t="s">
        <v>598</v>
      </c>
      <c r="AM58" s="129">
        <v>15600.66</v>
      </c>
      <c r="AN58" s="129">
        <v>2159.34</v>
      </c>
      <c r="AO58" s="129">
        <v>17760</v>
      </c>
      <c r="AP58" s="129">
        <v>999.34</v>
      </c>
      <c r="AQ58" s="129">
        <v>8.66</v>
      </c>
      <c r="AR58" s="129">
        <v>1008</v>
      </c>
      <c r="AS58" s="129">
        <v>999.34</v>
      </c>
      <c r="AT58" s="129">
        <v>8.66</v>
      </c>
      <c r="AU58" s="129">
        <v>1008</v>
      </c>
      <c r="AV58" s="128">
        <v>68</v>
      </c>
      <c r="AW58" s="128"/>
      <c r="AX58" s="122"/>
      <c r="AY58" s="122"/>
      <c r="AZ58" s="122"/>
      <c r="BA58" s="122"/>
      <c r="BB58" s="128" t="s">
        <v>260</v>
      </c>
      <c r="BC58" s="122"/>
      <c r="BD58" s="128"/>
      <c r="BE58" s="129">
        <v>0</v>
      </c>
      <c r="BF58" s="128" t="s">
        <v>439</v>
      </c>
      <c r="BG58" s="128" t="s">
        <v>775</v>
      </c>
      <c r="BH58" s="96" t="s">
        <v>262</v>
      </c>
      <c r="BI58" s="95" t="s">
        <v>105</v>
      </c>
      <c r="BJ58" s="96">
        <v>46087</v>
      </c>
      <c r="BK58" s="69" t="s">
        <v>238</v>
      </c>
      <c r="BL58" s="95" t="s">
        <v>110</v>
      </c>
      <c r="BM58" s="97" t="s">
        <v>125</v>
      </c>
      <c r="BN58" s="98" t="s">
        <v>193</v>
      </c>
      <c r="BO58" s="95" t="s">
        <v>238</v>
      </c>
      <c r="BP58" s="121"/>
      <c r="BQ58" s="69" t="s">
        <v>238</v>
      </c>
      <c r="BR58" s="69" t="s">
        <v>790</v>
      </c>
      <c r="BS58" s="130"/>
    </row>
    <row r="59" spans="1:71" ht="30" hidden="1" customHeight="1" x14ac:dyDescent="0.35">
      <c r="A59" s="128">
        <v>57</v>
      </c>
      <c r="B59" s="128" t="s">
        <v>249</v>
      </c>
      <c r="C59" s="128" t="s">
        <v>250</v>
      </c>
      <c r="D59" s="128" t="s">
        <v>270</v>
      </c>
      <c r="E59" s="128" t="s">
        <v>271</v>
      </c>
      <c r="F59" s="128" t="s">
        <v>271</v>
      </c>
      <c r="G59" s="128" t="s">
        <v>268</v>
      </c>
      <c r="H59" s="128" t="s">
        <v>272</v>
      </c>
      <c r="I59" s="128">
        <v>237936</v>
      </c>
      <c r="J59" s="128" t="s">
        <v>288</v>
      </c>
      <c r="K59" s="128">
        <v>237936</v>
      </c>
      <c r="L59" s="128" t="s">
        <v>274</v>
      </c>
      <c r="M59" s="128" t="s">
        <v>275</v>
      </c>
      <c r="N59" s="128">
        <v>541691</v>
      </c>
      <c r="O59" s="128" t="s">
        <v>289</v>
      </c>
      <c r="P59" s="128">
        <v>901112</v>
      </c>
      <c r="Q59" s="128" t="s">
        <v>290</v>
      </c>
      <c r="R59" s="128" t="s">
        <v>278</v>
      </c>
      <c r="S59" s="128" t="s">
        <v>442</v>
      </c>
      <c r="T59" s="128" t="s">
        <v>442</v>
      </c>
      <c r="U59" s="128" t="s">
        <v>251</v>
      </c>
      <c r="V59" s="128" t="s">
        <v>252</v>
      </c>
      <c r="W59" s="128">
        <v>0</v>
      </c>
      <c r="X59" s="128" t="s">
        <v>255</v>
      </c>
      <c r="Y59" s="128">
        <v>358619156</v>
      </c>
      <c r="Z59" s="128" t="s">
        <v>443</v>
      </c>
      <c r="AA59" s="128" t="s">
        <v>673</v>
      </c>
      <c r="AB59" s="129">
        <v>35000</v>
      </c>
      <c r="AC59" s="128" t="s">
        <v>485</v>
      </c>
      <c r="AD59" s="128">
        <v>50</v>
      </c>
      <c r="AE59" s="128" t="s">
        <v>596</v>
      </c>
      <c r="AF59" s="128" t="s">
        <v>678</v>
      </c>
      <c r="AG59" s="128" t="s">
        <v>679</v>
      </c>
      <c r="AH59" s="128" t="s">
        <v>520</v>
      </c>
      <c r="AI59" s="128" t="s">
        <v>680</v>
      </c>
      <c r="AJ59" s="129">
        <v>790</v>
      </c>
      <c r="AK59" s="129">
        <v>790</v>
      </c>
      <c r="AL59" s="128" t="s">
        <v>681</v>
      </c>
      <c r="AM59" s="129">
        <v>31040.21</v>
      </c>
      <c r="AN59" s="129">
        <v>4509.79</v>
      </c>
      <c r="AO59" s="129">
        <v>35550</v>
      </c>
      <c r="AP59" s="129">
        <v>3959.79</v>
      </c>
      <c r="AQ59" s="129">
        <v>57.21</v>
      </c>
      <c r="AR59" s="129">
        <v>4017</v>
      </c>
      <c r="AS59" s="129">
        <v>3959.79</v>
      </c>
      <c r="AT59" s="129">
        <v>57.21</v>
      </c>
      <c r="AU59" s="129">
        <v>4017</v>
      </c>
      <c r="AV59" s="128">
        <v>70</v>
      </c>
      <c r="AW59" s="122"/>
      <c r="AX59" s="122"/>
      <c r="AY59" s="122"/>
      <c r="AZ59" s="122"/>
      <c r="BA59" s="122"/>
      <c r="BB59" s="128" t="s">
        <v>260</v>
      </c>
      <c r="BC59" s="122"/>
      <c r="BD59" s="128" t="s">
        <v>724</v>
      </c>
      <c r="BE59" s="129">
        <v>35000</v>
      </c>
      <c r="BF59" s="128" t="s">
        <v>442</v>
      </c>
      <c r="BG59" s="128" t="s">
        <v>776</v>
      </c>
      <c r="BH59" s="96" t="s">
        <v>262</v>
      </c>
      <c r="BI59" s="95" t="s">
        <v>105</v>
      </c>
      <c r="BJ59" s="96">
        <v>46087</v>
      </c>
      <c r="BK59" s="69" t="s">
        <v>238</v>
      </c>
      <c r="BL59" s="95" t="s">
        <v>110</v>
      </c>
      <c r="BM59" s="97" t="s">
        <v>125</v>
      </c>
      <c r="BN59" s="98" t="s">
        <v>193</v>
      </c>
      <c r="BO59" s="95" t="s">
        <v>238</v>
      </c>
      <c r="BP59" s="121"/>
      <c r="BQ59" s="69" t="s">
        <v>238</v>
      </c>
      <c r="BR59" s="69" t="s">
        <v>790</v>
      </c>
      <c r="BS59" s="130"/>
    </row>
    <row r="60" spans="1:71" ht="30" hidden="1" customHeight="1" x14ac:dyDescent="0.35">
      <c r="A60" s="128">
        <v>58</v>
      </c>
      <c r="B60" s="128" t="s">
        <v>249</v>
      </c>
      <c r="C60" s="128" t="s">
        <v>250</v>
      </c>
      <c r="D60" s="128" t="s">
        <v>270</v>
      </c>
      <c r="E60" s="128" t="s">
        <v>271</v>
      </c>
      <c r="F60" s="128" t="s">
        <v>271</v>
      </c>
      <c r="G60" s="128" t="s">
        <v>268</v>
      </c>
      <c r="H60" s="128" t="s">
        <v>272</v>
      </c>
      <c r="I60" s="128">
        <v>213716</v>
      </c>
      <c r="J60" s="128" t="s">
        <v>294</v>
      </c>
      <c r="K60" s="128">
        <v>213716</v>
      </c>
      <c r="L60" s="128" t="s">
        <v>274</v>
      </c>
      <c r="M60" s="128" t="s">
        <v>275</v>
      </c>
      <c r="N60" s="128">
        <v>487495</v>
      </c>
      <c r="O60" s="128" t="s">
        <v>295</v>
      </c>
      <c r="P60" s="128">
        <v>774668</v>
      </c>
      <c r="Q60" s="128" t="s">
        <v>296</v>
      </c>
      <c r="R60" s="128" t="s">
        <v>404</v>
      </c>
      <c r="S60" s="128" t="s">
        <v>400</v>
      </c>
      <c r="T60" s="128" t="s">
        <v>400</v>
      </c>
      <c r="U60" s="128" t="s">
        <v>253</v>
      </c>
      <c r="V60" s="128" t="s">
        <v>252</v>
      </c>
      <c r="W60" s="128">
        <v>0</v>
      </c>
      <c r="X60" s="128" t="s">
        <v>405</v>
      </c>
      <c r="Y60" s="128">
        <v>358651214</v>
      </c>
      <c r="Z60" s="128" t="s">
        <v>401</v>
      </c>
      <c r="AA60" s="128" t="s">
        <v>676</v>
      </c>
      <c r="AB60" s="129">
        <v>14999</v>
      </c>
      <c r="AC60" s="128"/>
      <c r="AD60" s="128">
        <v>50</v>
      </c>
      <c r="AE60" s="128" t="s">
        <v>627</v>
      </c>
      <c r="AF60" s="128" t="s">
        <v>611</v>
      </c>
      <c r="AG60" s="128" t="s">
        <v>624</v>
      </c>
      <c r="AH60" s="128" t="s">
        <v>520</v>
      </c>
      <c r="AI60" s="128" t="s">
        <v>677</v>
      </c>
      <c r="AJ60" s="129">
        <v>340</v>
      </c>
      <c r="AK60" s="129">
        <v>340</v>
      </c>
      <c r="AL60" s="128" t="s">
        <v>559</v>
      </c>
      <c r="AM60" s="129">
        <v>8907.56</v>
      </c>
      <c r="AN60" s="129">
        <v>1632.44</v>
      </c>
      <c r="AO60" s="129">
        <v>10540</v>
      </c>
      <c r="AP60" s="129">
        <v>6091.44</v>
      </c>
      <c r="AQ60" s="129">
        <v>290.56</v>
      </c>
      <c r="AR60" s="129">
        <v>6382</v>
      </c>
      <c r="AS60" s="129">
        <v>6091.44</v>
      </c>
      <c r="AT60" s="129">
        <v>290.56</v>
      </c>
      <c r="AU60" s="129">
        <v>6382</v>
      </c>
      <c r="AV60" s="128">
        <v>68</v>
      </c>
      <c r="AW60" s="122"/>
      <c r="AX60" s="122"/>
      <c r="AY60" s="122"/>
      <c r="AZ60" s="122"/>
      <c r="BA60" s="122"/>
      <c r="BB60" s="128" t="s">
        <v>260</v>
      </c>
      <c r="BC60" s="122"/>
      <c r="BD60" s="128"/>
      <c r="BE60" s="129">
        <v>0</v>
      </c>
      <c r="BF60" s="128" t="s">
        <v>400</v>
      </c>
      <c r="BG60" s="128" t="s">
        <v>762</v>
      </c>
      <c r="BH60" s="96" t="s">
        <v>262</v>
      </c>
      <c r="BI60" s="95" t="s">
        <v>105</v>
      </c>
      <c r="BJ60" s="96">
        <v>46087</v>
      </c>
      <c r="BK60" s="69" t="s">
        <v>238</v>
      </c>
      <c r="BL60" s="95" t="s">
        <v>110</v>
      </c>
      <c r="BM60" s="97" t="s">
        <v>125</v>
      </c>
      <c r="BN60" s="98" t="s">
        <v>193</v>
      </c>
      <c r="BO60" s="95" t="s">
        <v>238</v>
      </c>
      <c r="BP60" s="121"/>
      <c r="BQ60" s="69" t="s">
        <v>238</v>
      </c>
      <c r="BR60" s="69" t="s">
        <v>790</v>
      </c>
    </row>
    <row r="61" spans="1:71" ht="30" hidden="1" customHeight="1" x14ac:dyDescent="0.35">
      <c r="A61" s="128">
        <v>59</v>
      </c>
      <c r="B61" s="128" t="s">
        <v>249</v>
      </c>
      <c r="C61" s="128" t="s">
        <v>250</v>
      </c>
      <c r="D61" s="128" t="s">
        <v>270</v>
      </c>
      <c r="E61" s="128" t="s">
        <v>271</v>
      </c>
      <c r="F61" s="128" t="s">
        <v>271</v>
      </c>
      <c r="G61" s="128" t="s">
        <v>268</v>
      </c>
      <c r="H61" s="128" t="s">
        <v>272</v>
      </c>
      <c r="I61" s="128">
        <v>212670</v>
      </c>
      <c r="J61" s="128" t="s">
        <v>310</v>
      </c>
      <c r="K61" s="128">
        <v>212670</v>
      </c>
      <c r="L61" s="128" t="s">
        <v>274</v>
      </c>
      <c r="M61" s="128" t="s">
        <v>275</v>
      </c>
      <c r="N61" s="128">
        <v>484115</v>
      </c>
      <c r="O61" s="128" t="s">
        <v>311</v>
      </c>
      <c r="P61" s="128">
        <v>765034</v>
      </c>
      <c r="Q61" s="128" t="s">
        <v>312</v>
      </c>
      <c r="R61" s="128" t="s">
        <v>278</v>
      </c>
      <c r="S61" s="128" t="s">
        <v>444</v>
      </c>
      <c r="T61" s="128" t="s">
        <v>444</v>
      </c>
      <c r="U61" s="128" t="s">
        <v>253</v>
      </c>
      <c r="V61" s="128" t="s">
        <v>252</v>
      </c>
      <c r="W61" s="128">
        <v>0</v>
      </c>
      <c r="X61" s="128" t="s">
        <v>255</v>
      </c>
      <c r="Y61" s="128">
        <v>358662374</v>
      </c>
      <c r="Z61" s="128" t="s">
        <v>445</v>
      </c>
      <c r="AA61" s="128" t="s">
        <v>682</v>
      </c>
      <c r="AB61" s="129">
        <v>35000</v>
      </c>
      <c r="AC61" s="128"/>
      <c r="AD61" s="128">
        <v>50</v>
      </c>
      <c r="AE61" s="128" t="s">
        <v>596</v>
      </c>
      <c r="AF61" s="128" t="s">
        <v>683</v>
      </c>
      <c r="AG61" s="128" t="s">
        <v>684</v>
      </c>
      <c r="AH61" s="128" t="s">
        <v>520</v>
      </c>
      <c r="AI61" s="128" t="s">
        <v>685</v>
      </c>
      <c r="AJ61" s="129">
        <v>790</v>
      </c>
      <c r="AK61" s="129">
        <v>790</v>
      </c>
      <c r="AL61" s="128" t="s">
        <v>645</v>
      </c>
      <c r="AM61" s="129">
        <v>20672.82</v>
      </c>
      <c r="AN61" s="129">
        <v>3817.18</v>
      </c>
      <c r="AO61" s="129">
        <v>24490</v>
      </c>
      <c r="AP61" s="129">
        <v>14327.18</v>
      </c>
      <c r="AQ61" s="129">
        <v>690.82</v>
      </c>
      <c r="AR61" s="129">
        <v>15018</v>
      </c>
      <c r="AS61" s="129">
        <v>14327.18</v>
      </c>
      <c r="AT61" s="129">
        <v>690.82</v>
      </c>
      <c r="AU61" s="129">
        <v>15018</v>
      </c>
      <c r="AV61" s="128">
        <v>70</v>
      </c>
      <c r="AW61" s="122"/>
      <c r="AX61" s="122"/>
      <c r="AY61" s="122"/>
      <c r="AZ61" s="122"/>
      <c r="BA61" s="122"/>
      <c r="BB61" s="128" t="s">
        <v>260</v>
      </c>
      <c r="BC61" s="122"/>
      <c r="BD61" s="128"/>
      <c r="BE61" s="129">
        <v>0</v>
      </c>
      <c r="BF61" s="128" t="s">
        <v>444</v>
      </c>
      <c r="BG61" s="128" t="s">
        <v>777</v>
      </c>
      <c r="BH61" s="96" t="s">
        <v>262</v>
      </c>
      <c r="BI61" s="95" t="s">
        <v>105</v>
      </c>
      <c r="BJ61" s="96">
        <v>46087</v>
      </c>
      <c r="BK61" s="69" t="s">
        <v>238</v>
      </c>
      <c r="BL61" s="95" t="s">
        <v>110</v>
      </c>
      <c r="BM61" s="97" t="s">
        <v>125</v>
      </c>
      <c r="BN61" s="98" t="s">
        <v>193</v>
      </c>
      <c r="BO61" s="95" t="s">
        <v>238</v>
      </c>
      <c r="BP61" s="121"/>
      <c r="BQ61" s="69" t="s">
        <v>238</v>
      </c>
      <c r="BR61" s="69" t="s">
        <v>790</v>
      </c>
    </row>
    <row r="62" spans="1:71" ht="30" hidden="1" customHeight="1" x14ac:dyDescent="0.35">
      <c r="A62" s="128">
        <v>60</v>
      </c>
      <c r="B62" s="128" t="s">
        <v>249</v>
      </c>
      <c r="C62" s="128" t="s">
        <v>250</v>
      </c>
      <c r="D62" s="128" t="s">
        <v>270</v>
      </c>
      <c r="E62" s="128" t="s">
        <v>271</v>
      </c>
      <c r="F62" s="128" t="s">
        <v>271</v>
      </c>
      <c r="G62" s="128" t="s">
        <v>268</v>
      </c>
      <c r="H62" s="128" t="s">
        <v>272</v>
      </c>
      <c r="I62" s="128">
        <v>211510</v>
      </c>
      <c r="J62" s="128" t="s">
        <v>282</v>
      </c>
      <c r="K62" s="128">
        <v>211510</v>
      </c>
      <c r="L62" s="128" t="s">
        <v>274</v>
      </c>
      <c r="M62" s="128" t="s">
        <v>275</v>
      </c>
      <c r="N62" s="128">
        <v>492230</v>
      </c>
      <c r="O62" s="128" t="s">
        <v>433</v>
      </c>
      <c r="P62" s="128">
        <v>824804</v>
      </c>
      <c r="Q62" s="128" t="s">
        <v>446</v>
      </c>
      <c r="R62" s="128" t="s">
        <v>278</v>
      </c>
      <c r="S62" s="128" t="s">
        <v>447</v>
      </c>
      <c r="T62" s="128" t="s">
        <v>447</v>
      </c>
      <c r="U62" s="128" t="s">
        <v>253</v>
      </c>
      <c r="V62" s="128" t="s">
        <v>252</v>
      </c>
      <c r="W62" s="128">
        <v>0</v>
      </c>
      <c r="X62" s="128" t="s">
        <v>256</v>
      </c>
      <c r="Y62" s="128">
        <v>358683905</v>
      </c>
      <c r="Z62" s="128" t="s">
        <v>448</v>
      </c>
      <c r="AA62" s="128" t="s">
        <v>675</v>
      </c>
      <c r="AB62" s="129">
        <v>35000</v>
      </c>
      <c r="AC62" s="128"/>
      <c r="AD62" s="128">
        <v>50</v>
      </c>
      <c r="AE62" s="128" t="s">
        <v>596</v>
      </c>
      <c r="AF62" s="128" t="s">
        <v>686</v>
      </c>
      <c r="AG62" s="128" t="s">
        <v>687</v>
      </c>
      <c r="AH62" s="128" t="s">
        <v>520</v>
      </c>
      <c r="AI62" s="128" t="s">
        <v>685</v>
      </c>
      <c r="AJ62" s="129">
        <v>790</v>
      </c>
      <c r="AK62" s="129">
        <v>790</v>
      </c>
      <c r="AL62" s="128" t="s">
        <v>688</v>
      </c>
      <c r="AM62" s="129">
        <v>30745.59</v>
      </c>
      <c r="AN62" s="129">
        <v>4334.41</v>
      </c>
      <c r="AO62" s="129">
        <v>35080</v>
      </c>
      <c r="AP62" s="129">
        <v>4254.41</v>
      </c>
      <c r="AQ62" s="129">
        <v>53.59</v>
      </c>
      <c r="AR62" s="129">
        <v>4308</v>
      </c>
      <c r="AS62" s="129">
        <v>4254.41</v>
      </c>
      <c r="AT62" s="129">
        <v>53.59</v>
      </c>
      <c r="AU62" s="129">
        <v>4308</v>
      </c>
      <c r="AV62" s="128">
        <v>70</v>
      </c>
      <c r="AW62" s="122"/>
      <c r="AX62" s="122"/>
      <c r="AY62" s="122"/>
      <c r="AZ62" s="122"/>
      <c r="BA62" s="122"/>
      <c r="BB62" s="128" t="s">
        <v>260</v>
      </c>
      <c r="BC62" s="122"/>
      <c r="BD62" s="128" t="s">
        <v>724</v>
      </c>
      <c r="BE62" s="129">
        <v>35000</v>
      </c>
      <c r="BF62" s="128" t="s">
        <v>447</v>
      </c>
      <c r="BG62" s="128" t="s">
        <v>778</v>
      </c>
      <c r="BH62" s="96" t="s">
        <v>262</v>
      </c>
      <c r="BI62" s="95" t="s">
        <v>105</v>
      </c>
      <c r="BJ62" s="96">
        <v>46087</v>
      </c>
      <c r="BK62" s="69" t="s">
        <v>238</v>
      </c>
      <c r="BL62" s="95" t="s">
        <v>110</v>
      </c>
      <c r="BM62" s="97" t="s">
        <v>125</v>
      </c>
      <c r="BN62" s="98" t="s">
        <v>193</v>
      </c>
      <c r="BO62" s="95" t="s">
        <v>238</v>
      </c>
      <c r="BP62" s="121"/>
      <c r="BQ62" s="69" t="s">
        <v>238</v>
      </c>
      <c r="BR62" s="69" t="s">
        <v>790</v>
      </c>
    </row>
    <row r="63" spans="1:71" ht="30" hidden="1" customHeight="1" x14ac:dyDescent="0.35">
      <c r="A63" s="128">
        <v>61</v>
      </c>
      <c r="B63" s="128" t="s">
        <v>249</v>
      </c>
      <c r="C63" s="128" t="s">
        <v>250</v>
      </c>
      <c r="D63" s="128" t="s">
        <v>270</v>
      </c>
      <c r="E63" s="128" t="s">
        <v>271</v>
      </c>
      <c r="F63" s="128" t="s">
        <v>271</v>
      </c>
      <c r="G63" s="128" t="s">
        <v>268</v>
      </c>
      <c r="H63" s="128" t="s">
        <v>272</v>
      </c>
      <c r="I63" s="128">
        <v>211293</v>
      </c>
      <c r="J63" s="128" t="s">
        <v>416</v>
      </c>
      <c r="K63" s="128">
        <v>211293</v>
      </c>
      <c r="L63" s="128" t="s">
        <v>274</v>
      </c>
      <c r="M63" s="128" t="s">
        <v>275</v>
      </c>
      <c r="N63" s="128">
        <v>479869</v>
      </c>
      <c r="O63" s="128" t="s">
        <v>417</v>
      </c>
      <c r="P63" s="128">
        <v>760237</v>
      </c>
      <c r="Q63" s="128" t="s">
        <v>449</v>
      </c>
      <c r="R63" s="128" t="s">
        <v>278</v>
      </c>
      <c r="S63" s="128" t="s">
        <v>450</v>
      </c>
      <c r="T63" s="128" t="s">
        <v>450</v>
      </c>
      <c r="U63" s="128" t="s">
        <v>253</v>
      </c>
      <c r="V63" s="128" t="s">
        <v>252</v>
      </c>
      <c r="W63" s="128">
        <v>0</v>
      </c>
      <c r="X63" s="128" t="s">
        <v>256</v>
      </c>
      <c r="Y63" s="128">
        <v>358692339</v>
      </c>
      <c r="Z63" s="128" t="s">
        <v>451</v>
      </c>
      <c r="AA63" s="128" t="s">
        <v>675</v>
      </c>
      <c r="AB63" s="129">
        <v>35000</v>
      </c>
      <c r="AC63" s="128"/>
      <c r="AD63" s="128">
        <v>50</v>
      </c>
      <c r="AE63" s="128" t="s">
        <v>596</v>
      </c>
      <c r="AF63" s="128" t="s">
        <v>686</v>
      </c>
      <c r="AG63" s="128" t="s">
        <v>687</v>
      </c>
      <c r="AH63" s="128" t="s">
        <v>520</v>
      </c>
      <c r="AI63" s="128" t="s">
        <v>689</v>
      </c>
      <c r="AJ63" s="129">
        <v>790</v>
      </c>
      <c r="AK63" s="129">
        <v>790</v>
      </c>
      <c r="AL63" s="128" t="s">
        <v>599</v>
      </c>
      <c r="AM63" s="129">
        <v>32733.77</v>
      </c>
      <c r="AN63" s="129">
        <v>4396.2299999999996</v>
      </c>
      <c r="AO63" s="129">
        <v>37130</v>
      </c>
      <c r="AP63" s="129">
        <v>2266.23</v>
      </c>
      <c r="AQ63" s="129">
        <v>21.77</v>
      </c>
      <c r="AR63" s="129">
        <v>2288</v>
      </c>
      <c r="AS63" s="129">
        <v>2266.23</v>
      </c>
      <c r="AT63" s="129">
        <v>21.77</v>
      </c>
      <c r="AU63" s="129">
        <v>2288</v>
      </c>
      <c r="AV63" s="128">
        <v>70</v>
      </c>
      <c r="AW63" s="122"/>
      <c r="AX63" s="122"/>
      <c r="AY63" s="122"/>
      <c r="AZ63" s="122"/>
      <c r="BA63" s="122"/>
      <c r="BB63" s="128" t="s">
        <v>260</v>
      </c>
      <c r="BC63" s="122"/>
      <c r="BD63" s="128" t="s">
        <v>724</v>
      </c>
      <c r="BE63" s="129">
        <v>35000</v>
      </c>
      <c r="BF63" s="128" t="s">
        <v>450</v>
      </c>
      <c r="BG63" s="128" t="s">
        <v>779</v>
      </c>
      <c r="BH63" s="96" t="s">
        <v>262</v>
      </c>
      <c r="BI63" s="95" t="s">
        <v>105</v>
      </c>
      <c r="BJ63" s="96">
        <v>46087</v>
      </c>
      <c r="BK63" s="69" t="s">
        <v>238</v>
      </c>
      <c r="BL63" s="95" t="s">
        <v>110</v>
      </c>
      <c r="BM63" s="97" t="s">
        <v>125</v>
      </c>
      <c r="BN63" s="98" t="s">
        <v>193</v>
      </c>
      <c r="BO63" s="95" t="s">
        <v>238</v>
      </c>
      <c r="BP63" s="121"/>
      <c r="BQ63" s="69" t="s">
        <v>238</v>
      </c>
      <c r="BR63" s="69" t="s">
        <v>790</v>
      </c>
    </row>
    <row r="64" spans="1:71" ht="30" hidden="1" customHeight="1" x14ac:dyDescent="0.35">
      <c r="A64" s="128">
        <v>62</v>
      </c>
      <c r="B64" s="128" t="s">
        <v>249</v>
      </c>
      <c r="C64" s="128" t="s">
        <v>250</v>
      </c>
      <c r="D64" s="128" t="s">
        <v>270</v>
      </c>
      <c r="E64" s="128" t="s">
        <v>271</v>
      </c>
      <c r="F64" s="128" t="s">
        <v>271</v>
      </c>
      <c r="G64" s="128" t="s">
        <v>268</v>
      </c>
      <c r="H64" s="128" t="s">
        <v>272</v>
      </c>
      <c r="I64" s="128">
        <v>212670</v>
      </c>
      <c r="J64" s="128" t="s">
        <v>310</v>
      </c>
      <c r="K64" s="128">
        <v>212670</v>
      </c>
      <c r="L64" s="128" t="s">
        <v>274</v>
      </c>
      <c r="M64" s="128" t="s">
        <v>275</v>
      </c>
      <c r="N64" s="128">
        <v>484115</v>
      </c>
      <c r="O64" s="128" t="s">
        <v>311</v>
      </c>
      <c r="P64" s="128">
        <v>765034</v>
      </c>
      <c r="Q64" s="128" t="s">
        <v>312</v>
      </c>
      <c r="R64" s="128" t="s">
        <v>278</v>
      </c>
      <c r="S64" s="128" t="s">
        <v>452</v>
      </c>
      <c r="T64" s="128" t="s">
        <v>452</v>
      </c>
      <c r="U64" s="128" t="s">
        <v>253</v>
      </c>
      <c r="V64" s="128" t="s">
        <v>252</v>
      </c>
      <c r="W64" s="128">
        <v>0</v>
      </c>
      <c r="X64" s="128" t="s">
        <v>255</v>
      </c>
      <c r="Y64" s="128">
        <v>358702839</v>
      </c>
      <c r="Z64" s="128" t="s">
        <v>453</v>
      </c>
      <c r="AA64" s="128" t="s">
        <v>690</v>
      </c>
      <c r="AB64" s="129">
        <v>35000</v>
      </c>
      <c r="AC64" s="128"/>
      <c r="AD64" s="128">
        <v>50</v>
      </c>
      <c r="AE64" s="128" t="s">
        <v>596</v>
      </c>
      <c r="AF64" s="128" t="s">
        <v>691</v>
      </c>
      <c r="AG64" s="128" t="s">
        <v>692</v>
      </c>
      <c r="AH64" s="128" t="s">
        <v>520</v>
      </c>
      <c r="AI64" s="128" t="s">
        <v>693</v>
      </c>
      <c r="AJ64" s="129">
        <v>790</v>
      </c>
      <c r="AK64" s="129">
        <v>790</v>
      </c>
      <c r="AL64" s="128" t="s">
        <v>696</v>
      </c>
      <c r="AM64" s="129">
        <v>16385.38</v>
      </c>
      <c r="AN64" s="129">
        <v>3364.62</v>
      </c>
      <c r="AO64" s="129">
        <v>19750</v>
      </c>
      <c r="AP64" s="129">
        <v>18614.62</v>
      </c>
      <c r="AQ64" s="129">
        <v>1173.3800000000001</v>
      </c>
      <c r="AR64" s="129">
        <v>19788</v>
      </c>
      <c r="AS64" s="129">
        <v>18614.62</v>
      </c>
      <c r="AT64" s="129">
        <v>1173.3800000000001</v>
      </c>
      <c r="AU64" s="129">
        <v>19788</v>
      </c>
      <c r="AV64" s="128">
        <v>69</v>
      </c>
      <c r="AW64" s="122"/>
      <c r="AX64" s="122"/>
      <c r="AY64" s="122"/>
      <c r="AZ64" s="122"/>
      <c r="BA64" s="122"/>
      <c r="BB64" s="128" t="s">
        <v>260</v>
      </c>
      <c r="BC64" s="122"/>
      <c r="BD64" s="128" t="s">
        <v>261</v>
      </c>
      <c r="BE64" s="129">
        <v>35000</v>
      </c>
      <c r="BF64" s="128" t="s">
        <v>452</v>
      </c>
      <c r="BG64" s="128" t="s">
        <v>780</v>
      </c>
      <c r="BH64" s="96" t="s">
        <v>262</v>
      </c>
      <c r="BI64" s="95" t="s">
        <v>105</v>
      </c>
      <c r="BJ64" s="96">
        <v>46087</v>
      </c>
      <c r="BK64" s="69" t="s">
        <v>238</v>
      </c>
      <c r="BL64" s="95" t="s">
        <v>110</v>
      </c>
      <c r="BM64" s="97" t="s">
        <v>125</v>
      </c>
      <c r="BN64" s="98" t="s">
        <v>193</v>
      </c>
      <c r="BO64" s="95" t="s">
        <v>238</v>
      </c>
      <c r="BP64" s="121"/>
      <c r="BQ64" s="69" t="s">
        <v>238</v>
      </c>
      <c r="BR64" s="69" t="s">
        <v>790</v>
      </c>
    </row>
    <row r="65" spans="1:70" ht="30" hidden="1" customHeight="1" x14ac:dyDescent="0.35">
      <c r="A65" s="128">
        <v>63</v>
      </c>
      <c r="B65" s="128" t="s">
        <v>249</v>
      </c>
      <c r="C65" s="128" t="s">
        <v>250</v>
      </c>
      <c r="D65" s="128" t="s">
        <v>270</v>
      </c>
      <c r="E65" s="128" t="s">
        <v>271</v>
      </c>
      <c r="F65" s="128" t="s">
        <v>271</v>
      </c>
      <c r="G65" s="128" t="s">
        <v>268</v>
      </c>
      <c r="H65" s="128" t="s">
        <v>272</v>
      </c>
      <c r="I65" s="128">
        <v>213716</v>
      </c>
      <c r="J65" s="128" t="s">
        <v>294</v>
      </c>
      <c r="K65" s="128">
        <v>213716</v>
      </c>
      <c r="L65" s="128" t="s">
        <v>274</v>
      </c>
      <c r="M65" s="128" t="s">
        <v>275</v>
      </c>
      <c r="N65" s="128">
        <v>487495</v>
      </c>
      <c r="O65" s="128" t="s">
        <v>295</v>
      </c>
      <c r="P65" s="128">
        <v>774668</v>
      </c>
      <c r="Q65" s="128" t="s">
        <v>296</v>
      </c>
      <c r="R65" s="128" t="s">
        <v>278</v>
      </c>
      <c r="S65" s="128" t="s">
        <v>454</v>
      </c>
      <c r="T65" s="128" t="s">
        <v>454</v>
      </c>
      <c r="U65" s="128" t="s">
        <v>253</v>
      </c>
      <c r="V65" s="128" t="s">
        <v>252</v>
      </c>
      <c r="W65" s="128">
        <v>0</v>
      </c>
      <c r="X65" s="128" t="s">
        <v>255</v>
      </c>
      <c r="Y65" s="128">
        <v>358746534</v>
      </c>
      <c r="Z65" s="128" t="s">
        <v>455</v>
      </c>
      <c r="AA65" s="128" t="s">
        <v>689</v>
      </c>
      <c r="AB65" s="129">
        <v>35000</v>
      </c>
      <c r="AC65" s="128"/>
      <c r="AD65" s="128">
        <v>50</v>
      </c>
      <c r="AE65" s="128" t="s">
        <v>596</v>
      </c>
      <c r="AF65" s="128" t="s">
        <v>694</v>
      </c>
      <c r="AG65" s="128" t="s">
        <v>695</v>
      </c>
      <c r="AH65" s="128" t="s">
        <v>520</v>
      </c>
      <c r="AI65" s="128" t="s">
        <v>677</v>
      </c>
      <c r="AJ65" s="129">
        <v>790</v>
      </c>
      <c r="AK65" s="129">
        <v>790</v>
      </c>
      <c r="AL65" s="128" t="s">
        <v>537</v>
      </c>
      <c r="AM65" s="129">
        <v>25000.29</v>
      </c>
      <c r="AN65" s="129">
        <v>4229.71</v>
      </c>
      <c r="AO65" s="129">
        <v>29230</v>
      </c>
      <c r="AP65" s="129">
        <v>9999.7099999999991</v>
      </c>
      <c r="AQ65" s="129">
        <v>337.29</v>
      </c>
      <c r="AR65" s="129">
        <v>10337</v>
      </c>
      <c r="AS65" s="129">
        <v>9999.7099999999991</v>
      </c>
      <c r="AT65" s="129">
        <v>337.29</v>
      </c>
      <c r="AU65" s="129">
        <v>10337</v>
      </c>
      <c r="AV65" s="128">
        <v>68</v>
      </c>
      <c r="AW65" s="122"/>
      <c r="AX65" s="122"/>
      <c r="AY65" s="122"/>
      <c r="AZ65" s="122"/>
      <c r="BA65" s="122"/>
      <c r="BB65" s="128" t="s">
        <v>260</v>
      </c>
      <c r="BC65" s="122"/>
      <c r="BD65" s="128" t="s">
        <v>724</v>
      </c>
      <c r="BE65" s="129">
        <v>35000</v>
      </c>
      <c r="BF65" s="128" t="s">
        <v>454</v>
      </c>
      <c r="BG65" s="128" t="s">
        <v>781</v>
      </c>
      <c r="BH65" s="96" t="s">
        <v>262</v>
      </c>
      <c r="BI65" s="95" t="s">
        <v>105</v>
      </c>
      <c r="BJ65" s="96">
        <v>46087</v>
      </c>
      <c r="BK65" s="69" t="s">
        <v>238</v>
      </c>
      <c r="BL65" s="95" t="s">
        <v>110</v>
      </c>
      <c r="BM65" s="97" t="s">
        <v>125</v>
      </c>
      <c r="BN65" s="98" t="s">
        <v>193</v>
      </c>
      <c r="BO65" s="95" t="s">
        <v>238</v>
      </c>
      <c r="BP65" s="121"/>
      <c r="BQ65" s="69" t="s">
        <v>238</v>
      </c>
      <c r="BR65" s="69" t="s">
        <v>790</v>
      </c>
    </row>
    <row r="66" spans="1:70" ht="30" hidden="1" customHeight="1" x14ac:dyDescent="0.35">
      <c r="A66" s="128">
        <v>64</v>
      </c>
      <c r="B66" s="128" t="s">
        <v>249</v>
      </c>
      <c r="C66" s="128" t="s">
        <v>250</v>
      </c>
      <c r="D66" s="128" t="s">
        <v>270</v>
      </c>
      <c r="E66" s="128" t="s">
        <v>271</v>
      </c>
      <c r="F66" s="128" t="s">
        <v>271</v>
      </c>
      <c r="G66" s="128" t="s">
        <v>268</v>
      </c>
      <c r="H66" s="128" t="s">
        <v>272</v>
      </c>
      <c r="I66" s="128">
        <v>210920</v>
      </c>
      <c r="J66" s="128" t="s">
        <v>456</v>
      </c>
      <c r="K66" s="128">
        <v>210920</v>
      </c>
      <c r="L66" s="128" t="s">
        <v>274</v>
      </c>
      <c r="M66" s="128" t="s">
        <v>275</v>
      </c>
      <c r="N66" s="128">
        <v>478520</v>
      </c>
      <c r="O66" s="128" t="s">
        <v>457</v>
      </c>
      <c r="P66" s="128">
        <v>749751</v>
      </c>
      <c r="Q66" s="128" t="s">
        <v>458</v>
      </c>
      <c r="R66" s="128" t="s">
        <v>278</v>
      </c>
      <c r="S66" s="128" t="s">
        <v>459</v>
      </c>
      <c r="T66" s="128" t="s">
        <v>459</v>
      </c>
      <c r="U66" s="128" t="s">
        <v>253</v>
      </c>
      <c r="V66" s="128" t="s">
        <v>252</v>
      </c>
      <c r="W66" s="128">
        <v>0</v>
      </c>
      <c r="X66" s="128" t="s">
        <v>255</v>
      </c>
      <c r="Y66" s="128">
        <v>358775142</v>
      </c>
      <c r="Z66" s="128" t="s">
        <v>460</v>
      </c>
      <c r="AA66" s="128" t="s">
        <v>676</v>
      </c>
      <c r="AB66" s="129">
        <v>35000</v>
      </c>
      <c r="AC66" s="128"/>
      <c r="AD66" s="128">
        <v>50</v>
      </c>
      <c r="AE66" s="128" t="s">
        <v>596</v>
      </c>
      <c r="AF66" s="128" t="s">
        <v>697</v>
      </c>
      <c r="AG66" s="128" t="s">
        <v>699</v>
      </c>
      <c r="AH66" s="128" t="s">
        <v>520</v>
      </c>
      <c r="AI66" s="128" t="s">
        <v>677</v>
      </c>
      <c r="AJ66" s="129">
        <v>790</v>
      </c>
      <c r="AK66" s="129">
        <v>790</v>
      </c>
      <c r="AL66" s="128" t="s">
        <v>580</v>
      </c>
      <c r="AM66" s="129">
        <v>31870.080000000002</v>
      </c>
      <c r="AN66" s="129">
        <v>4469.92</v>
      </c>
      <c r="AO66" s="129">
        <v>36340</v>
      </c>
      <c r="AP66" s="129">
        <v>3129.92</v>
      </c>
      <c r="AQ66" s="129">
        <v>38.08</v>
      </c>
      <c r="AR66" s="129">
        <v>3168</v>
      </c>
      <c r="AS66" s="129">
        <v>3129.92</v>
      </c>
      <c r="AT66" s="129">
        <v>38.08</v>
      </c>
      <c r="AU66" s="129">
        <v>3168</v>
      </c>
      <c r="AV66" s="128">
        <v>69</v>
      </c>
      <c r="AW66" s="122"/>
      <c r="AX66" s="122"/>
      <c r="AY66" s="122"/>
      <c r="AZ66" s="122"/>
      <c r="BA66" s="122"/>
      <c r="BB66" s="128" t="s">
        <v>260</v>
      </c>
      <c r="BC66" s="122"/>
      <c r="BD66" s="128"/>
      <c r="BE66" s="129">
        <v>0</v>
      </c>
      <c r="BF66" s="128" t="s">
        <v>459</v>
      </c>
      <c r="BG66" s="128" t="s">
        <v>782</v>
      </c>
      <c r="BH66" s="96" t="s">
        <v>262</v>
      </c>
      <c r="BI66" s="95" t="s">
        <v>105</v>
      </c>
      <c r="BJ66" s="96">
        <v>46087</v>
      </c>
      <c r="BK66" s="69" t="s">
        <v>238</v>
      </c>
      <c r="BL66" s="95" t="s">
        <v>110</v>
      </c>
      <c r="BM66" s="97" t="s">
        <v>125</v>
      </c>
      <c r="BN66" s="98" t="s">
        <v>193</v>
      </c>
      <c r="BO66" s="95" t="s">
        <v>238</v>
      </c>
      <c r="BP66" s="121"/>
      <c r="BQ66" s="69" t="s">
        <v>238</v>
      </c>
      <c r="BR66" s="69" t="s">
        <v>790</v>
      </c>
    </row>
    <row r="67" spans="1:70" ht="30" hidden="1" customHeight="1" x14ac:dyDescent="0.35">
      <c r="A67" s="128">
        <v>65</v>
      </c>
      <c r="B67" s="128" t="s">
        <v>249</v>
      </c>
      <c r="C67" s="128" t="s">
        <v>250</v>
      </c>
      <c r="D67" s="128" t="s">
        <v>270</v>
      </c>
      <c r="E67" s="128" t="s">
        <v>271</v>
      </c>
      <c r="F67" s="128" t="s">
        <v>271</v>
      </c>
      <c r="G67" s="128" t="s">
        <v>268</v>
      </c>
      <c r="H67" s="128" t="s">
        <v>272</v>
      </c>
      <c r="I67" s="128">
        <v>210920</v>
      </c>
      <c r="J67" s="128" t="s">
        <v>456</v>
      </c>
      <c r="K67" s="128">
        <v>210920</v>
      </c>
      <c r="L67" s="128" t="s">
        <v>274</v>
      </c>
      <c r="M67" s="128" t="s">
        <v>275</v>
      </c>
      <c r="N67" s="128">
        <v>478520</v>
      </c>
      <c r="O67" s="128" t="s">
        <v>457</v>
      </c>
      <c r="P67" s="128">
        <v>749751</v>
      </c>
      <c r="Q67" s="128" t="s">
        <v>458</v>
      </c>
      <c r="R67" s="128" t="s">
        <v>278</v>
      </c>
      <c r="S67" s="128" t="s">
        <v>461</v>
      </c>
      <c r="T67" s="128" t="s">
        <v>461</v>
      </c>
      <c r="U67" s="128" t="s">
        <v>253</v>
      </c>
      <c r="V67" s="128" t="s">
        <v>252</v>
      </c>
      <c r="W67" s="128">
        <v>0</v>
      </c>
      <c r="X67" s="128" t="s">
        <v>255</v>
      </c>
      <c r="Y67" s="128">
        <v>358775565</v>
      </c>
      <c r="Z67" s="128" t="s">
        <v>462</v>
      </c>
      <c r="AA67" s="128" t="s">
        <v>676</v>
      </c>
      <c r="AB67" s="129">
        <v>35000</v>
      </c>
      <c r="AC67" s="128"/>
      <c r="AD67" s="128">
        <v>50</v>
      </c>
      <c r="AE67" s="128" t="s">
        <v>596</v>
      </c>
      <c r="AF67" s="128" t="s">
        <v>697</v>
      </c>
      <c r="AG67" s="128" t="s">
        <v>699</v>
      </c>
      <c r="AH67" s="128" t="s">
        <v>520</v>
      </c>
      <c r="AI67" s="128" t="s">
        <v>677</v>
      </c>
      <c r="AJ67" s="129">
        <v>790</v>
      </c>
      <c r="AK67" s="129">
        <v>790</v>
      </c>
      <c r="AL67" s="128" t="s">
        <v>700</v>
      </c>
      <c r="AM67" s="129">
        <v>33424.04</v>
      </c>
      <c r="AN67" s="129">
        <v>4495.96</v>
      </c>
      <c r="AO67" s="129">
        <v>37920</v>
      </c>
      <c r="AP67" s="129">
        <v>1575.96</v>
      </c>
      <c r="AQ67" s="129">
        <v>12.04</v>
      </c>
      <c r="AR67" s="129">
        <v>1588</v>
      </c>
      <c r="AS67" s="129">
        <v>1575.96</v>
      </c>
      <c r="AT67" s="129">
        <v>12.04</v>
      </c>
      <c r="AU67" s="129">
        <v>1588</v>
      </c>
      <c r="AV67" s="128">
        <v>69</v>
      </c>
      <c r="AW67" s="122"/>
      <c r="AX67" s="122"/>
      <c r="AY67" s="122"/>
      <c r="AZ67" s="122"/>
      <c r="BA67" s="122"/>
      <c r="BB67" s="128" t="s">
        <v>260</v>
      </c>
      <c r="BC67" s="122"/>
      <c r="BD67" s="128"/>
      <c r="BE67" s="129">
        <v>0</v>
      </c>
      <c r="BF67" s="128" t="s">
        <v>461</v>
      </c>
      <c r="BG67" s="128" t="s">
        <v>783</v>
      </c>
      <c r="BH67" s="96" t="s">
        <v>262</v>
      </c>
      <c r="BI67" s="95" t="s">
        <v>105</v>
      </c>
      <c r="BJ67" s="96">
        <v>46087</v>
      </c>
      <c r="BK67" s="69" t="s">
        <v>238</v>
      </c>
      <c r="BL67" s="95" t="s">
        <v>110</v>
      </c>
      <c r="BM67" s="97" t="s">
        <v>125</v>
      </c>
      <c r="BN67" s="98" t="s">
        <v>193</v>
      </c>
      <c r="BO67" s="95" t="s">
        <v>238</v>
      </c>
      <c r="BP67" s="121"/>
      <c r="BQ67" s="69" t="s">
        <v>238</v>
      </c>
      <c r="BR67" s="69" t="s">
        <v>790</v>
      </c>
    </row>
    <row r="68" spans="1:70" ht="30" hidden="1" customHeight="1" x14ac:dyDescent="0.35">
      <c r="A68" s="128">
        <v>66</v>
      </c>
      <c r="B68" s="128" t="s">
        <v>249</v>
      </c>
      <c r="C68" s="128" t="s">
        <v>250</v>
      </c>
      <c r="D68" s="128" t="s">
        <v>270</v>
      </c>
      <c r="E68" s="128" t="s">
        <v>271</v>
      </c>
      <c r="F68" s="128" t="s">
        <v>271</v>
      </c>
      <c r="G68" s="128" t="s">
        <v>268</v>
      </c>
      <c r="H68" s="128" t="s">
        <v>272</v>
      </c>
      <c r="I68" s="128">
        <v>214252</v>
      </c>
      <c r="J68" s="128" t="s">
        <v>272</v>
      </c>
      <c r="K68" s="128">
        <v>214252</v>
      </c>
      <c r="L68" s="128" t="s">
        <v>274</v>
      </c>
      <c r="M68" s="128" t="s">
        <v>275</v>
      </c>
      <c r="N68" s="128">
        <v>568599</v>
      </c>
      <c r="O68" s="128" t="s">
        <v>408</v>
      </c>
      <c r="P68" s="128">
        <v>930340</v>
      </c>
      <c r="Q68" s="128" t="s">
        <v>409</v>
      </c>
      <c r="R68" s="128" t="s">
        <v>278</v>
      </c>
      <c r="S68" s="128" t="s">
        <v>463</v>
      </c>
      <c r="T68" s="128" t="s">
        <v>463</v>
      </c>
      <c r="U68" s="128" t="s">
        <v>251</v>
      </c>
      <c r="V68" s="128" t="s">
        <v>252</v>
      </c>
      <c r="W68" s="128">
        <v>0</v>
      </c>
      <c r="X68" s="128" t="s">
        <v>256</v>
      </c>
      <c r="Y68" s="128">
        <v>358792097</v>
      </c>
      <c r="Z68" s="128" t="s">
        <v>464</v>
      </c>
      <c r="AA68" s="128" t="s">
        <v>701</v>
      </c>
      <c r="AB68" s="129">
        <v>35000</v>
      </c>
      <c r="AC68" s="128" t="s">
        <v>512</v>
      </c>
      <c r="AD68" s="128">
        <v>50</v>
      </c>
      <c r="AE68" s="128" t="s">
        <v>596</v>
      </c>
      <c r="AF68" s="128" t="s">
        <v>702</v>
      </c>
      <c r="AG68" s="128" t="s">
        <v>703</v>
      </c>
      <c r="AH68" s="128" t="s">
        <v>520</v>
      </c>
      <c r="AI68" s="128" t="s">
        <v>704</v>
      </c>
      <c r="AJ68" s="129">
        <v>790</v>
      </c>
      <c r="AK68" s="129">
        <v>790</v>
      </c>
      <c r="AL68" s="128" t="s">
        <v>552</v>
      </c>
      <c r="AM68" s="129">
        <v>27295.51</v>
      </c>
      <c r="AN68" s="129">
        <v>4304.49</v>
      </c>
      <c r="AO68" s="129">
        <v>31600</v>
      </c>
      <c r="AP68" s="129">
        <v>7704.49</v>
      </c>
      <c r="AQ68" s="129">
        <v>203.51</v>
      </c>
      <c r="AR68" s="129">
        <v>7908</v>
      </c>
      <c r="AS68" s="129">
        <v>7704.49</v>
      </c>
      <c r="AT68" s="129">
        <v>203.51</v>
      </c>
      <c r="AU68" s="129">
        <v>7908</v>
      </c>
      <c r="AV68" s="128">
        <v>68</v>
      </c>
      <c r="AW68" s="122"/>
      <c r="AX68" s="122"/>
      <c r="AY68" s="122"/>
      <c r="AZ68" s="122"/>
      <c r="BA68" s="122"/>
      <c r="BB68" s="128" t="s">
        <v>260</v>
      </c>
      <c r="BC68" s="122"/>
      <c r="BD68" s="128" t="s">
        <v>724</v>
      </c>
      <c r="BE68" s="129">
        <v>35000</v>
      </c>
      <c r="BF68" s="128" t="s">
        <v>463</v>
      </c>
      <c r="BG68" s="128" t="s">
        <v>784</v>
      </c>
      <c r="BH68" s="96" t="s">
        <v>262</v>
      </c>
      <c r="BI68" s="95" t="s">
        <v>105</v>
      </c>
      <c r="BJ68" s="96">
        <v>46087</v>
      </c>
      <c r="BK68" s="69" t="s">
        <v>238</v>
      </c>
      <c r="BL68" s="95" t="s">
        <v>110</v>
      </c>
      <c r="BM68" s="97" t="s">
        <v>125</v>
      </c>
      <c r="BN68" s="98" t="s">
        <v>193</v>
      </c>
      <c r="BO68" s="95" t="s">
        <v>238</v>
      </c>
      <c r="BP68" s="121"/>
      <c r="BQ68" s="69" t="s">
        <v>238</v>
      </c>
      <c r="BR68" s="69" t="s">
        <v>790</v>
      </c>
    </row>
    <row r="69" spans="1:70" ht="30" hidden="1" customHeight="1" x14ac:dyDescent="0.35">
      <c r="A69" s="128">
        <v>69</v>
      </c>
      <c r="B69" s="128" t="s">
        <v>249</v>
      </c>
      <c r="C69" s="128" t="s">
        <v>250</v>
      </c>
      <c r="D69" s="128" t="s">
        <v>270</v>
      </c>
      <c r="E69" s="128" t="s">
        <v>271</v>
      </c>
      <c r="F69" s="128" t="s">
        <v>271</v>
      </c>
      <c r="G69" s="128" t="s">
        <v>268</v>
      </c>
      <c r="H69" s="128" t="s">
        <v>272</v>
      </c>
      <c r="I69" s="128">
        <v>210920</v>
      </c>
      <c r="J69" s="128" t="s">
        <v>456</v>
      </c>
      <c r="K69" s="128">
        <v>210920</v>
      </c>
      <c r="L69" s="128" t="s">
        <v>274</v>
      </c>
      <c r="M69" s="128" t="s">
        <v>275</v>
      </c>
      <c r="N69" s="128">
        <v>478520</v>
      </c>
      <c r="O69" s="128" t="s">
        <v>457</v>
      </c>
      <c r="P69" s="128">
        <v>749751</v>
      </c>
      <c r="Q69" s="128" t="s">
        <v>458</v>
      </c>
      <c r="R69" s="128" t="s">
        <v>278</v>
      </c>
      <c r="S69" s="128" t="s">
        <v>466</v>
      </c>
      <c r="T69" s="128" t="s">
        <v>466</v>
      </c>
      <c r="U69" s="128" t="s">
        <v>253</v>
      </c>
      <c r="V69" s="128" t="s">
        <v>252</v>
      </c>
      <c r="W69" s="128">
        <v>0</v>
      </c>
      <c r="X69" s="128" t="s">
        <v>255</v>
      </c>
      <c r="Y69" s="128">
        <v>358922479</v>
      </c>
      <c r="Z69" s="128" t="s">
        <v>467</v>
      </c>
      <c r="AA69" s="128" t="s">
        <v>706</v>
      </c>
      <c r="AB69" s="129">
        <v>35000</v>
      </c>
      <c r="AC69" s="128"/>
      <c r="AD69" s="128">
        <v>50</v>
      </c>
      <c r="AE69" s="128" t="s">
        <v>596</v>
      </c>
      <c r="AF69" s="128" t="s">
        <v>702</v>
      </c>
      <c r="AG69" s="128" t="s">
        <v>707</v>
      </c>
      <c r="AH69" s="128" t="s">
        <v>520</v>
      </c>
      <c r="AI69" s="128" t="s">
        <v>708</v>
      </c>
      <c r="AJ69" s="129">
        <v>790</v>
      </c>
      <c r="AK69" s="129">
        <v>790</v>
      </c>
      <c r="AL69" s="128" t="s">
        <v>540</v>
      </c>
      <c r="AM69" s="129">
        <v>25000.29</v>
      </c>
      <c r="AN69" s="129">
        <v>4229.71</v>
      </c>
      <c r="AO69" s="129">
        <v>29230</v>
      </c>
      <c r="AP69" s="129">
        <v>9999.7099999999991</v>
      </c>
      <c r="AQ69" s="129">
        <v>337.29</v>
      </c>
      <c r="AR69" s="129">
        <v>10337</v>
      </c>
      <c r="AS69" s="129">
        <v>9999.7099999999991</v>
      </c>
      <c r="AT69" s="129">
        <v>337.29</v>
      </c>
      <c r="AU69" s="129">
        <v>10337</v>
      </c>
      <c r="AV69" s="128">
        <v>68</v>
      </c>
      <c r="AW69" s="122"/>
      <c r="AX69" s="122"/>
      <c r="AY69" s="122"/>
      <c r="AZ69" s="122"/>
      <c r="BA69" s="122"/>
      <c r="BB69" s="128" t="s">
        <v>260</v>
      </c>
      <c r="BC69" s="122"/>
      <c r="BD69" s="128" t="s">
        <v>724</v>
      </c>
      <c r="BE69" s="129">
        <v>35000</v>
      </c>
      <c r="BF69" s="128" t="s">
        <v>466</v>
      </c>
      <c r="BG69" s="128" t="s">
        <v>785</v>
      </c>
      <c r="BH69" s="96" t="s">
        <v>262</v>
      </c>
      <c r="BI69" s="95" t="s">
        <v>105</v>
      </c>
      <c r="BJ69" s="96">
        <v>46087</v>
      </c>
      <c r="BK69" s="69" t="s">
        <v>238</v>
      </c>
      <c r="BL69" s="95" t="s">
        <v>110</v>
      </c>
      <c r="BM69" s="97" t="s">
        <v>125</v>
      </c>
      <c r="BN69" s="98" t="s">
        <v>193</v>
      </c>
      <c r="BO69" s="95" t="s">
        <v>238</v>
      </c>
      <c r="BP69" s="121"/>
      <c r="BQ69" s="69" t="s">
        <v>238</v>
      </c>
      <c r="BR69" s="69" t="s">
        <v>790</v>
      </c>
    </row>
    <row r="70" spans="1:70" ht="30" hidden="1" customHeight="1" x14ac:dyDescent="0.35">
      <c r="A70" s="128">
        <v>70</v>
      </c>
      <c r="B70" s="128" t="s">
        <v>249</v>
      </c>
      <c r="C70" s="128" t="s">
        <v>250</v>
      </c>
      <c r="D70" s="128" t="s">
        <v>270</v>
      </c>
      <c r="E70" s="128" t="s">
        <v>271</v>
      </c>
      <c r="F70" s="128" t="s">
        <v>271</v>
      </c>
      <c r="G70" s="128" t="s">
        <v>268</v>
      </c>
      <c r="H70" s="128" t="s">
        <v>272</v>
      </c>
      <c r="I70" s="128">
        <v>214252</v>
      </c>
      <c r="J70" s="128" t="s">
        <v>272</v>
      </c>
      <c r="K70" s="128">
        <v>214252</v>
      </c>
      <c r="L70" s="128" t="s">
        <v>274</v>
      </c>
      <c r="M70" s="128" t="s">
        <v>275</v>
      </c>
      <c r="N70" s="128">
        <v>489204</v>
      </c>
      <c r="O70" s="128" t="s">
        <v>468</v>
      </c>
      <c r="P70" s="128">
        <v>783278</v>
      </c>
      <c r="Q70" s="128" t="s">
        <v>469</v>
      </c>
      <c r="R70" s="128" t="s">
        <v>465</v>
      </c>
      <c r="S70" s="128" t="s">
        <v>470</v>
      </c>
      <c r="T70" s="128" t="s">
        <v>470</v>
      </c>
      <c r="U70" s="128" t="s">
        <v>326</v>
      </c>
      <c r="V70" s="128" t="s">
        <v>254</v>
      </c>
      <c r="W70" s="128">
        <v>0</v>
      </c>
      <c r="X70" s="128" t="s">
        <v>287</v>
      </c>
      <c r="Y70" s="128">
        <v>358969672</v>
      </c>
      <c r="Z70" s="128" t="s">
        <v>471</v>
      </c>
      <c r="AA70" s="128" t="s">
        <v>709</v>
      </c>
      <c r="AB70" s="129">
        <v>20000</v>
      </c>
      <c r="AC70" s="128"/>
      <c r="AD70" s="128">
        <v>50</v>
      </c>
      <c r="AE70" s="128" t="s">
        <v>705</v>
      </c>
      <c r="AF70" s="128" t="s">
        <v>509</v>
      </c>
      <c r="AG70" s="128" t="s">
        <v>510</v>
      </c>
      <c r="AH70" s="128" t="s">
        <v>488</v>
      </c>
      <c r="AI70" s="128" t="s">
        <v>710</v>
      </c>
      <c r="AJ70" s="129">
        <v>450</v>
      </c>
      <c r="AK70" s="129">
        <v>450</v>
      </c>
      <c r="AL70" s="128" t="s">
        <v>575</v>
      </c>
      <c r="AM70" s="129">
        <v>15169.69</v>
      </c>
      <c r="AN70" s="129">
        <v>2465.31</v>
      </c>
      <c r="AO70" s="129">
        <v>17635</v>
      </c>
      <c r="AP70" s="129">
        <v>4830.3100000000004</v>
      </c>
      <c r="AQ70" s="129">
        <v>119.69</v>
      </c>
      <c r="AR70" s="129">
        <v>4950</v>
      </c>
      <c r="AS70" s="129">
        <v>4830.3100000000004</v>
      </c>
      <c r="AT70" s="129">
        <v>119.69</v>
      </c>
      <c r="AU70" s="129">
        <v>4950</v>
      </c>
      <c r="AV70" s="128">
        <v>67</v>
      </c>
      <c r="AW70" s="122"/>
      <c r="AX70" s="122"/>
      <c r="AY70" s="122"/>
      <c r="AZ70" s="122"/>
      <c r="BA70" s="122"/>
      <c r="BB70" s="128" t="s">
        <v>260</v>
      </c>
      <c r="BC70" s="122"/>
      <c r="BD70" s="128" t="s">
        <v>724</v>
      </c>
      <c r="BE70" s="129">
        <v>20000</v>
      </c>
      <c r="BF70" s="128" t="s">
        <v>470</v>
      </c>
      <c r="BG70" s="128" t="s">
        <v>786</v>
      </c>
      <c r="BH70" s="96" t="s">
        <v>262</v>
      </c>
      <c r="BI70" s="95" t="s">
        <v>105</v>
      </c>
      <c r="BJ70" s="96">
        <v>46087</v>
      </c>
      <c r="BK70" s="69" t="s">
        <v>238</v>
      </c>
      <c r="BL70" s="95" t="s">
        <v>110</v>
      </c>
      <c r="BM70" s="97" t="s">
        <v>125</v>
      </c>
      <c r="BN70" s="98" t="s">
        <v>193</v>
      </c>
      <c r="BO70" s="95" t="s">
        <v>238</v>
      </c>
      <c r="BP70" s="121"/>
      <c r="BQ70" s="69" t="s">
        <v>238</v>
      </c>
      <c r="BR70" s="69" t="s">
        <v>790</v>
      </c>
    </row>
    <row r="71" spans="1:70" ht="30" hidden="1" customHeight="1" x14ac:dyDescent="0.35">
      <c r="A71" s="128">
        <v>71</v>
      </c>
      <c r="B71" s="128" t="s">
        <v>249</v>
      </c>
      <c r="C71" s="128" t="s">
        <v>250</v>
      </c>
      <c r="D71" s="128" t="s">
        <v>270</v>
      </c>
      <c r="E71" s="128" t="s">
        <v>271</v>
      </c>
      <c r="F71" s="128" t="s">
        <v>271</v>
      </c>
      <c r="G71" s="128" t="s">
        <v>268</v>
      </c>
      <c r="H71" s="128" t="s">
        <v>272</v>
      </c>
      <c r="I71" s="128">
        <v>211510</v>
      </c>
      <c r="J71" s="128" t="s">
        <v>282</v>
      </c>
      <c r="K71" s="128">
        <v>211510</v>
      </c>
      <c r="L71" s="128" t="s">
        <v>274</v>
      </c>
      <c r="M71" s="128" t="s">
        <v>275</v>
      </c>
      <c r="N71" s="128">
        <v>492230</v>
      </c>
      <c r="O71" s="128" t="s">
        <v>433</v>
      </c>
      <c r="P71" s="128">
        <v>824804</v>
      </c>
      <c r="Q71" s="128" t="s">
        <v>446</v>
      </c>
      <c r="R71" s="128" t="s">
        <v>278</v>
      </c>
      <c r="S71" s="128" t="s">
        <v>472</v>
      </c>
      <c r="T71" s="128" t="s">
        <v>472</v>
      </c>
      <c r="U71" s="128" t="s">
        <v>253</v>
      </c>
      <c r="V71" s="128" t="s">
        <v>252</v>
      </c>
      <c r="W71" s="128">
        <v>0</v>
      </c>
      <c r="X71" s="128" t="s">
        <v>256</v>
      </c>
      <c r="Y71" s="128">
        <v>358982469</v>
      </c>
      <c r="Z71" s="128" t="s">
        <v>473</v>
      </c>
      <c r="AA71" s="128" t="s">
        <v>704</v>
      </c>
      <c r="AB71" s="129">
        <v>35000</v>
      </c>
      <c r="AC71" s="128"/>
      <c r="AD71" s="128">
        <v>50</v>
      </c>
      <c r="AE71" s="128" t="s">
        <v>596</v>
      </c>
      <c r="AF71" s="128" t="s">
        <v>711</v>
      </c>
      <c r="AG71" s="128" t="s">
        <v>712</v>
      </c>
      <c r="AH71" s="128" t="s">
        <v>520</v>
      </c>
      <c r="AI71" s="128" t="s">
        <v>713</v>
      </c>
      <c r="AJ71" s="129">
        <v>790</v>
      </c>
      <c r="AK71" s="129">
        <v>790</v>
      </c>
      <c r="AL71" s="128" t="s">
        <v>556</v>
      </c>
      <c r="AM71" s="129">
        <v>27295.51</v>
      </c>
      <c r="AN71" s="129">
        <v>4304.49</v>
      </c>
      <c r="AO71" s="129">
        <v>31600</v>
      </c>
      <c r="AP71" s="129">
        <v>7704.49</v>
      </c>
      <c r="AQ71" s="129">
        <v>203.51</v>
      </c>
      <c r="AR71" s="129">
        <v>7908</v>
      </c>
      <c r="AS71" s="129">
        <v>7704.49</v>
      </c>
      <c r="AT71" s="129">
        <v>203.51</v>
      </c>
      <c r="AU71" s="129">
        <v>7908</v>
      </c>
      <c r="AV71" s="128">
        <v>66</v>
      </c>
      <c r="AW71" s="122"/>
      <c r="AX71" s="122"/>
      <c r="AY71" s="122"/>
      <c r="AZ71" s="122"/>
      <c r="BA71" s="122"/>
      <c r="BB71" s="128" t="s">
        <v>260</v>
      </c>
      <c r="BC71" s="122"/>
      <c r="BD71" s="128" t="s">
        <v>724</v>
      </c>
      <c r="BE71" s="129">
        <v>35000</v>
      </c>
      <c r="BF71" s="128" t="s">
        <v>472</v>
      </c>
      <c r="BG71" s="128" t="s">
        <v>787</v>
      </c>
      <c r="BH71" s="96" t="s">
        <v>262</v>
      </c>
      <c r="BI71" s="95" t="s">
        <v>105</v>
      </c>
      <c r="BJ71" s="96">
        <v>46087</v>
      </c>
      <c r="BK71" s="69" t="s">
        <v>238</v>
      </c>
      <c r="BL71" s="95" t="s">
        <v>110</v>
      </c>
      <c r="BM71" s="97" t="s">
        <v>125</v>
      </c>
      <c r="BN71" s="98" t="s">
        <v>193</v>
      </c>
      <c r="BO71" s="95" t="s">
        <v>238</v>
      </c>
      <c r="BP71" s="121"/>
      <c r="BQ71" s="69" t="s">
        <v>238</v>
      </c>
      <c r="BR71" s="69" t="s">
        <v>790</v>
      </c>
    </row>
    <row r="72" spans="1:70" ht="30" hidden="1" customHeight="1" x14ac:dyDescent="0.35">
      <c r="A72" s="128">
        <v>72</v>
      </c>
      <c r="B72" s="128" t="s">
        <v>249</v>
      </c>
      <c r="C72" s="128" t="s">
        <v>250</v>
      </c>
      <c r="D72" s="128" t="s">
        <v>270</v>
      </c>
      <c r="E72" s="128" t="s">
        <v>271</v>
      </c>
      <c r="F72" s="128" t="s">
        <v>271</v>
      </c>
      <c r="G72" s="128" t="s">
        <v>268</v>
      </c>
      <c r="H72" s="128" t="s">
        <v>272</v>
      </c>
      <c r="I72" s="128">
        <v>212461</v>
      </c>
      <c r="J72" s="128" t="s">
        <v>474</v>
      </c>
      <c r="K72" s="128">
        <v>212461</v>
      </c>
      <c r="L72" s="128" t="s">
        <v>274</v>
      </c>
      <c r="M72" s="128" t="s">
        <v>275</v>
      </c>
      <c r="N72" s="128">
        <v>482914</v>
      </c>
      <c r="O72" s="128" t="s">
        <v>475</v>
      </c>
      <c r="P72" s="128">
        <v>763793</v>
      </c>
      <c r="Q72" s="128" t="s">
        <v>476</v>
      </c>
      <c r="R72" s="128" t="s">
        <v>465</v>
      </c>
      <c r="S72" s="128" t="s">
        <v>477</v>
      </c>
      <c r="T72" s="128" t="s">
        <v>477</v>
      </c>
      <c r="U72" s="128" t="s">
        <v>251</v>
      </c>
      <c r="V72" s="128" t="s">
        <v>252</v>
      </c>
      <c r="W72" s="128">
        <v>0</v>
      </c>
      <c r="X72" s="128" t="s">
        <v>256</v>
      </c>
      <c r="Y72" s="128">
        <v>358997130</v>
      </c>
      <c r="Z72" s="128" t="s">
        <v>478</v>
      </c>
      <c r="AA72" s="128" t="s">
        <v>698</v>
      </c>
      <c r="AB72" s="129">
        <v>17000</v>
      </c>
      <c r="AC72" s="128"/>
      <c r="AD72" s="128">
        <v>50</v>
      </c>
      <c r="AE72" s="128" t="s">
        <v>705</v>
      </c>
      <c r="AF72" s="128" t="s">
        <v>536</v>
      </c>
      <c r="AG72" s="128" t="s">
        <v>714</v>
      </c>
      <c r="AH72" s="128" t="s">
        <v>520</v>
      </c>
      <c r="AI72" s="128" t="s">
        <v>715</v>
      </c>
      <c r="AJ72" s="129">
        <v>380</v>
      </c>
      <c r="AK72" s="129">
        <v>380</v>
      </c>
      <c r="AL72" s="128" t="s">
        <v>537</v>
      </c>
      <c r="AM72" s="129">
        <v>10934.48</v>
      </c>
      <c r="AN72" s="129">
        <v>1985.52</v>
      </c>
      <c r="AO72" s="129">
        <v>12920</v>
      </c>
      <c r="AP72" s="129">
        <v>6065.52</v>
      </c>
      <c r="AQ72" s="129">
        <v>256.48</v>
      </c>
      <c r="AR72" s="129">
        <v>6322</v>
      </c>
      <c r="AS72" s="129">
        <v>6065.52</v>
      </c>
      <c r="AT72" s="129">
        <v>256.48</v>
      </c>
      <c r="AU72" s="129">
        <v>6322</v>
      </c>
      <c r="AV72" s="128">
        <v>65</v>
      </c>
      <c r="AW72" s="122"/>
      <c r="AX72" s="122"/>
      <c r="AY72" s="122"/>
      <c r="AZ72" s="122"/>
      <c r="BA72" s="122"/>
      <c r="BB72" s="128" t="s">
        <v>260</v>
      </c>
      <c r="BC72" s="122"/>
      <c r="BD72" s="128" t="s">
        <v>724</v>
      </c>
      <c r="BE72" s="129">
        <v>17000</v>
      </c>
      <c r="BF72" s="128" t="s">
        <v>477</v>
      </c>
      <c r="BG72" s="128" t="s">
        <v>788</v>
      </c>
      <c r="BH72" s="96" t="s">
        <v>262</v>
      </c>
      <c r="BI72" s="95" t="s">
        <v>105</v>
      </c>
      <c r="BJ72" s="96">
        <v>46087</v>
      </c>
      <c r="BK72" s="69" t="s">
        <v>238</v>
      </c>
      <c r="BL72" s="95" t="s">
        <v>110</v>
      </c>
      <c r="BM72" s="97" t="s">
        <v>125</v>
      </c>
      <c r="BN72" s="98" t="s">
        <v>193</v>
      </c>
      <c r="BO72" s="95" t="s">
        <v>238</v>
      </c>
      <c r="BP72" s="121"/>
      <c r="BQ72" s="69" t="s">
        <v>238</v>
      </c>
      <c r="BR72" s="69" t="s">
        <v>790</v>
      </c>
    </row>
    <row r="73" spans="1:70" ht="30" hidden="1" customHeight="1" x14ac:dyDescent="0.35">
      <c r="A73" s="128">
        <v>73</v>
      </c>
      <c r="B73" s="128" t="s">
        <v>249</v>
      </c>
      <c r="C73" s="128" t="s">
        <v>250</v>
      </c>
      <c r="D73" s="128" t="s">
        <v>270</v>
      </c>
      <c r="E73" s="128" t="s">
        <v>271</v>
      </c>
      <c r="F73" s="128" t="s">
        <v>271</v>
      </c>
      <c r="G73" s="128" t="s">
        <v>268</v>
      </c>
      <c r="H73" s="128" t="s">
        <v>272</v>
      </c>
      <c r="I73" s="128">
        <v>210117</v>
      </c>
      <c r="J73" s="128" t="s">
        <v>328</v>
      </c>
      <c r="K73" s="128">
        <v>210117</v>
      </c>
      <c r="L73" s="128" t="s">
        <v>274</v>
      </c>
      <c r="M73" s="128" t="s">
        <v>275</v>
      </c>
      <c r="N73" s="128">
        <v>496775</v>
      </c>
      <c r="O73" s="128" t="s">
        <v>329</v>
      </c>
      <c r="P73" s="128">
        <v>822777</v>
      </c>
      <c r="Q73" s="128" t="s">
        <v>330</v>
      </c>
      <c r="R73" s="128" t="s">
        <v>465</v>
      </c>
      <c r="S73" s="128" t="s">
        <v>331</v>
      </c>
      <c r="T73" s="128" t="s">
        <v>331</v>
      </c>
      <c r="U73" s="128" t="s">
        <v>251</v>
      </c>
      <c r="V73" s="128" t="s">
        <v>254</v>
      </c>
      <c r="W73" s="128">
        <v>0</v>
      </c>
      <c r="X73" s="128" t="s">
        <v>309</v>
      </c>
      <c r="Y73" s="128">
        <v>359158428</v>
      </c>
      <c r="Z73" s="128" t="s">
        <v>332</v>
      </c>
      <c r="AA73" s="128" t="s">
        <v>716</v>
      </c>
      <c r="AB73" s="129">
        <v>20000</v>
      </c>
      <c r="AC73" s="128"/>
      <c r="AD73" s="128">
        <v>50</v>
      </c>
      <c r="AE73" s="128" t="s">
        <v>705</v>
      </c>
      <c r="AF73" s="128" t="s">
        <v>525</v>
      </c>
      <c r="AG73" s="128" t="s">
        <v>534</v>
      </c>
      <c r="AH73" s="128" t="s">
        <v>520</v>
      </c>
      <c r="AI73" s="128" t="s">
        <v>717</v>
      </c>
      <c r="AJ73" s="129">
        <v>450</v>
      </c>
      <c r="AK73" s="129">
        <v>450</v>
      </c>
      <c r="AL73" s="128" t="s">
        <v>718</v>
      </c>
      <c r="AM73" s="129">
        <v>8927.7800000000007</v>
      </c>
      <c r="AN73" s="129">
        <v>1872.22</v>
      </c>
      <c r="AO73" s="129">
        <v>10800</v>
      </c>
      <c r="AP73" s="129">
        <v>11072.22</v>
      </c>
      <c r="AQ73" s="129">
        <v>729.78</v>
      </c>
      <c r="AR73" s="129">
        <v>11802</v>
      </c>
      <c r="AS73" s="129">
        <v>11072.22</v>
      </c>
      <c r="AT73" s="129">
        <v>729.78</v>
      </c>
      <c r="AU73" s="129">
        <v>11802</v>
      </c>
      <c r="AV73" s="128">
        <v>59</v>
      </c>
      <c r="AW73" s="122"/>
      <c r="AX73" s="122"/>
      <c r="AY73" s="122"/>
      <c r="AZ73" s="122"/>
      <c r="BA73" s="122"/>
      <c r="BB73" s="128" t="s">
        <v>260</v>
      </c>
      <c r="BC73" s="122"/>
      <c r="BD73" s="128" t="s">
        <v>724</v>
      </c>
      <c r="BE73" s="129">
        <v>20000</v>
      </c>
      <c r="BF73" s="128" t="s">
        <v>331</v>
      </c>
      <c r="BG73" s="128" t="s">
        <v>738</v>
      </c>
      <c r="BH73" s="96" t="s">
        <v>262</v>
      </c>
      <c r="BI73" s="95" t="s">
        <v>105</v>
      </c>
      <c r="BJ73" s="96">
        <v>46087</v>
      </c>
      <c r="BK73" s="69" t="s">
        <v>238</v>
      </c>
      <c r="BL73" s="95" t="s">
        <v>110</v>
      </c>
      <c r="BM73" s="97" t="s">
        <v>125</v>
      </c>
      <c r="BN73" s="98" t="s">
        <v>193</v>
      </c>
      <c r="BO73" s="95" t="s">
        <v>238</v>
      </c>
      <c r="BP73" s="121"/>
      <c r="BQ73" s="69" t="s">
        <v>238</v>
      </c>
      <c r="BR73" s="69" t="s">
        <v>790</v>
      </c>
    </row>
    <row r="74" spans="1:70" ht="30" hidden="1" customHeight="1" x14ac:dyDescent="0.35">
      <c r="A74" s="128">
        <v>74</v>
      </c>
      <c r="B74" s="128" t="s">
        <v>249</v>
      </c>
      <c r="C74" s="128" t="s">
        <v>250</v>
      </c>
      <c r="D74" s="128" t="s">
        <v>270</v>
      </c>
      <c r="E74" s="128" t="s">
        <v>271</v>
      </c>
      <c r="F74" s="128" t="s">
        <v>271</v>
      </c>
      <c r="G74" s="128" t="s">
        <v>268</v>
      </c>
      <c r="H74" s="128" t="s">
        <v>272</v>
      </c>
      <c r="I74" s="128">
        <v>227839</v>
      </c>
      <c r="J74" s="128" t="s">
        <v>479</v>
      </c>
      <c r="K74" s="128">
        <v>227839</v>
      </c>
      <c r="L74" s="128" t="s">
        <v>274</v>
      </c>
      <c r="M74" s="128" t="s">
        <v>275</v>
      </c>
      <c r="N74" s="128">
        <v>542345</v>
      </c>
      <c r="O74" s="128" t="s">
        <v>480</v>
      </c>
      <c r="P74" s="128">
        <v>902044</v>
      </c>
      <c r="Q74" s="128" t="s">
        <v>481</v>
      </c>
      <c r="R74" s="128" t="s">
        <v>278</v>
      </c>
      <c r="S74" s="128" t="s">
        <v>482</v>
      </c>
      <c r="T74" s="128" t="s">
        <v>482</v>
      </c>
      <c r="U74" s="128" t="s">
        <v>251</v>
      </c>
      <c r="V74" s="128" t="s">
        <v>252</v>
      </c>
      <c r="W74" s="128">
        <v>0</v>
      </c>
      <c r="X74" s="128" t="s">
        <v>256</v>
      </c>
      <c r="Y74" s="128">
        <v>359262670</v>
      </c>
      <c r="Z74" s="128" t="s">
        <v>483</v>
      </c>
      <c r="AA74" s="128" t="s">
        <v>719</v>
      </c>
      <c r="AB74" s="129">
        <v>30000</v>
      </c>
      <c r="AC74" s="128"/>
      <c r="AD74" s="128">
        <v>50</v>
      </c>
      <c r="AE74" s="128" t="s">
        <v>596</v>
      </c>
      <c r="AF74" s="128" t="s">
        <v>720</v>
      </c>
      <c r="AG74" s="128" t="s">
        <v>721</v>
      </c>
      <c r="AH74" s="128" t="s">
        <v>520</v>
      </c>
      <c r="AI74" s="128" t="s">
        <v>722</v>
      </c>
      <c r="AJ74" s="129">
        <v>680</v>
      </c>
      <c r="AK74" s="129">
        <v>680</v>
      </c>
      <c r="AL74" s="128" t="s">
        <v>723</v>
      </c>
      <c r="AM74" s="129">
        <v>17861.68</v>
      </c>
      <c r="AN74" s="129">
        <v>3218.32</v>
      </c>
      <c r="AO74" s="129">
        <v>21080</v>
      </c>
      <c r="AP74" s="129">
        <v>12138.32</v>
      </c>
      <c r="AQ74" s="129">
        <v>575.67999999999995</v>
      </c>
      <c r="AR74" s="129">
        <v>12714</v>
      </c>
      <c r="AS74" s="129">
        <v>12138.32</v>
      </c>
      <c r="AT74" s="129">
        <v>575.67999999999995</v>
      </c>
      <c r="AU74" s="129">
        <v>12714</v>
      </c>
      <c r="AV74" s="128">
        <v>57</v>
      </c>
      <c r="AW74" s="122"/>
      <c r="AX74" s="122"/>
      <c r="AY74" s="122"/>
      <c r="AZ74" s="122"/>
      <c r="BA74" s="122"/>
      <c r="BB74" s="128" t="s">
        <v>260</v>
      </c>
      <c r="BC74" s="122"/>
      <c r="BD74" s="128" t="s">
        <v>724</v>
      </c>
      <c r="BE74" s="129">
        <v>30000</v>
      </c>
      <c r="BF74" s="128" t="s">
        <v>482</v>
      </c>
      <c r="BG74" s="128" t="s">
        <v>789</v>
      </c>
      <c r="BH74" s="96" t="s">
        <v>262</v>
      </c>
      <c r="BI74" s="95" t="s">
        <v>105</v>
      </c>
      <c r="BJ74" s="96">
        <v>46087</v>
      </c>
      <c r="BK74" s="69" t="s">
        <v>238</v>
      </c>
      <c r="BL74" s="95" t="s">
        <v>110</v>
      </c>
      <c r="BM74" s="97" t="s">
        <v>125</v>
      </c>
      <c r="BN74" s="98" t="s">
        <v>193</v>
      </c>
      <c r="BO74" s="95" t="s">
        <v>238</v>
      </c>
      <c r="BP74" s="121"/>
      <c r="BQ74" s="69" t="s">
        <v>238</v>
      </c>
      <c r="BR74" s="69" t="s">
        <v>790</v>
      </c>
    </row>
    <row r="75" spans="1:70" ht="30" customHeight="1" x14ac:dyDescent="0.35"/>
    <row r="76" spans="1:70" x14ac:dyDescent="0.35"/>
    <row r="77" spans="1:70" x14ac:dyDescent="0.35"/>
    <row r="78" spans="1:70" x14ac:dyDescent="0.35"/>
    <row r="79" spans="1:70" x14ac:dyDescent="0.35"/>
    <row r="80" spans="1:7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74" xr:uid="{0739AAAC-89A0-4907-B1C9-C9A11AC67F15}">
    <filterColumn colId="67">
      <customFilters>
        <customFilter operator="notEqual" val=" "/>
      </customFilters>
    </filterColumn>
  </autoFilter>
  <dataValidations count="5">
    <dataValidation type="custom" allowBlank="1" showInputMessage="1" showErrorMessage="1" error="Enter Valid Mobile Number_x000a_" sqref="BG5:BG34" xr:uid="{5A62CEBD-6BA4-431B-B451-E4526B54A4B2}">
      <formula1>AND(ISNUMBER(BG5),LEN(BG5)=10,NOT(ISERROR(VALUE(BG5))))</formula1>
    </dataValidation>
    <dataValidation type="custom" allowBlank="1" showInputMessage="1" showErrorMessage="1" error="Enter Valid Date" sqref="BJ5:BJ74" xr:uid="{93421BE4-F79E-4A80-9AE7-58BF753F98D5}">
      <formula1>ISNUMBER(BJ5) * (BJ5&gt;=DATE(2023,10,1)) * (BJ5&lt;=DATE(2031,12,31)) * (INT(BJ5)=BJ5)</formula1>
    </dataValidation>
    <dataValidation type="list" allowBlank="1" showInputMessage="1" showErrorMessage="1" sqref="BN5:BN74" xr:uid="{FBB524B2-4D22-4E82-9093-3E2A8147B594}">
      <formula1>IF($BI5=MMM,MMM,LC)</formula1>
    </dataValidation>
    <dataValidation type="list" allowBlank="1" showInputMessage="1" showErrorMessage="1" sqref="BM5:BM74" xr:uid="{0F1F5605-A0AC-47C5-8CDD-36881BBA3BFF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74" xr:uid="{2D8AAEA4-A289-490D-B480-E5ACA8D1B8E9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9790986-B6E1-445F-A869-F254BE9459D4}">
          <x14:formula1>
            <xm:f>'Backup sheet'!$B$2:$B$4</xm:f>
          </x14:formula1>
          <xm:sqref>BI5:BI74</xm:sqref>
        </x14:dataValidation>
        <x14:dataValidation type="list" allowBlank="1" showInputMessage="1" showErrorMessage="1" xr:uid="{D449733B-2D1C-4160-B684-5521296855F4}">
          <x14:formula1>
            <xm:f>IF($BI5="Visited",'Backup sheet'!$D$2:$D$6,'Backup sheet'!$D$7)</xm:f>
          </x14:formula1>
          <xm:sqref>BL5:BL74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Naresh Bandra</cp:lastModifiedBy>
  <cp:lastPrinted>2025-05-06T06:37:39Z</cp:lastPrinted>
  <dcterms:created xsi:type="dcterms:W3CDTF">2023-04-07T11:05:50Z</dcterms:created>
  <dcterms:modified xsi:type="dcterms:W3CDTF">2026-03-11T10:29:45Z</dcterms:modified>
</cp:coreProperties>
</file>