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05\"/>
    </mc:Choice>
  </mc:AlternateContent>
  <xr:revisionPtr revIDLastSave="0" documentId="13_ncr:1_{CCD990DC-7B6F-46C2-8FE6-C6E6C894F9FB}" xr6:coauthVersionLast="47" xr6:coauthVersionMax="47" xr10:uidLastSave="{00000000-0000-0000-0000-000000000000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<sst xmlns="http://schemas.openxmlformats.org/spreadsheetml/2006/main" count="475" uniqueCount="336">
  <si>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</si>
  <si>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</si>
  <si>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</si>
  <si>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</si>
  <si>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</si>
  <si>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</si>
  <si>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</si>
  <si>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</si>
  <si>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</si>
  <si>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</si>
  <si>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</si>
  <si>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</si>
  <si>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</si>
  <si>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</si>
  <si>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</si>
  <si>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</si>
  <si>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</si>
  <si>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</si>
  <si>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</si>
  <si>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</si>
  <si>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</si>
  <si>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</si>
  <si>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</si>
  <si>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</si>
  <si>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</si>
  <si>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</si>
  <si>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</si>
  <si>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</si>
  <si>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</si>
  <si>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</si>
  <si>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</si>
  <si>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</si>
  <si>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</si>
  <si>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</si>
  <si>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</si>
  <si>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</si>
  <si>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</si>
  <si>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</si>
  <si>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</si>
  <si>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</si>
  <si>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</si>
  <si>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</si>
  <si>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</si>
  <si>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</si>
  <si>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</si>
  <si>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</si>
  <si>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</si>
  <si>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</si>
  <si>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</si>
  <si>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</si>
  <si>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</si>
  <si>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</si>
  <si>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</si>
  <si>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</si>
  <si>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</si>
  <si>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</si>
  <si>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</si>
  <si>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</si>
  <si>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</si>
  <si>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</si>
  <si>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</si>
  <si>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</si>
  <si>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</si>
  <si>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</si>
  <si>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</si>
  <si>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</si>
  <si>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</si>
  <si>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</si>
  <si>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</si>
  <si>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</si>
  <si>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</si>
  <si>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</si>
  <si>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</si>
  <si>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</si>
  <si>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</si>
  <si>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</si>
  <si>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</si>
  <si>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</si>
  <si>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</si>
  <si>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</si>
  <si>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</si>
  <si>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</si>
  <si>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</si>
  <si>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</si>
  <si>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</si>
  <si>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</si>
  <si>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</si>
  <si>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</si>
  <si>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</si>
  <si>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</si>
  <si>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</si>
  <si>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</si>
  <si>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</si>
  <si>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</si>
  <si>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</si>
  <si>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</si>
  <si>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</si>
  <si>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</si>
  <si>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</si>
  <si>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</si>
  <si>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</si>
  <si>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</si>
  <si>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</si>
  <si>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</si>
  <si>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</si>
  <si>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</si>
  <si>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</si>
  <si>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</si>
  <si>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</si>
  <si>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</si>
  <si>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</si>
  <si>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</si>
  <si>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</si>
  <si>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</si>
  <si>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</si>
  <si>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</si>
  <si>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</si>
  <si>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</si>
  <si>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</si>
  <si>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</si>
  <si>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</si>
  <si>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</si>
  <si>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</si>
  <si>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</si>
  <si>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</si>
  <si>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</si>
  <si>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</si>
  <si>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</si>
  <si>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</si>
  <si>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</si>
  <si>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</si>
  <si>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</si>
  <si>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</si>
  <si>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</si>
  <si>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</si>
  <si>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</si>
  <si>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</si>
  <si>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</si>
  <si>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</si>
  <si>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</si>
  <si>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</si>
  <si>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</si>
  <si>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</si>
  <si>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</si>
  <si>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</si>
  <si>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</si>
  <si>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</si>
  <si>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</si>
  <si>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</si>
  <si>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</si>
  <si>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</si>
  <si>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</si>
  <si>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</si>
  <si>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</si>
  <si>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</si>
  <si>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</si>
  <si>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</si>
  <si>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</si>
  <si>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</si>
  <si>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</si>
  <si>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</si>
  <si>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</si>
  <si>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</si>
  <si>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</si>
  <si>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</si>
  <si>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</si>
  <si>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</si>
  <si>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</si>
  <si>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</si>
  <si>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</si>
  <si>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</si>
  <si>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</si>
  <si>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</si>
  <si>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</si>
  <si>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</si>
  <si>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</si>
  <si>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</si>
  <si>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</si>
  <si>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</si>
  <si>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</si>
  <si>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</si>
  <si>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</si>
  <si>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</si>
  <si>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</si>
  <si>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</si>
  <si>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</si>
  <si>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</si>
  <si>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</si>
  <si>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</si>
  <si>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</si>
  <si>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</si>
  <si>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</si>
  <si>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</si>
  <si>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</si>
  <si>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</si>
  <si>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</si>
  <si>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</si>
  <si>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</si>
  <si>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</si>
  <si>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</si>
  <si>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</si>
  <si>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</si>
  <si>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</si>
  <si>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</si>
  <si>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</si>
  <si>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</si>
  <si>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</si>
  <si>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</si>
  <si>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</si>
  <si>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</si>
  <si>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</si>
  <si>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</si>
  <si>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</si>
  <si>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</si>
  <si>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</si>
  <si>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</si>
  <si>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</si>
  <si>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</si>
  <si>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</si>
  <si>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</si>
  <si>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</si>
  <si>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</si>
  <si>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</si>
  <si>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</si>
  <si>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</si>
  <si>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</si>
  <si>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</si>
  <si>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</si>
  <si>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</si>
  <si>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</si>
  <si>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</si>
  <si>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</si>
  <si>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</si>
  <si>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</si>
  <si>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</si>
  <si>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</si>
  <si>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</si>
  <si>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</si>
  <si>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</si>
  <si>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</si>
  <si>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</si>
  <si>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</si>
  <si>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</si>
  <si>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</si>
  <si>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</si>
  <si>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</si>
  <si>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</si>
  <si>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</si>
  <si>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</si>
  <si>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</si>
  <si>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</si>
  <si>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</si>
  <si>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</si>
  <si>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</si>
  <si>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</si>
  <si>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Deoria</t>
  </si>
  <si>
    <t>Salemgarh</t>
  </si>
  <si>
    <t>UP3246</t>
  </si>
  <si>
    <t>SF0067510</t>
  </si>
  <si>
    <t>Asheesh Kumar Chauhan</t>
  </si>
  <si>
    <t>Chetana</t>
  </si>
  <si>
    <t>OBC</t>
  </si>
  <si>
    <t>HINDU</t>
  </si>
  <si>
    <t>Animal Husbandry &amp; Poultry</t>
  </si>
  <si>
    <t>2</t>
  </si>
  <si>
    <t>&gt;180</t>
  </si>
  <si>
    <t>&gt; 2 to 4 Years</t>
  </si>
  <si>
    <t>Agriculture &amp; Farming</t>
  </si>
  <si>
    <t>&lt;= 2 Years</t>
  </si>
  <si>
    <t>Open</t>
  </si>
  <si>
    <t>30-Sep-2025</t>
  </si>
  <si>
    <t>30-Jun-2025</t>
  </si>
  <si>
    <t>Vishal Kumar Shrivastava/SF0079633</t>
  </si>
  <si>
    <t>No Action Taken</t>
  </si>
  <si>
    <t>Hari Mohan Singh/SF0096604</t>
  </si>
  <si>
    <t>Hari Mohan Singh</t>
  </si>
  <si>
    <t>SF0096604</t>
  </si>
  <si>
    <t>Dileep kumar yadav/SF0080298</t>
  </si>
  <si>
    <t>Vipin Yadav/SF0071928</t>
  </si>
  <si>
    <t>Ajay Gautam/SF0074699</t>
  </si>
  <si>
    <t>Completed-Report Submitted</t>
  </si>
  <si>
    <t>Vishal Kumar Shrivastava</t>
  </si>
  <si>
    <t>SFF0079633</t>
  </si>
  <si>
    <t>From Date : 27-Apr-2026</t>
  </si>
  <si>
    <t>To Date :30-Apr-2026</t>
  </si>
  <si>
    <t>Reporting Time : 2:10 PM</t>
  </si>
  <si>
    <t>MUSLIM</t>
  </si>
  <si>
    <t>Tent House</t>
  </si>
  <si>
    <t>CHAMPA DEVI</t>
  </si>
  <si>
    <t>GL-2</t>
  </si>
  <si>
    <t>Standard</t>
  </si>
  <si>
    <t>16-Jul-2024</t>
  </si>
  <si>
    <t>GL-1</t>
  </si>
  <si>
    <t>3.22 Yrs</t>
  </si>
  <si>
    <t>20 Feb 2023</t>
  </si>
  <si>
    <t>No issue is observed</t>
  </si>
  <si>
    <t>SAPHA GOPALGANJ</t>
  </si>
  <si>
    <t>SAPHA GOPALGANJ C5</t>
  </si>
  <si>
    <t>SAPHA GOPALGANJ C5 Priyanka Bihar1</t>
  </si>
  <si>
    <t>SSF2453985</t>
  </si>
  <si>
    <t>HAJRA KHATUN</t>
  </si>
  <si>
    <t>SSF2586850</t>
  </si>
  <si>
    <t>NEELAM KUMARI</t>
  </si>
  <si>
    <t>SSF2558882</t>
  </si>
  <si>
    <t>RANJEETA DEVI</t>
  </si>
  <si>
    <t>SSF2586857</t>
  </si>
  <si>
    <t>05-Mar-2024</t>
  </si>
  <si>
    <t>04</t>
  </si>
  <si>
    <t>04-Apr-2024</t>
  </si>
  <si>
    <t>04-May-2025</t>
  </si>
  <si>
    <t>3.84 Yrs</t>
  </si>
  <si>
    <t>27 May 2022</t>
  </si>
  <si>
    <t>04-Sep-2024</t>
  </si>
  <si>
    <t>04-May-2026</t>
  </si>
  <si>
    <t>24-Oct-2024</t>
  </si>
  <si>
    <t>3.56 Yrs</t>
  </si>
  <si>
    <t>29 Apr 2022</t>
  </si>
  <si>
    <t>04-Dec-2024</t>
  </si>
  <si>
    <t>13-Dec-2024</t>
  </si>
  <si>
    <t>23-Nov-2025</t>
  </si>
  <si>
    <t>0.46 Yrs</t>
  </si>
  <si>
    <t>04-Jan-2026</t>
  </si>
  <si>
    <t>9155464168</t>
  </si>
  <si>
    <t>9709144913</t>
  </si>
  <si>
    <t>9696916906</t>
  </si>
  <si>
    <t>9296557251</t>
  </si>
  <si>
    <t>Shivam  Kumar</t>
  </si>
  <si>
    <t>SF0075833</t>
  </si>
  <si>
    <t>Credit Assistant</t>
  </si>
  <si>
    <t>FN26-27-00305</t>
  </si>
  <si>
    <t>IA</t>
  </si>
  <si>
    <t>0</t>
  </si>
  <si>
    <t>4</t>
  </si>
  <si>
    <t>This loan was disbursed on 24th Oct 2024, in member SBI account 40803969749 and name appears in passbook is Ranjita Devi which is incorrect The branch manager was Shivam Kumar/SF0075833 appears in E signed loan docuemnts.</t>
  </si>
  <si>
    <t>This loan was disbursed on 24th Oct 2024, in member SBI account 40803969749 and name appears in passbook is Ranjita Devi which is incorrect The branch manager was Shivam Kumar/SF0075833 appears in E signed loan docuemnts.
Gross fraud amount  - Rs. 32500/-
Amount recovered  - Rs. 00/-
Net fraud amount - Rs. 32500/-</t>
  </si>
  <si>
    <t>Resigned-Exited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</si>
</sst>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</font>
    <font>
      <sz val="10"/>
      <color rgb="FF000000"/>
      <name val="CALibri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7" fillId="8" borderId="15" xfId="0" applyFont="1" applyFill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37" fillId="0" borderId="15" xfId="0" applyFont="1" applyBorder="1" applyAlignment="1">
      <alignment vertical="top" wrapText="1" readingOrder="1"/>
    </xf>
    <xf numFmtId="172" fontId="37" fillId="0" borderId="15" xfId="0" applyNumberFormat="1" applyFont="1" applyBorder="1" applyAlignment="1">
      <alignment vertical="top" wrapText="1" readingOrder="1"/>
    </xf>
    <xf numFmtId="0" fontId="38" fillId="0" borderId="17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https://spandanasphoortyfinance-my.sharepoint.com/Users/SF0076555.SSFL/Downloads/SSFL%20Fraud%20Investigation%20Report%20Sugauli6-4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selection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UP3246</v>
      </c>
      <c r="D5" s="64" t="str">
        <f>IF('Physical Cash at Safe'!D28="Yes", 'Physical Cash at Safe'!A4, 'Borrower Wise Details'!C5)</f>
        <v>Salemgarh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46127</v>
      </c>
      <c r="H5" s="62" t="s">
        <v>330</v>
      </c>
      <c r="I5" s="61">
        <v>46148</v>
      </c>
      <c r="J5" s="79" t="str">
        <f>IF('Physical Cash at Safe'!D28="Yes",'Physical Cash at Safe'!E28,IF('Borrower Wise Details'!D5&lt;&gt;"",'Borrower Wise Details'!D5,""))</f>
        <v>FN26-27-00305</v>
      </c>
      <c r="K5" s="89">
        <v>1</v>
      </c>
      <c r="L5" s="90">
        <v>32500</v>
      </c>
      <c r="M5" s="90">
        <v>0</v>
      </c>
      <c r="N5" s="90" t="s">
        <v>274</v>
      </c>
      <c r="O5" s="90" t="s">
        <v>277</v>
      </c>
      <c r="P5" s="90" t="s">
        <v>279</v>
      </c>
      <c r="Q5" s="90" t="s">
        <v>278</v>
      </c>
      <c r="R5" s="80" t="str">
        <f>IF('Physical Cash at Safe'!$D$28="Yes", 'Physical Cash at Safe'!$A$28, IF('Borrower Wise Details'!F5&lt;&gt;"", 'Borrower Wise Details'!F5, ""))</f>
        <v>Shivam 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SF0075833</v>
      </c>
      <c r="U5" s="83" t="s">
        <v>335</v>
      </c>
      <c r="V5" s="61">
        <v>45946</v>
      </c>
      <c r="W5" s="79" t="str">
        <f>IF('Physical Cash at Safe'!$D$28="Yes",
    "Safe Locker Cash Siphoned Off",
    IF('Borrower Wise Details'!$P$5&lt;&gt;"",'Borrower Wise Details'!$P$5,"")
)</f>
        <v>Disbursed Amount Recollected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280</v>
      </c>
      <c r="Z5" s="61">
        <v>46139</v>
      </c>
      <c r="AA5" s="61">
        <v>46142</v>
      </c>
      <c r="AB5" s="61" t="s">
        <v>275</v>
      </c>
      <c r="AC5" s="61" t="s">
        <v>276</v>
      </c>
      <c r="AD5" s="142" t="s">
        <v>331</v>
      </c>
      <c r="AE5" s="61" t="s">
        <v>281</v>
      </c>
      <c r="AF5" s="61" t="s">
        <v>282</v>
      </c>
      <c r="AG5" s="142" t="s">
        <v>332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32500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32500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46157</v>
      </c>
      <c r="AO5" s="75" t="s">
        <v>334</v>
      </c>
    </row>
    <row r="6" spans="1:41" ht="30" customHeight="1" x14ac:dyDescent="0.3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J1" zoomScaleNormal="100" workbookViewId="0">
      <selection activeCell="A4" sqref="A4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UP3246</v>
      </c>
      <c r="C5" s="50" t="str">
        <f>IF('Fraud Investigation Report'!D5="", "", 'Fraud Investigation Report'!D5)</f>
        <v>Salemgarh</v>
      </c>
      <c r="D5" s="73" t="str">
        <f>IF(OR('Fraud Investigation Report'!R5="", 'Fraud Investigation Report'!R5=0), "", 'Fraud Investigation Report'!R5)</f>
        <v>Shivam  Kumar</v>
      </c>
      <c r="E5" s="73" t="str">
        <f>IF(OR('Fraud Investigation Report'!T5="", 'Fraud Investigation Report'!T5=0), "", 'Fraud Investigation Report'!T5)</f>
        <v>SF0075833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FN26-27-00305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32500</v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32500</v>
      </c>
      <c r="O5" s="104">
        <f>'Fraud Investigation Report'!AJ5+'Fraud Investigation Report'!AK5</f>
        <v>0</v>
      </c>
      <c r="P5" s="103">
        <f>IF(AND(N5="", O5=""), "", IF(O5="", N5, N5 - IF(ISNUMBER(O5), O5, 0)))</f>
        <v>32500</v>
      </c>
      <c r="Q5" s="49"/>
      <c r="R5" s="94" t="s">
        <v>273</v>
      </c>
    </row>
    <row r="6" spans="1:18" ht="30" customHeight="1" x14ac:dyDescent="0.3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3" t="s">
        <v>2</v>
      </c>
      <c r="B1" s="174"/>
      <c r="C1" s="174"/>
      <c r="D1" s="174"/>
      <c r="E1" s="175"/>
    </row>
    <row r="2" spans="1:5" ht="18" x14ac:dyDescent="0.35">
      <c r="A2" s="14"/>
      <c r="B2" s="176" t="s">
        <v>224</v>
      </c>
      <c r="C2" s="176"/>
      <c r="D2" s="176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7" t="s">
        <v>65</v>
      </c>
      <c r="B7" s="178"/>
      <c r="C7" s="178"/>
      <c r="D7" s="178"/>
      <c r="E7" s="178"/>
    </row>
    <row r="8" spans="1:5" ht="15" customHeight="1" x14ac:dyDescent="0.3">
      <c r="A8" s="179" t="s">
        <v>66</v>
      </c>
      <c r="B8" s="181" t="s">
        <v>86</v>
      </c>
      <c r="C8" s="182"/>
      <c r="D8" s="183" t="s">
        <v>67</v>
      </c>
      <c r="E8" s="184"/>
    </row>
    <row r="9" spans="1:5" ht="14.4" x14ac:dyDescent="0.3">
      <c r="A9" s="18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5" t="s">
        <v>91</v>
      </c>
      <c r="B20" s="186"/>
      <c r="C20" s="32">
        <v>0</v>
      </c>
      <c r="D20" s="33" t="s">
        <v>85</v>
      </c>
      <c r="E20" s="34"/>
    </row>
    <row r="21" spans="1:5" ht="30" customHeight="1" x14ac:dyDescent="0.3">
      <c r="A21" s="187" t="s">
        <v>82</v>
      </c>
      <c r="B21" s="188"/>
      <c r="C21" s="34"/>
      <c r="D21" s="33" t="s">
        <v>83</v>
      </c>
      <c r="E21" s="34"/>
    </row>
    <row r="22" spans="1:5" ht="30" customHeight="1" x14ac:dyDescent="0.3">
      <c r="A22" s="187" t="s">
        <v>72</v>
      </c>
      <c r="B22" s="188"/>
      <c r="C22" s="34"/>
      <c r="D22" s="35" t="s">
        <v>73</v>
      </c>
      <c r="E22" s="34"/>
    </row>
    <row r="23" spans="1:5" ht="30" customHeight="1" x14ac:dyDescent="0.3">
      <c r="A23" s="187" t="s">
        <v>74</v>
      </c>
      <c r="B23" s="188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72"/>
      <c r="C24" s="172"/>
      <c r="D24" s="172"/>
      <c r="E24" s="172"/>
    </row>
    <row r="25" spans="1:5" ht="57.75" customHeight="1" x14ac:dyDescent="0.3">
      <c r="A25" s="36" t="s">
        <v>75</v>
      </c>
      <c r="B25" s="161"/>
      <c r="C25" s="161"/>
      <c r="D25" s="161"/>
      <c r="E25" s="161"/>
    </row>
    <row r="26" spans="1:5" ht="20.100000000000001" customHeight="1" x14ac:dyDescent="0.3">
      <c r="A26" s="166" t="s">
        <v>170</v>
      </c>
      <c r="B26" s="166"/>
      <c r="C26" s="166"/>
      <c r="D26" s="166"/>
      <c r="E26" s="16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4" t="s">
        <v>196</v>
      </c>
      <c r="E29" s="16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7"/>
      <c r="E30" s="168"/>
    </row>
    <row r="31" spans="1:5" ht="15" customHeight="1" x14ac:dyDescent="0.3">
      <c r="A31" s="169"/>
      <c r="B31" s="170"/>
      <c r="C31" s="170"/>
      <c r="D31" s="170"/>
      <c r="E31" s="171"/>
    </row>
    <row r="32" spans="1:5" ht="24.75" customHeight="1" x14ac:dyDescent="0.3">
      <c r="A32" s="37" t="s">
        <v>197</v>
      </c>
      <c r="B32" s="38"/>
      <c r="C32" s="37" t="s">
        <v>76</v>
      </c>
      <c r="D32" s="162"/>
      <c r="E32" s="163"/>
    </row>
    <row r="33" spans="1:5" ht="18" customHeight="1" x14ac:dyDescent="0.3">
      <c r="A33" s="37" t="s">
        <v>77</v>
      </c>
      <c r="B33" s="126"/>
      <c r="C33" s="39" t="s">
        <v>78</v>
      </c>
      <c r="D33" s="155"/>
      <c r="E33" s="156"/>
    </row>
    <row r="34" spans="1:5" ht="27.6" x14ac:dyDescent="0.3">
      <c r="A34" s="39" t="s">
        <v>198</v>
      </c>
      <c r="B34" s="126"/>
      <c r="C34" s="39" t="s">
        <v>199</v>
      </c>
      <c r="D34" s="157"/>
      <c r="E34" s="158"/>
    </row>
    <row r="35" spans="1:5" ht="27.6" x14ac:dyDescent="0.3">
      <c r="A35" s="39" t="s">
        <v>200</v>
      </c>
      <c r="B35" s="126"/>
      <c r="C35" s="39" t="s">
        <v>202</v>
      </c>
      <c r="D35" s="157"/>
      <c r="E35" s="158"/>
    </row>
    <row r="36" spans="1:5" ht="25.5" customHeight="1" x14ac:dyDescent="0.3">
      <c r="A36" s="39" t="s">
        <v>201</v>
      </c>
      <c r="B36" s="127"/>
      <c r="C36" s="39" t="s">
        <v>203</v>
      </c>
      <c r="D36" s="159"/>
      <c r="E36" s="160"/>
    </row>
    <row r="37" spans="1:5" ht="30" customHeight="1" x14ac:dyDescent="0.3"/>
    <row r="1048576" ht="21" hidden="1" customHeight="1" x14ac:dyDescent="0.3"/>
  </sheetData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Normal="100" workbookViewId="0">
      <selection activeCell="T5" sqref="T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UP3246</v>
      </c>
      <c r="C5" s="60" t="str">
        <f>IF('Loan Outstanding Report'!$H$5="", "", 'Loan Outstanding Report'!$H$5)</f>
        <v>Salemgarh</v>
      </c>
      <c r="D5" s="128" t="s">
        <v>329</v>
      </c>
      <c r="E5" s="66">
        <v>46141</v>
      </c>
      <c r="F5" s="92" t="s">
        <v>326</v>
      </c>
      <c r="G5" s="49" t="s">
        <v>327</v>
      </c>
      <c r="H5" s="49" t="s">
        <v>328</v>
      </c>
      <c r="I5" s="49" t="s">
        <v>297</v>
      </c>
      <c r="J5" s="49" t="s">
        <v>303</v>
      </c>
      <c r="K5" s="49" t="s">
        <v>304</v>
      </c>
      <c r="L5" s="11">
        <v>358669390</v>
      </c>
      <c r="M5" s="67" t="s">
        <v>314</v>
      </c>
      <c r="N5" s="49">
        <v>65000</v>
      </c>
      <c r="O5" s="49">
        <v>3440</v>
      </c>
      <c r="P5" s="67" t="s">
        <v>120</v>
      </c>
      <c r="Q5" s="88" t="s">
        <v>314</v>
      </c>
      <c r="R5" s="49">
        <v>32500</v>
      </c>
      <c r="S5" s="49">
        <v>0</v>
      </c>
      <c r="T5" s="49">
        <v>0</v>
      </c>
      <c r="U5" s="68">
        <f t="shared" ref="U5:U69" si="0">IF(AND(ISBLANK(R5),ISBLANK(S5),ISBLANK(T5)),"",R5-(S5+T5))</f>
        <v>32500</v>
      </c>
      <c r="V5" s="42" t="s">
        <v>189</v>
      </c>
      <c r="W5" s="69" t="s">
        <v>333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AX1" zoomScale="89" zoomScaleNormal="90" workbookViewId="0">
      <selection activeCell="AX7" sqref="AX7"/>
    </sheetView>
  </sheetViews>
  <sheetFormatPr defaultColWidth="0" defaultRowHeight="14.4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5" width="9.21875" style="113" customWidth="1"/>
    <col min="6" max="6" width="9.77734375" style="113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283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284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285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">
      <c r="A5" s="94">
        <v>1</v>
      </c>
      <c r="B5" s="150" t="s">
        <v>253</v>
      </c>
      <c r="C5" s="150" t="s">
        <v>254</v>
      </c>
      <c r="D5" s="150" t="s">
        <v>255</v>
      </c>
      <c r="E5" s="150" t="s">
        <v>256</v>
      </c>
      <c r="F5" s="150" t="s">
        <v>256</v>
      </c>
      <c r="G5" s="150" t="s">
        <v>257</v>
      </c>
      <c r="H5" s="150" t="s">
        <v>256</v>
      </c>
      <c r="I5" s="150">
        <v>186003</v>
      </c>
      <c r="J5" s="150" t="s">
        <v>296</v>
      </c>
      <c r="K5" s="150">
        <v>186003</v>
      </c>
      <c r="L5" s="150" t="s">
        <v>258</v>
      </c>
      <c r="M5" s="150" t="s">
        <v>259</v>
      </c>
      <c r="N5" s="150">
        <v>331349</v>
      </c>
      <c r="O5" s="150" t="s">
        <v>297</v>
      </c>
      <c r="P5" s="150">
        <v>464844</v>
      </c>
      <c r="Q5" s="150" t="s">
        <v>298</v>
      </c>
      <c r="R5" s="150" t="s">
        <v>260</v>
      </c>
      <c r="S5" s="150" t="s">
        <v>299</v>
      </c>
      <c r="T5" s="150" t="s">
        <v>299</v>
      </c>
      <c r="U5" s="150" t="s">
        <v>261</v>
      </c>
      <c r="V5" s="150" t="s">
        <v>286</v>
      </c>
      <c r="W5" s="150">
        <v>0</v>
      </c>
      <c r="X5" s="150" t="s">
        <v>263</v>
      </c>
      <c r="Y5" s="150">
        <v>355058504</v>
      </c>
      <c r="Z5" s="150" t="s">
        <v>300</v>
      </c>
      <c r="AA5" s="150" t="s">
        <v>306</v>
      </c>
      <c r="AB5" s="151">
        <v>65000</v>
      </c>
      <c r="AC5" s="150" t="s">
        <v>307</v>
      </c>
      <c r="AD5" s="150">
        <v>24</v>
      </c>
      <c r="AE5" s="150" t="s">
        <v>264</v>
      </c>
      <c r="AF5" s="150" t="s">
        <v>293</v>
      </c>
      <c r="AG5" s="150" t="s">
        <v>294</v>
      </c>
      <c r="AH5" s="150" t="s">
        <v>266</v>
      </c>
      <c r="AI5" s="150" t="s">
        <v>308</v>
      </c>
      <c r="AJ5" s="151">
        <v>3470</v>
      </c>
      <c r="AK5" s="151">
        <v>3470</v>
      </c>
      <c r="AL5" s="150" t="s">
        <v>309</v>
      </c>
      <c r="AM5" s="151">
        <v>34007</v>
      </c>
      <c r="AN5" s="151">
        <v>14573</v>
      </c>
      <c r="AO5" s="151">
        <v>48580</v>
      </c>
      <c r="AP5" s="151">
        <v>30993</v>
      </c>
      <c r="AQ5" s="151">
        <v>3682</v>
      </c>
      <c r="AR5" s="151">
        <v>34675</v>
      </c>
      <c r="AS5" s="151">
        <v>30993</v>
      </c>
      <c r="AT5" s="151">
        <v>3682</v>
      </c>
      <c r="AU5" s="151">
        <v>34675</v>
      </c>
      <c r="AV5" s="150">
        <v>26</v>
      </c>
      <c r="AW5" s="152">
        <v>340</v>
      </c>
      <c r="AX5" s="143" t="s">
        <v>265</v>
      </c>
      <c r="AY5" s="136"/>
      <c r="AZ5" s="94"/>
      <c r="BA5" s="94"/>
      <c r="BB5" s="150" t="s">
        <v>269</v>
      </c>
      <c r="BC5" s="94"/>
      <c r="BD5" s="150" t="s">
        <v>270</v>
      </c>
      <c r="BE5" s="151">
        <v>65000</v>
      </c>
      <c r="BF5" s="150" t="s">
        <v>299</v>
      </c>
      <c r="BG5" s="150" t="s">
        <v>322</v>
      </c>
      <c r="BH5" s="147" t="s">
        <v>272</v>
      </c>
      <c r="BI5" s="95" t="s">
        <v>100</v>
      </c>
      <c r="BJ5" s="137"/>
      <c r="BK5" s="94" t="s">
        <v>104</v>
      </c>
      <c r="BL5" s="95" t="s">
        <v>119</v>
      </c>
      <c r="BM5" s="96" t="s">
        <v>181</v>
      </c>
      <c r="BN5" s="94" t="s">
        <v>223</v>
      </c>
      <c r="BO5" s="94">
        <v>0</v>
      </c>
      <c r="BP5" s="42"/>
      <c r="BQ5" s="140" t="s">
        <v>295</v>
      </c>
    </row>
    <row r="6" spans="1:69" hidden="1" x14ac:dyDescent="0.3">
      <c r="A6" s="94">
        <v>2</v>
      </c>
      <c r="B6" s="150" t="s">
        <v>253</v>
      </c>
      <c r="C6" s="150" t="s">
        <v>254</v>
      </c>
      <c r="D6" s="150" t="s">
        <v>255</v>
      </c>
      <c r="E6" s="150" t="s">
        <v>256</v>
      </c>
      <c r="F6" s="150" t="s">
        <v>256</v>
      </c>
      <c r="G6" s="150" t="s">
        <v>257</v>
      </c>
      <c r="H6" s="150" t="s">
        <v>256</v>
      </c>
      <c r="I6" s="150">
        <v>186003</v>
      </c>
      <c r="J6" s="150" t="s">
        <v>296</v>
      </c>
      <c r="K6" s="150">
        <v>186003</v>
      </c>
      <c r="L6" s="150" t="s">
        <v>258</v>
      </c>
      <c r="M6" s="150" t="s">
        <v>259</v>
      </c>
      <c r="N6" s="150">
        <v>331349</v>
      </c>
      <c r="O6" s="150" t="s">
        <v>297</v>
      </c>
      <c r="P6" s="150">
        <v>464844</v>
      </c>
      <c r="Q6" s="150" t="s">
        <v>298</v>
      </c>
      <c r="R6" s="150" t="s">
        <v>260</v>
      </c>
      <c r="S6" s="150" t="s">
        <v>301</v>
      </c>
      <c r="T6" s="150" t="s">
        <v>301</v>
      </c>
      <c r="U6" s="150" t="s">
        <v>261</v>
      </c>
      <c r="V6" s="150" t="s">
        <v>262</v>
      </c>
      <c r="W6" s="150">
        <v>0</v>
      </c>
      <c r="X6" s="150" t="s">
        <v>287</v>
      </c>
      <c r="Y6" s="150">
        <v>357666314</v>
      </c>
      <c r="Z6" s="150" t="s">
        <v>302</v>
      </c>
      <c r="AA6" s="150" t="s">
        <v>291</v>
      </c>
      <c r="AB6" s="151">
        <v>65000</v>
      </c>
      <c r="AC6" s="150" t="s">
        <v>307</v>
      </c>
      <c r="AD6" s="150">
        <v>24</v>
      </c>
      <c r="AE6" s="150" t="s">
        <v>289</v>
      </c>
      <c r="AF6" s="150" t="s">
        <v>310</v>
      </c>
      <c r="AG6" s="150" t="s">
        <v>311</v>
      </c>
      <c r="AH6" s="150" t="s">
        <v>266</v>
      </c>
      <c r="AI6" s="150" t="s">
        <v>312</v>
      </c>
      <c r="AJ6" s="151">
        <v>3470</v>
      </c>
      <c r="AK6" s="151">
        <v>3470</v>
      </c>
      <c r="AL6" s="150" t="s">
        <v>313</v>
      </c>
      <c r="AM6" s="151">
        <v>53750.55</v>
      </c>
      <c r="AN6" s="151">
        <v>19119.45</v>
      </c>
      <c r="AO6" s="151">
        <v>72870</v>
      </c>
      <c r="AP6" s="151">
        <v>11249.45</v>
      </c>
      <c r="AQ6" s="151">
        <v>504.55</v>
      </c>
      <c r="AR6" s="151">
        <v>11754</v>
      </c>
      <c r="AS6" s="151">
        <v>0</v>
      </c>
      <c r="AT6" s="151">
        <v>0</v>
      </c>
      <c r="AU6" s="151">
        <v>0</v>
      </c>
      <c r="AV6" s="150">
        <v>21</v>
      </c>
      <c r="AW6" s="143">
        <v>0</v>
      </c>
      <c r="AX6" s="143" t="s">
        <v>290</v>
      </c>
      <c r="AY6" s="94"/>
      <c r="AZ6" s="94"/>
      <c r="BA6" s="94"/>
      <c r="BB6" s="150" t="s">
        <v>269</v>
      </c>
      <c r="BC6" s="94"/>
      <c r="BD6" s="150"/>
      <c r="BE6" s="151">
        <v>0</v>
      </c>
      <c r="BF6" s="150" t="s">
        <v>301</v>
      </c>
      <c r="BG6" s="150" t="s">
        <v>323</v>
      </c>
      <c r="BH6" s="147" t="s">
        <v>272</v>
      </c>
      <c r="BI6" s="95" t="s">
        <v>100</v>
      </c>
      <c r="BJ6" s="137"/>
      <c r="BK6" s="94" t="s">
        <v>103</v>
      </c>
      <c r="BL6" s="95" t="s">
        <v>108</v>
      </c>
      <c r="BM6" s="96" t="s">
        <v>180</v>
      </c>
      <c r="BN6" s="94" t="s">
        <v>222</v>
      </c>
      <c r="BO6" s="94">
        <v>0</v>
      </c>
      <c r="BP6" s="42"/>
      <c r="BQ6" s="140" t="s">
        <v>295</v>
      </c>
    </row>
    <row r="7" spans="1:69" ht="41.4" x14ac:dyDescent="0.3">
      <c r="A7" s="94">
        <v>3</v>
      </c>
      <c r="B7" s="150" t="s">
        <v>253</v>
      </c>
      <c r="C7" s="150" t="s">
        <v>254</v>
      </c>
      <c r="D7" s="150" t="s">
        <v>255</v>
      </c>
      <c r="E7" s="150" t="s">
        <v>256</v>
      </c>
      <c r="F7" s="150" t="s">
        <v>256</v>
      </c>
      <c r="G7" s="150" t="s">
        <v>257</v>
      </c>
      <c r="H7" s="150" t="s">
        <v>256</v>
      </c>
      <c r="I7" s="150">
        <v>186003</v>
      </c>
      <c r="J7" s="150" t="s">
        <v>296</v>
      </c>
      <c r="K7" s="150">
        <v>186003</v>
      </c>
      <c r="L7" s="150" t="s">
        <v>258</v>
      </c>
      <c r="M7" s="150" t="s">
        <v>259</v>
      </c>
      <c r="N7" s="150">
        <v>331349</v>
      </c>
      <c r="O7" s="150" t="s">
        <v>297</v>
      </c>
      <c r="P7" s="150">
        <v>464844</v>
      </c>
      <c r="Q7" s="150" t="s">
        <v>298</v>
      </c>
      <c r="R7" s="150" t="s">
        <v>260</v>
      </c>
      <c r="S7" s="150" t="s">
        <v>303</v>
      </c>
      <c r="T7" s="150" t="s">
        <v>303</v>
      </c>
      <c r="U7" s="150" t="s">
        <v>261</v>
      </c>
      <c r="V7" s="150" t="s">
        <v>262</v>
      </c>
      <c r="W7" s="150">
        <v>0</v>
      </c>
      <c r="X7" s="150" t="s">
        <v>263</v>
      </c>
      <c r="Y7" s="150">
        <v>358669390</v>
      </c>
      <c r="Z7" s="150" t="s">
        <v>304</v>
      </c>
      <c r="AA7" s="150" t="s">
        <v>314</v>
      </c>
      <c r="AB7" s="151">
        <v>65000</v>
      </c>
      <c r="AC7" s="150" t="s">
        <v>307</v>
      </c>
      <c r="AD7" s="150">
        <v>24</v>
      </c>
      <c r="AE7" s="150" t="s">
        <v>289</v>
      </c>
      <c r="AF7" s="150" t="s">
        <v>315</v>
      </c>
      <c r="AG7" s="150" t="s">
        <v>316</v>
      </c>
      <c r="AH7" s="150" t="s">
        <v>266</v>
      </c>
      <c r="AI7" s="150" t="s">
        <v>317</v>
      </c>
      <c r="AJ7" s="151">
        <v>3440</v>
      </c>
      <c r="AK7" s="151">
        <v>3440</v>
      </c>
      <c r="AL7" s="150" t="s">
        <v>318</v>
      </c>
      <c r="AM7" s="151">
        <v>1669.42</v>
      </c>
      <c r="AN7" s="151">
        <v>1770.58</v>
      </c>
      <c r="AO7" s="151">
        <v>3440</v>
      </c>
      <c r="AP7" s="151">
        <v>63330.58</v>
      </c>
      <c r="AQ7" s="151">
        <v>16644.419999999998</v>
      </c>
      <c r="AR7" s="151">
        <v>79975</v>
      </c>
      <c r="AS7" s="151">
        <v>43328.76</v>
      </c>
      <c r="AT7" s="151">
        <v>15151.24</v>
      </c>
      <c r="AU7" s="151">
        <v>58480</v>
      </c>
      <c r="AV7" s="150">
        <v>18</v>
      </c>
      <c r="AW7" s="152">
        <v>491</v>
      </c>
      <c r="AX7" s="143" t="s">
        <v>265</v>
      </c>
      <c r="AY7" s="94"/>
      <c r="AZ7" s="94"/>
      <c r="BA7" s="94"/>
      <c r="BB7" s="150" t="s">
        <v>269</v>
      </c>
      <c r="BC7" s="94"/>
      <c r="BD7" s="150" t="s">
        <v>271</v>
      </c>
      <c r="BE7" s="151">
        <v>65000</v>
      </c>
      <c r="BF7" s="150" t="s">
        <v>303</v>
      </c>
      <c r="BG7" s="150" t="s">
        <v>324</v>
      </c>
      <c r="BH7" s="147" t="s">
        <v>272</v>
      </c>
      <c r="BI7" s="95" t="s">
        <v>100</v>
      </c>
      <c r="BJ7" s="137">
        <v>46139</v>
      </c>
      <c r="BK7" s="94" t="s">
        <v>103</v>
      </c>
      <c r="BL7" s="95" t="s">
        <v>108</v>
      </c>
      <c r="BM7" s="96" t="s">
        <v>181</v>
      </c>
      <c r="BN7" s="94" t="s">
        <v>221</v>
      </c>
      <c r="BO7" s="94">
        <v>32500</v>
      </c>
      <c r="BP7" s="42" t="s">
        <v>189</v>
      </c>
      <c r="BQ7" s="140" t="s">
        <v>333</v>
      </c>
    </row>
    <row r="8" spans="1:69" hidden="1" x14ac:dyDescent="0.3">
      <c r="A8" s="94">
        <v>4</v>
      </c>
      <c r="B8" s="150" t="s">
        <v>253</v>
      </c>
      <c r="C8" s="150" t="s">
        <v>254</v>
      </c>
      <c r="D8" s="150" t="s">
        <v>255</v>
      </c>
      <c r="E8" s="150" t="s">
        <v>256</v>
      </c>
      <c r="F8" s="150" t="s">
        <v>256</v>
      </c>
      <c r="G8" s="150" t="s">
        <v>257</v>
      </c>
      <c r="H8" s="150" t="s">
        <v>256</v>
      </c>
      <c r="I8" s="150">
        <v>186003</v>
      </c>
      <c r="J8" s="150" t="s">
        <v>296</v>
      </c>
      <c r="K8" s="150">
        <v>186003</v>
      </c>
      <c r="L8" s="150" t="s">
        <v>258</v>
      </c>
      <c r="M8" s="150" t="s">
        <v>259</v>
      </c>
      <c r="N8" s="150">
        <v>331349</v>
      </c>
      <c r="O8" s="150" t="s">
        <v>297</v>
      </c>
      <c r="P8" s="150">
        <v>464844</v>
      </c>
      <c r="Q8" s="150" t="s">
        <v>298</v>
      </c>
      <c r="R8" s="150" t="s">
        <v>260</v>
      </c>
      <c r="S8" s="150" t="s">
        <v>305</v>
      </c>
      <c r="T8" s="150" t="s">
        <v>305</v>
      </c>
      <c r="U8" s="150" t="s">
        <v>261</v>
      </c>
      <c r="V8" s="150" t="s">
        <v>262</v>
      </c>
      <c r="W8" s="150">
        <v>0</v>
      </c>
      <c r="X8" s="150" t="s">
        <v>267</v>
      </c>
      <c r="Y8" s="150">
        <v>359915914</v>
      </c>
      <c r="Z8" s="150" t="s">
        <v>288</v>
      </c>
      <c r="AA8" s="150" t="s">
        <v>319</v>
      </c>
      <c r="AB8" s="151">
        <v>60000</v>
      </c>
      <c r="AC8" s="150" t="s">
        <v>307</v>
      </c>
      <c r="AD8" s="150">
        <v>24</v>
      </c>
      <c r="AE8" s="150" t="s">
        <v>292</v>
      </c>
      <c r="AF8" s="150" t="s">
        <v>320</v>
      </c>
      <c r="AG8" s="150" t="s">
        <v>311</v>
      </c>
      <c r="AH8" s="150" t="s">
        <v>268</v>
      </c>
      <c r="AI8" s="150" t="s">
        <v>321</v>
      </c>
      <c r="AJ8" s="151">
        <v>3230</v>
      </c>
      <c r="AK8" s="151">
        <v>3230</v>
      </c>
      <c r="AL8" s="150" t="s">
        <v>313</v>
      </c>
      <c r="AM8" s="151">
        <v>9606.17</v>
      </c>
      <c r="AN8" s="151">
        <v>6543.83</v>
      </c>
      <c r="AO8" s="151">
        <v>16150</v>
      </c>
      <c r="AP8" s="151">
        <v>50393.83</v>
      </c>
      <c r="AQ8" s="151">
        <v>11808.17</v>
      </c>
      <c r="AR8" s="151">
        <v>62202</v>
      </c>
      <c r="AS8" s="151">
        <v>0</v>
      </c>
      <c r="AT8" s="151">
        <v>0</v>
      </c>
      <c r="AU8" s="151">
        <v>0</v>
      </c>
      <c r="AV8" s="150">
        <v>5</v>
      </c>
      <c r="AW8" s="143">
        <v>0</v>
      </c>
      <c r="AX8" s="143" t="s">
        <v>290</v>
      </c>
      <c r="AY8" s="134"/>
      <c r="AZ8" s="134"/>
      <c r="BA8" s="135"/>
      <c r="BB8" s="150" t="s">
        <v>269</v>
      </c>
      <c r="BC8" s="94"/>
      <c r="BD8" s="150"/>
      <c r="BE8" s="151">
        <v>0</v>
      </c>
      <c r="BF8" s="150" t="s">
        <v>305</v>
      </c>
      <c r="BG8" s="150" t="s">
        <v>325</v>
      </c>
      <c r="BH8" s="147" t="s">
        <v>272</v>
      </c>
      <c r="BI8" s="95" t="s">
        <v>100</v>
      </c>
      <c r="BJ8" s="137"/>
      <c r="BK8" s="94" t="s">
        <v>103</v>
      </c>
      <c r="BL8" s="95" t="s">
        <v>108</v>
      </c>
      <c r="BM8" s="96" t="s">
        <v>180</v>
      </c>
      <c r="BN8" s="94" t="s">
        <v>222</v>
      </c>
      <c r="BO8" s="94">
        <v>0</v>
      </c>
      <c r="BP8" s="42"/>
      <c r="BQ8" s="140" t="s">
        <v>295</v>
      </c>
    </row>
    <row r="9" spans="1:69" hidden="1" x14ac:dyDescent="0.3">
      <c r="A9" s="94">
        <v>5</v>
      </c>
      <c r="B9" s="38"/>
      <c r="C9" s="38"/>
      <c r="D9" s="38"/>
      <c r="E9" s="38"/>
      <c r="F9" s="38"/>
      <c r="G9" s="94"/>
      <c r="H9" s="38"/>
      <c r="I9" s="94"/>
      <c r="J9" s="38"/>
      <c r="K9" s="94"/>
      <c r="L9" s="94"/>
      <c r="M9" s="38"/>
      <c r="N9" s="94"/>
      <c r="O9" s="94"/>
      <c r="P9" s="94"/>
      <c r="Q9" s="38"/>
      <c r="R9" s="38"/>
      <c r="S9" s="94"/>
      <c r="T9" s="94"/>
      <c r="U9" s="94"/>
      <c r="V9" s="94"/>
      <c r="W9" s="94"/>
      <c r="X9" s="38"/>
      <c r="Y9" s="94"/>
      <c r="Z9" s="38"/>
      <c r="AA9" s="138"/>
      <c r="AB9" s="94"/>
      <c r="AC9" s="138"/>
      <c r="AD9" s="94"/>
      <c r="AE9" s="94"/>
      <c r="AF9" s="94"/>
      <c r="AG9" s="138"/>
      <c r="AH9" s="94"/>
      <c r="AI9" s="138"/>
      <c r="AJ9" s="94"/>
      <c r="AK9" s="94"/>
      <c r="AL9" s="138"/>
      <c r="AM9" s="94"/>
      <c r="AN9" s="139"/>
      <c r="AO9" s="139"/>
      <c r="AP9" s="139"/>
      <c r="AQ9" s="139"/>
      <c r="AR9" s="139"/>
      <c r="AS9" s="139"/>
      <c r="AT9" s="139"/>
      <c r="AU9" s="139"/>
      <c r="AV9" s="94"/>
      <c r="AW9" s="94"/>
      <c r="AX9" s="94"/>
      <c r="AY9" s="132"/>
      <c r="AZ9" s="132"/>
      <c r="BA9" s="132"/>
      <c r="BB9" s="94"/>
      <c r="BC9" s="94"/>
      <c r="BD9" s="138"/>
      <c r="BE9" s="94"/>
      <c r="BF9" s="94"/>
      <c r="BG9" s="146"/>
      <c r="BH9" s="147"/>
      <c r="BI9" s="95"/>
      <c r="BJ9" s="137"/>
      <c r="BK9" s="38"/>
      <c r="BL9" s="148"/>
      <c r="BM9" s="149"/>
      <c r="BN9" s="94"/>
      <c r="BO9" s="94"/>
      <c r="BP9" s="42"/>
      <c r="BQ9" s="141"/>
    </row>
    <row r="10" spans="1:69" hidden="1" x14ac:dyDescent="0.3">
      <c r="A10" s="94">
        <v>6</v>
      </c>
      <c r="B10" s="38"/>
      <c r="C10" s="38"/>
      <c r="D10" s="38"/>
      <c r="E10" s="38"/>
      <c r="F10" s="38"/>
      <c r="G10" s="94"/>
      <c r="H10" s="38"/>
      <c r="I10" s="94"/>
      <c r="J10" s="38"/>
      <c r="K10" s="94"/>
      <c r="L10" s="94"/>
      <c r="M10" s="38"/>
      <c r="N10" s="94"/>
      <c r="O10" s="94"/>
      <c r="P10" s="94"/>
      <c r="Q10" s="38"/>
      <c r="R10" s="38"/>
      <c r="S10" s="94"/>
      <c r="T10" s="94"/>
      <c r="U10" s="94"/>
      <c r="V10" s="94"/>
      <c r="W10" s="94"/>
      <c r="X10" s="38"/>
      <c r="Y10" s="94"/>
      <c r="Z10" s="38"/>
      <c r="AA10" s="138"/>
      <c r="AB10" s="94"/>
      <c r="AC10" s="138"/>
      <c r="AD10" s="94"/>
      <c r="AE10" s="94"/>
      <c r="AF10" s="94"/>
      <c r="AG10" s="138"/>
      <c r="AH10" s="94"/>
      <c r="AI10" s="138"/>
      <c r="AJ10" s="94"/>
      <c r="AK10" s="94"/>
      <c r="AL10" s="138"/>
      <c r="AM10" s="94"/>
      <c r="AN10" s="139"/>
      <c r="AO10" s="139"/>
      <c r="AP10" s="139"/>
      <c r="AQ10" s="139"/>
      <c r="AR10" s="139"/>
      <c r="AS10" s="139"/>
      <c r="AT10" s="139"/>
      <c r="AU10" s="139"/>
      <c r="AV10" s="94"/>
      <c r="AW10" s="94"/>
      <c r="AX10" s="94"/>
      <c r="AY10" s="132"/>
      <c r="AZ10" s="132"/>
      <c r="BA10" s="132"/>
      <c r="BB10" s="94"/>
      <c r="BC10" s="94"/>
      <c r="BD10" s="138"/>
      <c r="BE10" s="94"/>
      <c r="BF10" s="94"/>
      <c r="BG10" s="146"/>
      <c r="BH10" s="147"/>
      <c r="BI10" s="95"/>
      <c r="BJ10" s="137"/>
      <c r="BK10" s="38"/>
      <c r="BL10" s="148"/>
      <c r="BM10" s="149"/>
      <c r="BN10" s="94"/>
      <c r="BO10" s="94"/>
      <c r="BP10" s="42"/>
      <c r="BQ10" s="140"/>
    </row>
    <row r="11" spans="1:69" hidden="1" x14ac:dyDescent="0.3">
      <c r="A11" s="94">
        <v>7</v>
      </c>
      <c r="B11" s="38"/>
      <c r="C11" s="38"/>
      <c r="D11" s="38"/>
      <c r="E11" s="38"/>
      <c r="F11" s="38"/>
      <c r="G11" s="94"/>
      <c r="H11" s="38"/>
      <c r="I11" s="94"/>
      <c r="J11" s="38"/>
      <c r="K11" s="94"/>
      <c r="L11" s="94"/>
      <c r="M11" s="38"/>
      <c r="N11" s="94"/>
      <c r="O11" s="94"/>
      <c r="P11" s="94"/>
      <c r="Q11" s="38"/>
      <c r="R11" s="38"/>
      <c r="S11" s="94"/>
      <c r="T11" s="94"/>
      <c r="U11" s="94"/>
      <c r="V11" s="94"/>
      <c r="W11" s="94"/>
      <c r="X11" s="38"/>
      <c r="Y11" s="94"/>
      <c r="Z11" s="38"/>
      <c r="AA11" s="138"/>
      <c r="AB11" s="94"/>
      <c r="AC11" s="138"/>
      <c r="AD11" s="94"/>
      <c r="AE11" s="94"/>
      <c r="AF11" s="94"/>
      <c r="AG11" s="138"/>
      <c r="AH11" s="94"/>
      <c r="AI11" s="138"/>
      <c r="AJ11" s="94"/>
      <c r="AK11" s="94"/>
      <c r="AL11" s="138"/>
      <c r="AM11" s="94"/>
      <c r="AN11" s="139"/>
      <c r="AO11" s="139"/>
      <c r="AP11" s="139"/>
      <c r="AQ11" s="139"/>
      <c r="AR11" s="139"/>
      <c r="AS11" s="139"/>
      <c r="AT11" s="139"/>
      <c r="AU11" s="139"/>
      <c r="AV11" s="94"/>
      <c r="AW11" s="94"/>
      <c r="AX11" s="94"/>
      <c r="AY11" s="132"/>
      <c r="AZ11" s="132"/>
      <c r="BA11" s="132"/>
      <c r="BB11" s="94"/>
      <c r="BC11" s="94"/>
      <c r="BD11" s="138"/>
      <c r="BE11" s="94"/>
      <c r="BF11" s="94"/>
      <c r="BG11" s="146"/>
      <c r="BH11" s="147"/>
      <c r="BI11" s="95"/>
      <c r="BJ11" s="137"/>
      <c r="BK11" s="38"/>
      <c r="BL11" s="148"/>
      <c r="BM11" s="149"/>
      <c r="BN11" s="94"/>
      <c r="BO11" s="94"/>
      <c r="BP11" s="42"/>
      <c r="BQ11" s="140"/>
    </row>
    <row r="12" spans="1:69" hidden="1" x14ac:dyDescent="0.3">
      <c r="A12" s="94">
        <v>8</v>
      </c>
      <c r="B12" s="38"/>
      <c r="C12" s="38"/>
      <c r="D12" s="38"/>
      <c r="E12" s="38"/>
      <c r="F12" s="38"/>
      <c r="G12" s="94"/>
      <c r="H12" s="38"/>
      <c r="I12" s="94"/>
      <c r="J12" s="38"/>
      <c r="K12" s="94"/>
      <c r="L12" s="94"/>
      <c r="M12" s="38"/>
      <c r="N12" s="94"/>
      <c r="O12" s="94"/>
      <c r="P12" s="94"/>
      <c r="Q12" s="38"/>
      <c r="R12" s="38"/>
      <c r="S12" s="94"/>
      <c r="T12" s="94"/>
      <c r="U12" s="94"/>
      <c r="V12" s="94"/>
      <c r="W12" s="94"/>
      <c r="X12" s="38"/>
      <c r="Y12" s="94"/>
      <c r="Z12" s="38"/>
      <c r="AA12" s="138"/>
      <c r="AB12" s="94"/>
      <c r="AC12" s="138"/>
      <c r="AD12" s="94"/>
      <c r="AE12" s="94"/>
      <c r="AF12" s="94"/>
      <c r="AG12" s="138"/>
      <c r="AH12" s="94"/>
      <c r="AI12" s="138"/>
      <c r="AJ12" s="94"/>
      <c r="AK12" s="94"/>
      <c r="AL12" s="138"/>
      <c r="AM12" s="94"/>
      <c r="AN12" s="139"/>
      <c r="AO12" s="139"/>
      <c r="AP12" s="139"/>
      <c r="AQ12" s="139"/>
      <c r="AR12" s="139"/>
      <c r="AS12" s="139"/>
      <c r="AT12" s="139"/>
      <c r="AU12" s="139"/>
      <c r="AV12" s="94"/>
      <c r="AW12" s="94"/>
      <c r="AX12" s="94"/>
      <c r="AY12" s="132"/>
      <c r="AZ12" s="132"/>
      <c r="BA12" s="132"/>
      <c r="BB12" s="94"/>
      <c r="BC12" s="94"/>
      <c r="BD12" s="138"/>
      <c r="BE12" s="94"/>
      <c r="BF12" s="94"/>
      <c r="BG12" s="146"/>
      <c r="BH12" s="147"/>
      <c r="BI12" s="95"/>
      <c r="BJ12" s="137"/>
      <c r="BK12" s="38"/>
      <c r="BL12" s="148"/>
      <c r="BM12" s="149"/>
      <c r="BN12" s="94"/>
      <c r="BO12" s="94"/>
      <c r="BP12" s="42"/>
      <c r="BQ12" s="141"/>
    </row>
    <row r="13" spans="1:69" hidden="1" x14ac:dyDescent="0.3">
      <c r="A13" s="94">
        <v>9</v>
      </c>
      <c r="B13" s="38"/>
      <c r="C13" s="38"/>
      <c r="D13" s="38"/>
      <c r="E13" s="38"/>
      <c r="F13" s="38"/>
      <c r="G13" s="94"/>
      <c r="H13" s="38"/>
      <c r="I13" s="94"/>
      <c r="J13" s="38"/>
      <c r="K13" s="94"/>
      <c r="L13" s="94"/>
      <c r="M13" s="38"/>
      <c r="N13" s="94"/>
      <c r="O13" s="94"/>
      <c r="P13" s="94"/>
      <c r="Q13" s="38"/>
      <c r="R13" s="38"/>
      <c r="S13" s="94"/>
      <c r="T13" s="94"/>
      <c r="U13" s="94"/>
      <c r="V13" s="94"/>
      <c r="W13" s="94"/>
      <c r="X13" s="38"/>
      <c r="Y13" s="94"/>
      <c r="Z13" s="38"/>
      <c r="AA13" s="138"/>
      <c r="AB13" s="94"/>
      <c r="AC13" s="138"/>
      <c r="AD13" s="94"/>
      <c r="AE13" s="94"/>
      <c r="AF13" s="94"/>
      <c r="AG13" s="138"/>
      <c r="AH13" s="94"/>
      <c r="AI13" s="138"/>
      <c r="AJ13" s="94"/>
      <c r="AK13" s="94"/>
      <c r="AL13" s="138"/>
      <c r="AM13" s="94"/>
      <c r="AN13" s="139"/>
      <c r="AO13" s="139"/>
      <c r="AP13" s="139"/>
      <c r="AQ13" s="139"/>
      <c r="AR13" s="139"/>
      <c r="AS13" s="139"/>
      <c r="AT13" s="139"/>
      <c r="AU13" s="139"/>
      <c r="AV13" s="94"/>
      <c r="AW13" s="94"/>
      <c r="AX13" s="94"/>
      <c r="AY13" s="132"/>
      <c r="AZ13" s="132"/>
      <c r="BA13" s="132"/>
      <c r="BB13" s="94"/>
      <c r="BC13" s="94"/>
      <c r="BD13" s="138"/>
      <c r="BE13" s="94"/>
      <c r="BF13" s="94"/>
      <c r="BG13" s="146"/>
      <c r="BH13" s="147"/>
      <c r="BI13" s="95"/>
      <c r="BJ13" s="137"/>
      <c r="BK13" s="38"/>
      <c r="BL13" s="148"/>
      <c r="BM13" s="149"/>
      <c r="BN13" s="94"/>
      <c r="BO13" s="94"/>
      <c r="BP13" s="42"/>
      <c r="BQ13" s="141"/>
    </row>
    <row r="14" spans="1:69" hidden="1" x14ac:dyDescent="0.3">
      <c r="A14" s="94">
        <v>10</v>
      </c>
      <c r="B14" s="38"/>
      <c r="C14" s="38"/>
      <c r="D14" s="38"/>
      <c r="E14" s="38"/>
      <c r="F14" s="38"/>
      <c r="G14" s="94"/>
      <c r="H14" s="38"/>
      <c r="I14" s="94"/>
      <c r="J14" s="38"/>
      <c r="K14" s="94"/>
      <c r="L14" s="94"/>
      <c r="M14" s="38"/>
      <c r="N14" s="94"/>
      <c r="O14" s="94"/>
      <c r="P14" s="94"/>
      <c r="Q14" s="38"/>
      <c r="R14" s="38"/>
      <c r="S14" s="94"/>
      <c r="T14" s="94"/>
      <c r="U14" s="94"/>
      <c r="V14" s="94"/>
      <c r="W14" s="94"/>
      <c r="X14" s="38"/>
      <c r="Y14" s="94"/>
      <c r="Z14" s="38"/>
      <c r="AA14" s="138"/>
      <c r="AB14" s="94"/>
      <c r="AC14" s="138"/>
      <c r="AD14" s="94"/>
      <c r="AE14" s="94"/>
      <c r="AF14" s="94"/>
      <c r="AG14" s="138"/>
      <c r="AH14" s="94"/>
      <c r="AI14" s="138"/>
      <c r="AJ14" s="94"/>
      <c r="AK14" s="94"/>
      <c r="AL14" s="138"/>
      <c r="AM14" s="94"/>
      <c r="AN14" s="139"/>
      <c r="AO14" s="139"/>
      <c r="AP14" s="139"/>
      <c r="AQ14" s="139"/>
      <c r="AR14" s="139"/>
      <c r="AS14" s="139"/>
      <c r="AT14" s="139"/>
      <c r="AU14" s="139"/>
      <c r="AV14" s="94"/>
      <c r="AW14" s="94"/>
      <c r="AX14" s="94"/>
      <c r="AY14" s="132"/>
      <c r="AZ14" s="132"/>
      <c r="BA14" s="132"/>
      <c r="BB14" s="94"/>
      <c r="BC14" s="94"/>
      <c r="BD14" s="138"/>
      <c r="BE14" s="94"/>
      <c r="BF14" s="94"/>
      <c r="BG14" s="146"/>
      <c r="BH14" s="147"/>
      <c r="BI14" s="95"/>
      <c r="BJ14" s="137"/>
      <c r="BK14" s="38"/>
      <c r="BL14" s="148"/>
      <c r="BM14" s="149"/>
      <c r="BN14" s="94"/>
      <c r="BO14" s="94"/>
      <c r="BP14" s="42"/>
      <c r="BQ14" s="140"/>
    </row>
    <row r="15" spans="1:69" hidden="1" x14ac:dyDescent="0.3">
      <c r="A15" s="94">
        <v>11</v>
      </c>
      <c r="B15" s="38"/>
      <c r="C15" s="38"/>
      <c r="D15" s="38"/>
      <c r="E15" s="38"/>
      <c r="F15" s="38"/>
      <c r="G15" s="94"/>
      <c r="H15" s="38"/>
      <c r="I15" s="94"/>
      <c r="J15" s="38"/>
      <c r="K15" s="94"/>
      <c r="L15" s="94"/>
      <c r="M15" s="38"/>
      <c r="N15" s="94"/>
      <c r="O15" s="94"/>
      <c r="P15" s="94"/>
      <c r="Q15" s="38"/>
      <c r="R15" s="38"/>
      <c r="S15" s="94"/>
      <c r="T15" s="94"/>
      <c r="U15" s="94"/>
      <c r="V15" s="94"/>
      <c r="W15" s="94"/>
      <c r="X15" s="38"/>
      <c r="Y15" s="94"/>
      <c r="Z15" s="38"/>
      <c r="AA15" s="138"/>
      <c r="AB15" s="94"/>
      <c r="AC15" s="138"/>
      <c r="AD15" s="94"/>
      <c r="AE15" s="94"/>
      <c r="AF15" s="94"/>
      <c r="AG15" s="138"/>
      <c r="AH15" s="94"/>
      <c r="AI15" s="138"/>
      <c r="AJ15" s="94"/>
      <c r="AK15" s="94"/>
      <c r="AL15" s="138"/>
      <c r="AM15" s="94"/>
      <c r="AN15" s="139"/>
      <c r="AO15" s="139"/>
      <c r="AP15" s="139"/>
      <c r="AQ15" s="139"/>
      <c r="AR15" s="139"/>
      <c r="AS15" s="139"/>
      <c r="AT15" s="139"/>
      <c r="AU15" s="139"/>
      <c r="AV15" s="94"/>
      <c r="AW15" s="94"/>
      <c r="AX15" s="94"/>
      <c r="AY15" s="132"/>
      <c r="AZ15" s="132"/>
      <c r="BA15" s="132"/>
      <c r="BB15" s="94"/>
      <c r="BC15" s="94"/>
      <c r="BD15" s="138"/>
      <c r="BE15" s="94"/>
      <c r="BF15" s="94"/>
      <c r="BG15" s="146"/>
      <c r="BH15" s="147"/>
      <c r="BI15" s="95"/>
      <c r="BJ15" s="137"/>
      <c r="BK15" s="38"/>
      <c r="BL15" s="148"/>
      <c r="BM15" s="149"/>
      <c r="BN15" s="94"/>
      <c r="BO15" s="94"/>
      <c r="BP15" s="42"/>
      <c r="BQ15" s="141"/>
    </row>
    <row r="16" spans="1:69" hidden="1" x14ac:dyDescent="0.3">
      <c r="A16" s="94">
        <v>12</v>
      </c>
      <c r="B16" s="38"/>
      <c r="C16" s="38"/>
      <c r="D16" s="38"/>
      <c r="E16" s="38"/>
      <c r="F16" s="38"/>
      <c r="G16" s="94"/>
      <c r="H16" s="38"/>
      <c r="I16" s="94"/>
      <c r="J16" s="38"/>
      <c r="K16" s="94"/>
      <c r="L16" s="94"/>
      <c r="M16" s="38"/>
      <c r="N16" s="94"/>
      <c r="O16" s="94"/>
      <c r="P16" s="94"/>
      <c r="Q16" s="38"/>
      <c r="R16" s="38"/>
      <c r="S16" s="94"/>
      <c r="T16" s="94"/>
      <c r="U16" s="94"/>
      <c r="V16" s="94"/>
      <c r="W16" s="94"/>
      <c r="X16" s="38"/>
      <c r="Y16" s="94"/>
      <c r="Z16" s="38"/>
      <c r="AA16" s="138"/>
      <c r="AB16" s="94"/>
      <c r="AC16" s="138"/>
      <c r="AD16" s="94"/>
      <c r="AE16" s="94"/>
      <c r="AF16" s="94"/>
      <c r="AG16" s="138"/>
      <c r="AH16" s="94"/>
      <c r="AI16" s="138"/>
      <c r="AJ16" s="94"/>
      <c r="AK16" s="94"/>
      <c r="AL16" s="138"/>
      <c r="AM16" s="94"/>
      <c r="AN16" s="139"/>
      <c r="AO16" s="139"/>
      <c r="AP16" s="139"/>
      <c r="AQ16" s="139"/>
      <c r="AR16" s="139"/>
      <c r="AS16" s="139"/>
      <c r="AT16" s="139"/>
      <c r="AU16" s="139"/>
      <c r="AV16" s="94"/>
      <c r="AW16" s="94"/>
      <c r="AX16" s="94"/>
      <c r="AY16" s="132"/>
      <c r="AZ16" s="132"/>
      <c r="BA16" s="132"/>
      <c r="BB16" s="94"/>
      <c r="BC16" s="132"/>
      <c r="BD16" s="138"/>
      <c r="BE16" s="94"/>
      <c r="BF16" s="94"/>
      <c r="BG16" s="146"/>
      <c r="BH16" s="147"/>
      <c r="BI16" s="95"/>
      <c r="BJ16" s="137"/>
      <c r="BK16" s="38"/>
      <c r="BL16" s="148"/>
      <c r="BM16" s="149"/>
      <c r="BN16" s="94"/>
      <c r="BO16" s="94"/>
      <c r="BP16" s="42"/>
      <c r="BQ16" s="141"/>
    </row>
    <row r="17" spans="1:69" hidden="1" x14ac:dyDescent="0.3">
      <c r="A17" s="94">
        <v>13</v>
      </c>
      <c r="B17" s="38"/>
      <c r="C17" s="38"/>
      <c r="D17" s="38"/>
      <c r="E17" s="38"/>
      <c r="F17" s="38"/>
      <c r="G17" s="94"/>
      <c r="H17" s="38"/>
      <c r="I17" s="94"/>
      <c r="J17" s="38"/>
      <c r="K17" s="94"/>
      <c r="L17" s="94"/>
      <c r="M17" s="38"/>
      <c r="N17" s="94"/>
      <c r="O17" s="94"/>
      <c r="P17" s="94"/>
      <c r="Q17" s="38"/>
      <c r="R17" s="38"/>
      <c r="S17" s="94"/>
      <c r="T17" s="94"/>
      <c r="U17" s="94"/>
      <c r="V17" s="94"/>
      <c r="W17" s="94"/>
      <c r="X17" s="38"/>
      <c r="Y17" s="94"/>
      <c r="Z17" s="38"/>
      <c r="AA17" s="138"/>
      <c r="AB17" s="94"/>
      <c r="AC17" s="138"/>
      <c r="AD17" s="94"/>
      <c r="AE17" s="94"/>
      <c r="AF17" s="94"/>
      <c r="AG17" s="138"/>
      <c r="AH17" s="94"/>
      <c r="AI17" s="138"/>
      <c r="AJ17" s="94"/>
      <c r="AK17" s="94"/>
      <c r="AL17" s="138"/>
      <c r="AM17" s="94"/>
      <c r="AN17" s="139"/>
      <c r="AO17" s="139"/>
      <c r="AP17" s="139"/>
      <c r="AQ17" s="139"/>
      <c r="AR17" s="139"/>
      <c r="AS17" s="139"/>
      <c r="AT17" s="139"/>
      <c r="AU17" s="139"/>
      <c r="AV17" s="94"/>
      <c r="AW17" s="94"/>
      <c r="AX17" s="94"/>
      <c r="AY17" s="132"/>
      <c r="AZ17" s="132"/>
      <c r="BA17" s="132"/>
      <c r="BB17" s="94"/>
      <c r="BC17" s="132"/>
      <c r="BD17" s="138"/>
      <c r="BE17" s="94"/>
      <c r="BF17" s="94"/>
      <c r="BG17" s="146"/>
      <c r="BH17" s="147"/>
      <c r="BI17" s="95"/>
      <c r="BJ17" s="137"/>
      <c r="BK17" s="38"/>
      <c r="BL17" s="148"/>
      <c r="BM17" s="149"/>
      <c r="BN17" s="94"/>
      <c r="BO17" s="94"/>
      <c r="BP17" s="42"/>
      <c r="BQ17" s="141"/>
    </row>
    <row r="18" spans="1:69" hidden="1" x14ac:dyDescent="0.3">
      <c r="A18" s="94">
        <v>14</v>
      </c>
      <c r="B18" s="38"/>
      <c r="C18" s="38"/>
      <c r="D18" s="38"/>
      <c r="E18" s="38"/>
      <c r="F18" s="38"/>
      <c r="G18" s="94"/>
      <c r="H18" s="38"/>
      <c r="I18" s="94"/>
      <c r="J18" s="38"/>
      <c r="K18" s="94"/>
      <c r="L18" s="94"/>
      <c r="M18" s="38"/>
      <c r="N18" s="94"/>
      <c r="O18" s="94"/>
      <c r="P18" s="94"/>
      <c r="Q18" s="38"/>
      <c r="R18" s="38"/>
      <c r="S18" s="94"/>
      <c r="T18" s="94"/>
      <c r="U18" s="94"/>
      <c r="V18" s="94"/>
      <c r="W18" s="94"/>
      <c r="X18" s="38"/>
      <c r="Y18" s="94"/>
      <c r="Z18" s="38"/>
      <c r="AA18" s="138"/>
      <c r="AB18" s="94"/>
      <c r="AC18" s="138"/>
      <c r="AD18" s="94"/>
      <c r="AE18" s="94"/>
      <c r="AF18" s="94"/>
      <c r="AG18" s="138"/>
      <c r="AH18" s="94"/>
      <c r="AI18" s="138"/>
      <c r="AJ18" s="94"/>
      <c r="AK18" s="94"/>
      <c r="AL18" s="138"/>
      <c r="AM18" s="94"/>
      <c r="AN18" s="139"/>
      <c r="AO18" s="139"/>
      <c r="AP18" s="139"/>
      <c r="AQ18" s="139"/>
      <c r="AR18" s="139"/>
      <c r="AS18" s="139"/>
      <c r="AT18" s="139"/>
      <c r="AU18" s="139"/>
      <c r="AV18" s="94"/>
      <c r="AW18" s="94"/>
      <c r="AX18" s="94"/>
      <c r="AY18" s="132"/>
      <c r="AZ18" s="132"/>
      <c r="BA18" s="132"/>
      <c r="BB18" s="94"/>
      <c r="BC18" s="132"/>
      <c r="BD18" s="138"/>
      <c r="BE18" s="94"/>
      <c r="BF18" s="94"/>
      <c r="BG18" s="146"/>
      <c r="BH18" s="147"/>
      <c r="BI18" s="95"/>
      <c r="BJ18" s="137"/>
      <c r="BK18" s="38"/>
      <c r="BL18" s="148"/>
      <c r="BM18" s="149"/>
      <c r="BN18" s="94"/>
      <c r="BO18" s="94"/>
      <c r="BP18" s="42"/>
      <c r="BQ18" s="140"/>
    </row>
    <row r="19" spans="1:69" hidden="1" x14ac:dyDescent="0.3">
      <c r="A19" s="94">
        <v>15</v>
      </c>
      <c r="B19" s="38"/>
      <c r="C19" s="38"/>
      <c r="D19" s="38"/>
      <c r="E19" s="38"/>
      <c r="F19" s="38"/>
      <c r="G19" s="94"/>
      <c r="H19" s="38"/>
      <c r="I19" s="94"/>
      <c r="J19" s="38"/>
      <c r="K19" s="94"/>
      <c r="L19" s="94"/>
      <c r="M19" s="38"/>
      <c r="N19" s="94"/>
      <c r="O19" s="94"/>
      <c r="P19" s="94"/>
      <c r="Q19" s="38"/>
      <c r="R19" s="38"/>
      <c r="S19" s="94"/>
      <c r="T19" s="94"/>
      <c r="U19" s="94"/>
      <c r="V19" s="94"/>
      <c r="W19" s="94"/>
      <c r="X19" s="38"/>
      <c r="Y19" s="94"/>
      <c r="Z19" s="38"/>
      <c r="AA19" s="138"/>
      <c r="AB19" s="94"/>
      <c r="AC19" s="138"/>
      <c r="AD19" s="94"/>
      <c r="AE19" s="94"/>
      <c r="AF19" s="94"/>
      <c r="AG19" s="138"/>
      <c r="AH19" s="94"/>
      <c r="AI19" s="138"/>
      <c r="AJ19" s="94"/>
      <c r="AK19" s="94"/>
      <c r="AL19" s="138"/>
      <c r="AM19" s="94"/>
      <c r="AN19" s="139"/>
      <c r="AO19" s="139"/>
      <c r="AP19" s="139"/>
      <c r="AQ19" s="139"/>
      <c r="AR19" s="139"/>
      <c r="AS19" s="139"/>
      <c r="AT19" s="139"/>
      <c r="AU19" s="139"/>
      <c r="AV19" s="94"/>
      <c r="AW19" s="94"/>
      <c r="AX19" s="94"/>
      <c r="AY19" s="132"/>
      <c r="AZ19" s="132"/>
      <c r="BA19" s="132"/>
      <c r="BB19" s="94"/>
      <c r="BC19" s="132"/>
      <c r="BD19" s="138"/>
      <c r="BE19" s="94"/>
      <c r="BF19" s="94"/>
      <c r="BG19" s="146"/>
      <c r="BH19" s="147"/>
      <c r="BI19" s="95"/>
      <c r="BJ19" s="137"/>
      <c r="BK19" s="38"/>
      <c r="BL19" s="148"/>
      <c r="BM19" s="149"/>
      <c r="BN19" s="94"/>
      <c r="BO19" s="94"/>
      <c r="BP19" s="42"/>
      <c r="BQ19" s="141"/>
    </row>
    <row r="20" spans="1:69" hidden="1" x14ac:dyDescent="0.3">
      <c r="A20" s="94">
        <v>16</v>
      </c>
      <c r="B20" s="38"/>
      <c r="C20" s="38"/>
      <c r="D20" s="38"/>
      <c r="E20" s="38"/>
      <c r="F20" s="38"/>
      <c r="G20" s="94"/>
      <c r="H20" s="38"/>
      <c r="I20" s="94"/>
      <c r="J20" s="38"/>
      <c r="K20" s="94"/>
      <c r="L20" s="94"/>
      <c r="M20" s="38"/>
      <c r="N20" s="94"/>
      <c r="O20" s="94"/>
      <c r="P20" s="94"/>
      <c r="Q20" s="38"/>
      <c r="R20" s="38"/>
      <c r="S20" s="94"/>
      <c r="T20" s="94"/>
      <c r="U20" s="94"/>
      <c r="V20" s="94"/>
      <c r="W20" s="94"/>
      <c r="X20" s="38"/>
      <c r="Y20" s="94"/>
      <c r="Z20" s="38"/>
      <c r="AA20" s="138"/>
      <c r="AB20" s="94"/>
      <c r="AC20" s="138"/>
      <c r="AD20" s="94"/>
      <c r="AE20" s="94"/>
      <c r="AF20" s="94"/>
      <c r="AG20" s="138"/>
      <c r="AH20" s="94"/>
      <c r="AI20" s="138"/>
      <c r="AJ20" s="94"/>
      <c r="AK20" s="94"/>
      <c r="AL20" s="138"/>
      <c r="AM20" s="94"/>
      <c r="AN20" s="139"/>
      <c r="AO20" s="139"/>
      <c r="AP20" s="139"/>
      <c r="AQ20" s="139"/>
      <c r="AR20" s="139"/>
      <c r="AS20" s="139"/>
      <c r="AT20" s="139"/>
      <c r="AU20" s="139"/>
      <c r="AV20" s="94"/>
      <c r="AW20" s="94"/>
      <c r="AX20" s="94"/>
      <c r="AY20" s="132"/>
      <c r="AZ20" s="132"/>
      <c r="BA20" s="132"/>
      <c r="BB20" s="94"/>
      <c r="BC20" s="132"/>
      <c r="BD20" s="138"/>
      <c r="BE20" s="94"/>
      <c r="BF20" s="94"/>
      <c r="BG20" s="146"/>
      <c r="BH20" s="147"/>
      <c r="BI20" s="95"/>
      <c r="BJ20" s="137"/>
      <c r="BK20" s="38"/>
      <c r="BL20" s="148"/>
      <c r="BM20" s="149"/>
      <c r="BN20" s="94"/>
      <c r="BO20" s="94"/>
      <c r="BP20" s="42"/>
      <c r="BQ20" s="141"/>
    </row>
    <row r="21" spans="1:69" hidden="1" x14ac:dyDescent="0.3">
      <c r="A21" s="94">
        <v>17</v>
      </c>
      <c r="B21" s="38"/>
      <c r="C21" s="38"/>
      <c r="D21" s="38"/>
      <c r="E21" s="38"/>
      <c r="F21" s="38"/>
      <c r="G21" s="94"/>
      <c r="H21" s="38"/>
      <c r="I21" s="94"/>
      <c r="J21" s="38"/>
      <c r="K21" s="94"/>
      <c r="L21" s="94"/>
      <c r="M21" s="38"/>
      <c r="N21" s="94"/>
      <c r="O21" s="94"/>
      <c r="P21" s="94"/>
      <c r="Q21" s="38"/>
      <c r="R21" s="38"/>
      <c r="S21" s="94"/>
      <c r="T21" s="94"/>
      <c r="U21" s="94"/>
      <c r="V21" s="94"/>
      <c r="W21" s="94"/>
      <c r="X21" s="38"/>
      <c r="Y21" s="94"/>
      <c r="Z21" s="38"/>
      <c r="AA21" s="138"/>
      <c r="AB21" s="94"/>
      <c r="AC21" s="138"/>
      <c r="AD21" s="94"/>
      <c r="AE21" s="94"/>
      <c r="AF21" s="94"/>
      <c r="AG21" s="138"/>
      <c r="AH21" s="94"/>
      <c r="AI21" s="138"/>
      <c r="AJ21" s="94"/>
      <c r="AK21" s="94"/>
      <c r="AL21" s="138"/>
      <c r="AM21" s="94"/>
      <c r="AN21" s="139"/>
      <c r="AO21" s="139"/>
      <c r="AP21" s="139"/>
      <c r="AQ21" s="139"/>
      <c r="AR21" s="139"/>
      <c r="AS21" s="139"/>
      <c r="AT21" s="139"/>
      <c r="AU21" s="139"/>
      <c r="AV21" s="94"/>
      <c r="AW21" s="94"/>
      <c r="AX21" s="94"/>
      <c r="AY21" s="132"/>
      <c r="AZ21" s="132"/>
      <c r="BA21" s="132"/>
      <c r="BB21" s="94"/>
      <c r="BC21" s="132"/>
      <c r="BD21" s="138"/>
      <c r="BE21" s="94"/>
      <c r="BF21" s="94"/>
      <c r="BG21" s="146"/>
      <c r="BH21" s="147"/>
      <c r="BI21" s="95"/>
      <c r="BJ21" s="137"/>
      <c r="BK21" s="38"/>
      <c r="BL21" s="148"/>
      <c r="BM21" s="149"/>
      <c r="BN21" s="94"/>
      <c r="BO21" s="94"/>
      <c r="BP21" s="42"/>
      <c r="BQ21" s="141"/>
    </row>
    <row r="22" spans="1:69" hidden="1" x14ac:dyDescent="0.3">
      <c r="A22" s="94">
        <v>18</v>
      </c>
      <c r="B22" s="38"/>
      <c r="C22" s="38"/>
      <c r="D22" s="38"/>
      <c r="E22" s="38"/>
      <c r="F22" s="38"/>
      <c r="G22" s="94"/>
      <c r="H22" s="38"/>
      <c r="I22" s="94"/>
      <c r="J22" s="38"/>
      <c r="K22" s="94"/>
      <c r="L22" s="94"/>
      <c r="M22" s="38"/>
      <c r="N22" s="94"/>
      <c r="O22" s="94"/>
      <c r="P22" s="94"/>
      <c r="Q22" s="38"/>
      <c r="R22" s="38"/>
      <c r="S22" s="94"/>
      <c r="T22" s="94"/>
      <c r="U22" s="94"/>
      <c r="V22" s="94"/>
      <c r="W22" s="94"/>
      <c r="X22" s="38"/>
      <c r="Y22" s="94"/>
      <c r="Z22" s="38"/>
      <c r="AA22" s="138"/>
      <c r="AB22" s="94"/>
      <c r="AC22" s="138"/>
      <c r="AD22" s="94"/>
      <c r="AE22" s="94"/>
      <c r="AF22" s="94"/>
      <c r="AG22" s="138"/>
      <c r="AH22" s="94"/>
      <c r="AI22" s="138"/>
      <c r="AJ22" s="94"/>
      <c r="AK22" s="94"/>
      <c r="AL22" s="138"/>
      <c r="AM22" s="94"/>
      <c r="AN22" s="139"/>
      <c r="AO22" s="139"/>
      <c r="AP22" s="139"/>
      <c r="AQ22" s="139"/>
      <c r="AR22" s="139"/>
      <c r="AS22" s="139"/>
      <c r="AT22" s="139"/>
      <c r="AU22" s="139"/>
      <c r="AV22" s="94"/>
      <c r="AW22" s="94"/>
      <c r="AX22" s="94"/>
      <c r="AY22" s="132"/>
      <c r="AZ22" s="132"/>
      <c r="BA22" s="132"/>
      <c r="BB22" s="94"/>
      <c r="BC22" s="132"/>
      <c r="BD22" s="138"/>
      <c r="BE22" s="94"/>
      <c r="BF22" s="94"/>
      <c r="BG22" s="146"/>
      <c r="BH22" s="147"/>
      <c r="BI22" s="95"/>
      <c r="BJ22" s="137"/>
      <c r="BK22" s="38"/>
      <c r="BL22" s="148"/>
      <c r="BM22" s="149"/>
      <c r="BN22" s="94"/>
      <c r="BO22" s="94"/>
      <c r="BP22" s="42"/>
      <c r="BQ22" s="140"/>
    </row>
    <row r="23" spans="1:69" hidden="1" x14ac:dyDescent="0.3">
      <c r="A23" s="94">
        <v>19</v>
      </c>
      <c r="B23" s="38"/>
      <c r="C23" s="38"/>
      <c r="D23" s="38"/>
      <c r="E23" s="38"/>
      <c r="F23" s="38"/>
      <c r="G23" s="94"/>
      <c r="H23" s="38"/>
      <c r="I23" s="94"/>
      <c r="J23" s="38"/>
      <c r="K23" s="94"/>
      <c r="L23" s="94"/>
      <c r="M23" s="38"/>
      <c r="N23" s="94"/>
      <c r="O23" s="94"/>
      <c r="P23" s="94"/>
      <c r="Q23" s="38"/>
      <c r="R23" s="38"/>
      <c r="S23" s="94"/>
      <c r="T23" s="94"/>
      <c r="U23" s="94"/>
      <c r="V23" s="94"/>
      <c r="W23" s="94"/>
      <c r="X23" s="38"/>
      <c r="Y23" s="94"/>
      <c r="Z23" s="38"/>
      <c r="AA23" s="138"/>
      <c r="AB23" s="94"/>
      <c r="AC23" s="138"/>
      <c r="AD23" s="94"/>
      <c r="AE23" s="94"/>
      <c r="AF23" s="94"/>
      <c r="AG23" s="138"/>
      <c r="AH23" s="94"/>
      <c r="AI23" s="138"/>
      <c r="AJ23" s="94"/>
      <c r="AK23" s="94"/>
      <c r="AL23" s="138"/>
      <c r="AM23" s="94"/>
      <c r="AN23" s="139"/>
      <c r="AO23" s="139"/>
      <c r="AP23" s="139"/>
      <c r="AQ23" s="139"/>
      <c r="AR23" s="139"/>
      <c r="AS23" s="139"/>
      <c r="AT23" s="139"/>
      <c r="AU23" s="139"/>
      <c r="AV23" s="94"/>
      <c r="AW23" s="94"/>
      <c r="AX23" s="94"/>
      <c r="AY23" s="132"/>
      <c r="AZ23" s="132"/>
      <c r="BA23" s="132"/>
      <c r="BB23" s="94"/>
      <c r="BC23" s="132"/>
      <c r="BD23" s="138"/>
      <c r="BE23" s="94"/>
      <c r="BF23" s="94"/>
      <c r="BG23" s="146"/>
      <c r="BH23" s="147"/>
      <c r="BI23" s="95"/>
      <c r="BJ23" s="137"/>
      <c r="BK23" s="38"/>
      <c r="BL23" s="148"/>
      <c r="BM23" s="149"/>
      <c r="BN23" s="94"/>
      <c r="BO23" s="94"/>
      <c r="BP23" s="42"/>
      <c r="BQ23" s="140"/>
    </row>
    <row r="24" spans="1:69" hidden="1" x14ac:dyDescent="0.3">
      <c r="A24" s="94">
        <v>20</v>
      </c>
      <c r="B24" s="38"/>
      <c r="C24" s="38"/>
      <c r="D24" s="38"/>
      <c r="E24" s="38"/>
      <c r="F24" s="38"/>
      <c r="G24" s="94"/>
      <c r="H24" s="38"/>
      <c r="I24" s="94"/>
      <c r="J24" s="38"/>
      <c r="K24" s="94"/>
      <c r="L24" s="94"/>
      <c r="M24" s="38"/>
      <c r="N24" s="94"/>
      <c r="O24" s="94"/>
      <c r="P24" s="94"/>
      <c r="Q24" s="38"/>
      <c r="R24" s="38"/>
      <c r="S24" s="94"/>
      <c r="T24" s="94"/>
      <c r="U24" s="94"/>
      <c r="V24" s="94"/>
      <c r="W24" s="94"/>
      <c r="X24" s="38"/>
      <c r="Y24" s="94"/>
      <c r="Z24" s="38"/>
      <c r="AA24" s="138"/>
      <c r="AB24" s="94"/>
      <c r="AC24" s="138"/>
      <c r="AD24" s="94"/>
      <c r="AE24" s="94"/>
      <c r="AF24" s="94"/>
      <c r="AG24" s="138"/>
      <c r="AH24" s="94"/>
      <c r="AI24" s="138"/>
      <c r="AJ24" s="94"/>
      <c r="AK24" s="94"/>
      <c r="AL24" s="138"/>
      <c r="AM24" s="94"/>
      <c r="AN24" s="139"/>
      <c r="AO24" s="139"/>
      <c r="AP24" s="139"/>
      <c r="AQ24" s="139"/>
      <c r="AR24" s="139"/>
      <c r="AS24" s="139"/>
      <c r="AT24" s="139"/>
      <c r="AU24" s="139"/>
      <c r="AV24" s="94"/>
      <c r="AW24" s="94"/>
      <c r="AX24" s="94"/>
      <c r="AY24" s="132"/>
      <c r="AZ24" s="132"/>
      <c r="BA24" s="132"/>
      <c r="BB24" s="94"/>
      <c r="BC24" s="132"/>
      <c r="BD24" s="138"/>
      <c r="BE24" s="94"/>
      <c r="BF24" s="94"/>
      <c r="BG24" s="146"/>
      <c r="BH24" s="147"/>
      <c r="BI24" s="95"/>
      <c r="BJ24" s="137"/>
      <c r="BK24" s="38"/>
      <c r="BL24" s="148"/>
      <c r="BM24" s="149"/>
      <c r="BN24" s="94"/>
      <c r="BO24" s="94"/>
      <c r="BP24" s="42"/>
      <c r="BQ24" s="140"/>
    </row>
    <row r="25" spans="1:69" hidden="1" x14ac:dyDescent="0.3">
      <c r="A25" s="94">
        <v>21</v>
      </c>
      <c r="B25" s="38"/>
      <c r="C25" s="38"/>
      <c r="D25" s="38"/>
      <c r="E25" s="38"/>
      <c r="F25" s="38"/>
      <c r="G25" s="94"/>
      <c r="H25" s="38"/>
      <c r="I25" s="94"/>
      <c r="J25" s="38"/>
      <c r="K25" s="94"/>
      <c r="L25" s="94"/>
      <c r="M25" s="38"/>
      <c r="N25" s="94"/>
      <c r="O25" s="94"/>
      <c r="P25" s="94"/>
      <c r="Q25" s="38"/>
      <c r="R25" s="38"/>
      <c r="S25" s="94"/>
      <c r="T25" s="94"/>
      <c r="U25" s="94"/>
      <c r="V25" s="94"/>
      <c r="W25" s="94"/>
      <c r="X25" s="38"/>
      <c r="Y25" s="94"/>
      <c r="Z25" s="38"/>
      <c r="AA25" s="138"/>
      <c r="AB25" s="94"/>
      <c r="AC25" s="138"/>
      <c r="AD25" s="94"/>
      <c r="AE25" s="94"/>
      <c r="AF25" s="94"/>
      <c r="AG25" s="138"/>
      <c r="AH25" s="94"/>
      <c r="AI25" s="138"/>
      <c r="AJ25" s="94"/>
      <c r="AK25" s="94"/>
      <c r="AL25" s="138"/>
      <c r="AM25" s="94"/>
      <c r="AN25" s="139"/>
      <c r="AO25" s="139"/>
      <c r="AP25" s="139"/>
      <c r="AQ25" s="139"/>
      <c r="AR25" s="139"/>
      <c r="AS25" s="139"/>
      <c r="AT25" s="139"/>
      <c r="AU25" s="139"/>
      <c r="AV25" s="94"/>
      <c r="AW25" s="94"/>
      <c r="AX25" s="94"/>
      <c r="AY25" s="132"/>
      <c r="AZ25" s="132"/>
      <c r="BA25" s="132"/>
      <c r="BB25" s="94"/>
      <c r="BC25" s="132"/>
      <c r="BD25" s="138"/>
      <c r="BE25" s="94"/>
      <c r="BF25" s="94"/>
      <c r="BG25" s="146"/>
      <c r="BH25" s="147"/>
      <c r="BI25" s="95"/>
      <c r="BJ25" s="137"/>
      <c r="BK25" s="38"/>
      <c r="BL25" s="148"/>
      <c r="BM25" s="149"/>
      <c r="BN25" s="94"/>
      <c r="BO25" s="94"/>
      <c r="BP25" s="42"/>
      <c r="BQ25" s="140"/>
    </row>
    <row r="26" spans="1:69" hidden="1" x14ac:dyDescent="0.3">
      <c r="A26" s="94">
        <v>22</v>
      </c>
      <c r="B26" s="38"/>
      <c r="C26" s="38"/>
      <c r="D26" s="38"/>
      <c r="E26" s="38"/>
      <c r="F26" s="38"/>
      <c r="G26" s="94"/>
      <c r="H26" s="38"/>
      <c r="I26" s="94"/>
      <c r="J26" s="38"/>
      <c r="K26" s="94"/>
      <c r="L26" s="94"/>
      <c r="M26" s="38"/>
      <c r="N26" s="94"/>
      <c r="O26" s="94"/>
      <c r="P26" s="94"/>
      <c r="Q26" s="38"/>
      <c r="R26" s="38"/>
      <c r="S26" s="94"/>
      <c r="T26" s="94"/>
      <c r="U26" s="94"/>
      <c r="V26" s="94"/>
      <c r="W26" s="94"/>
      <c r="X26" s="38"/>
      <c r="Y26" s="94"/>
      <c r="Z26" s="38"/>
      <c r="AA26" s="138"/>
      <c r="AB26" s="94"/>
      <c r="AC26" s="138"/>
      <c r="AD26" s="94"/>
      <c r="AE26" s="94"/>
      <c r="AF26" s="94"/>
      <c r="AG26" s="138"/>
      <c r="AH26" s="94"/>
      <c r="AI26" s="138"/>
      <c r="AJ26" s="94"/>
      <c r="AK26" s="94"/>
      <c r="AL26" s="138"/>
      <c r="AM26" s="94"/>
      <c r="AN26" s="139"/>
      <c r="AO26" s="139"/>
      <c r="AP26" s="139"/>
      <c r="AQ26" s="139"/>
      <c r="AR26" s="139"/>
      <c r="AS26" s="139"/>
      <c r="AT26" s="139"/>
      <c r="AU26" s="139"/>
      <c r="AV26" s="94"/>
      <c r="AW26" s="94"/>
      <c r="AX26" s="94"/>
      <c r="AY26" s="132"/>
      <c r="AZ26" s="132"/>
      <c r="BA26" s="132"/>
      <c r="BB26" s="94"/>
      <c r="BC26" s="132"/>
      <c r="BD26" s="138"/>
      <c r="BE26" s="94"/>
      <c r="BF26" s="94"/>
      <c r="BG26" s="146"/>
      <c r="BH26" s="147"/>
      <c r="BI26" s="95"/>
      <c r="BJ26" s="137"/>
      <c r="BK26" s="38"/>
      <c r="BL26" s="148"/>
      <c r="BM26" s="149"/>
      <c r="BN26" s="94"/>
      <c r="BO26" s="94"/>
      <c r="BP26" s="42"/>
      <c r="BQ26" s="141"/>
    </row>
    <row r="27" spans="1:69" hidden="1" x14ac:dyDescent="0.3">
      <c r="A27" s="94">
        <v>23</v>
      </c>
      <c r="B27" s="38"/>
      <c r="C27" s="38"/>
      <c r="D27" s="38"/>
      <c r="E27" s="38"/>
      <c r="F27" s="38"/>
      <c r="G27" s="94"/>
      <c r="H27" s="38"/>
      <c r="I27" s="94"/>
      <c r="J27" s="38"/>
      <c r="K27" s="94"/>
      <c r="L27" s="94"/>
      <c r="M27" s="38"/>
      <c r="N27" s="94"/>
      <c r="O27" s="94"/>
      <c r="P27" s="94"/>
      <c r="Q27" s="38"/>
      <c r="R27" s="38"/>
      <c r="S27" s="94"/>
      <c r="T27" s="94"/>
      <c r="U27" s="94"/>
      <c r="V27" s="94"/>
      <c r="W27" s="94"/>
      <c r="X27" s="38"/>
      <c r="Y27" s="94"/>
      <c r="Z27" s="38"/>
      <c r="AA27" s="138"/>
      <c r="AB27" s="94"/>
      <c r="AC27" s="138"/>
      <c r="AD27" s="94"/>
      <c r="AE27" s="94"/>
      <c r="AF27" s="94"/>
      <c r="AG27" s="138"/>
      <c r="AH27" s="94"/>
      <c r="AI27" s="138"/>
      <c r="AJ27" s="94"/>
      <c r="AK27" s="94"/>
      <c r="AL27" s="138"/>
      <c r="AM27" s="94"/>
      <c r="AN27" s="139"/>
      <c r="AO27" s="139"/>
      <c r="AP27" s="139"/>
      <c r="AQ27" s="139"/>
      <c r="AR27" s="139"/>
      <c r="AS27" s="139"/>
      <c r="AT27" s="139"/>
      <c r="AU27" s="139"/>
      <c r="AV27" s="94"/>
      <c r="AW27" s="94"/>
      <c r="AX27" s="94"/>
      <c r="AY27" s="132"/>
      <c r="AZ27" s="132"/>
      <c r="BA27" s="132"/>
      <c r="BB27" s="94"/>
      <c r="BC27" s="132"/>
      <c r="BD27" s="138"/>
      <c r="BE27" s="94"/>
      <c r="BF27" s="94"/>
      <c r="BG27" s="146"/>
      <c r="BH27" s="147"/>
      <c r="BI27" s="95"/>
      <c r="BJ27" s="137"/>
      <c r="BK27" s="38"/>
      <c r="BL27" s="148"/>
      <c r="BM27" s="149"/>
      <c r="BN27" s="94"/>
      <c r="BO27" s="94"/>
      <c r="BP27" s="42"/>
      <c r="BQ27" s="140"/>
    </row>
    <row r="28" spans="1:69" hidden="1" x14ac:dyDescent="0.3">
      <c r="A28" s="94">
        <v>24</v>
      </c>
      <c r="B28" s="38"/>
      <c r="C28" s="38"/>
      <c r="D28" s="38"/>
      <c r="E28" s="38"/>
      <c r="F28" s="38"/>
      <c r="G28" s="94"/>
      <c r="H28" s="38"/>
      <c r="I28" s="94"/>
      <c r="J28" s="38"/>
      <c r="K28" s="94"/>
      <c r="L28" s="94"/>
      <c r="M28" s="38"/>
      <c r="N28" s="94"/>
      <c r="O28" s="94"/>
      <c r="P28" s="94"/>
      <c r="Q28" s="38"/>
      <c r="R28" s="38"/>
      <c r="S28" s="94"/>
      <c r="T28" s="94"/>
      <c r="U28" s="94"/>
      <c r="V28" s="94"/>
      <c r="W28" s="94"/>
      <c r="X28" s="38"/>
      <c r="Y28" s="94"/>
      <c r="Z28" s="38"/>
      <c r="AA28" s="138"/>
      <c r="AB28" s="94"/>
      <c r="AC28" s="138"/>
      <c r="AD28" s="94"/>
      <c r="AE28" s="94"/>
      <c r="AF28" s="94"/>
      <c r="AG28" s="138"/>
      <c r="AH28" s="94"/>
      <c r="AI28" s="138"/>
      <c r="AJ28" s="94"/>
      <c r="AK28" s="94"/>
      <c r="AL28" s="138"/>
      <c r="AM28" s="94"/>
      <c r="AN28" s="139"/>
      <c r="AO28" s="139"/>
      <c r="AP28" s="139"/>
      <c r="AQ28" s="139"/>
      <c r="AR28" s="139"/>
      <c r="AS28" s="139"/>
      <c r="AT28" s="139"/>
      <c r="AU28" s="139"/>
      <c r="AV28" s="94"/>
      <c r="AW28" s="94"/>
      <c r="AX28" s="94"/>
      <c r="AY28" s="132"/>
      <c r="AZ28" s="132"/>
      <c r="BA28" s="132"/>
      <c r="BB28" s="94"/>
      <c r="BC28" s="132"/>
      <c r="BD28" s="138"/>
      <c r="BE28" s="94"/>
      <c r="BF28" s="94"/>
      <c r="BG28" s="146"/>
      <c r="BH28" s="147"/>
      <c r="BI28" s="95"/>
      <c r="BJ28" s="137"/>
      <c r="BK28" s="38"/>
      <c r="BL28" s="148"/>
      <c r="BM28" s="149"/>
      <c r="BN28" s="94"/>
      <c r="BO28" s="94"/>
      <c r="BP28" s="42"/>
      <c r="BQ28" s="141"/>
    </row>
    <row r="29" spans="1:69" hidden="1" x14ac:dyDescent="0.3">
      <c r="A29" s="94">
        <v>25</v>
      </c>
      <c r="B29" s="38"/>
      <c r="C29" s="38"/>
      <c r="D29" s="38"/>
      <c r="E29" s="38"/>
      <c r="F29" s="38"/>
      <c r="G29" s="94"/>
      <c r="H29" s="38"/>
      <c r="I29" s="94"/>
      <c r="J29" s="38"/>
      <c r="K29" s="94"/>
      <c r="L29" s="94"/>
      <c r="M29" s="38"/>
      <c r="N29" s="94"/>
      <c r="O29" s="94"/>
      <c r="P29" s="94"/>
      <c r="Q29" s="38"/>
      <c r="R29" s="38"/>
      <c r="S29" s="94"/>
      <c r="T29" s="94"/>
      <c r="U29" s="94"/>
      <c r="V29" s="94"/>
      <c r="W29" s="94"/>
      <c r="X29" s="38"/>
      <c r="Y29" s="94"/>
      <c r="Z29" s="38"/>
      <c r="AA29" s="138"/>
      <c r="AB29" s="94"/>
      <c r="AC29" s="138"/>
      <c r="AD29" s="94"/>
      <c r="AE29" s="94"/>
      <c r="AF29" s="94"/>
      <c r="AG29" s="138"/>
      <c r="AH29" s="94"/>
      <c r="AI29" s="138"/>
      <c r="AJ29" s="94"/>
      <c r="AK29" s="94"/>
      <c r="AL29" s="138"/>
      <c r="AM29" s="94"/>
      <c r="AN29" s="139"/>
      <c r="AO29" s="139"/>
      <c r="AP29" s="139"/>
      <c r="AQ29" s="139"/>
      <c r="AR29" s="139"/>
      <c r="AS29" s="139"/>
      <c r="AT29" s="139"/>
      <c r="AU29" s="139"/>
      <c r="AV29" s="94"/>
      <c r="AW29" s="94"/>
      <c r="AX29" s="94"/>
      <c r="AY29" s="132"/>
      <c r="AZ29" s="132"/>
      <c r="BA29" s="132"/>
      <c r="BB29" s="94"/>
      <c r="BC29" s="132"/>
      <c r="BD29" s="138"/>
      <c r="BE29" s="94"/>
      <c r="BF29" s="94"/>
      <c r="BG29" s="146"/>
      <c r="BH29" s="147"/>
      <c r="BI29" s="95"/>
      <c r="BJ29" s="137"/>
      <c r="BK29" s="38"/>
      <c r="BL29" s="148"/>
      <c r="BM29" s="149"/>
      <c r="BN29" s="94"/>
      <c r="BO29" s="94"/>
      <c r="BP29" s="42"/>
      <c r="BQ29" s="140"/>
    </row>
    <row r="30" spans="1:69" hidden="1" x14ac:dyDescent="0.3">
      <c r="A30" s="94">
        <v>26</v>
      </c>
      <c r="B30" s="38"/>
      <c r="C30" s="38"/>
      <c r="D30" s="38"/>
      <c r="E30" s="38"/>
      <c r="F30" s="38"/>
      <c r="G30" s="94"/>
      <c r="H30" s="38"/>
      <c r="I30" s="94"/>
      <c r="J30" s="38"/>
      <c r="K30" s="94"/>
      <c r="L30" s="94"/>
      <c r="M30" s="38"/>
      <c r="N30" s="94"/>
      <c r="O30" s="94"/>
      <c r="P30" s="94"/>
      <c r="Q30" s="38"/>
      <c r="R30" s="38"/>
      <c r="S30" s="94"/>
      <c r="T30" s="94"/>
      <c r="U30" s="94"/>
      <c r="V30" s="94"/>
      <c r="W30" s="94"/>
      <c r="X30" s="38"/>
      <c r="Y30" s="94"/>
      <c r="Z30" s="38"/>
      <c r="AA30" s="138"/>
      <c r="AB30" s="94"/>
      <c r="AC30" s="138"/>
      <c r="AD30" s="94"/>
      <c r="AE30" s="94"/>
      <c r="AF30" s="94"/>
      <c r="AG30" s="138"/>
      <c r="AH30" s="94"/>
      <c r="AI30" s="138"/>
      <c r="AJ30" s="94"/>
      <c r="AK30" s="94"/>
      <c r="AL30" s="138"/>
      <c r="AM30" s="94"/>
      <c r="AN30" s="139"/>
      <c r="AO30" s="139"/>
      <c r="AP30" s="139"/>
      <c r="AQ30" s="139"/>
      <c r="AR30" s="139"/>
      <c r="AS30" s="139"/>
      <c r="AT30" s="139"/>
      <c r="AU30" s="139"/>
      <c r="AV30" s="94"/>
      <c r="AW30" s="94"/>
      <c r="AX30" s="94"/>
      <c r="AY30" s="132"/>
      <c r="AZ30" s="132"/>
      <c r="BA30" s="132"/>
      <c r="BB30" s="94"/>
      <c r="BC30" s="132"/>
      <c r="BD30" s="138"/>
      <c r="BE30" s="94"/>
      <c r="BF30" s="94"/>
      <c r="BG30" s="146"/>
      <c r="BH30" s="147"/>
      <c r="BI30" s="95"/>
      <c r="BJ30" s="137"/>
      <c r="BK30" s="38"/>
      <c r="BL30" s="148"/>
      <c r="BM30" s="149"/>
      <c r="BN30" s="94"/>
      <c r="BO30" s="94"/>
      <c r="BP30" s="42"/>
      <c r="BQ30" s="141"/>
    </row>
    <row r="31" spans="1:69" hidden="1" x14ac:dyDescent="0.3">
      <c r="A31" s="94">
        <v>27</v>
      </c>
      <c r="B31" s="38"/>
      <c r="C31" s="38"/>
      <c r="D31" s="38"/>
      <c r="E31" s="38"/>
      <c r="F31" s="38"/>
      <c r="G31" s="94"/>
      <c r="H31" s="38"/>
      <c r="I31" s="94"/>
      <c r="J31" s="38"/>
      <c r="K31" s="94"/>
      <c r="L31" s="94"/>
      <c r="M31" s="38"/>
      <c r="N31" s="94"/>
      <c r="O31" s="94"/>
      <c r="P31" s="94"/>
      <c r="Q31" s="38"/>
      <c r="R31" s="38"/>
      <c r="S31" s="94"/>
      <c r="T31" s="94"/>
      <c r="U31" s="94"/>
      <c r="V31" s="94"/>
      <c r="W31" s="94"/>
      <c r="X31" s="38"/>
      <c r="Y31" s="94"/>
      <c r="Z31" s="38"/>
      <c r="AA31" s="138"/>
      <c r="AB31" s="94"/>
      <c r="AC31" s="138"/>
      <c r="AD31" s="94"/>
      <c r="AE31" s="94"/>
      <c r="AF31" s="94"/>
      <c r="AG31" s="138"/>
      <c r="AH31" s="94"/>
      <c r="AI31" s="138"/>
      <c r="AJ31" s="94"/>
      <c r="AK31" s="94"/>
      <c r="AL31" s="138"/>
      <c r="AM31" s="94"/>
      <c r="AN31" s="139"/>
      <c r="AO31" s="139"/>
      <c r="AP31" s="139"/>
      <c r="AQ31" s="139"/>
      <c r="AR31" s="139"/>
      <c r="AS31" s="139"/>
      <c r="AT31" s="139"/>
      <c r="AU31" s="139"/>
      <c r="AV31" s="94"/>
      <c r="AW31" s="94"/>
      <c r="AX31" s="94"/>
      <c r="AY31" s="132"/>
      <c r="AZ31" s="132"/>
      <c r="BA31" s="132"/>
      <c r="BB31" s="94"/>
      <c r="BC31" s="132"/>
      <c r="BD31" s="138"/>
      <c r="BE31" s="94"/>
      <c r="BF31" s="94"/>
      <c r="BG31" s="146"/>
      <c r="BH31" s="147"/>
      <c r="BI31" s="95"/>
      <c r="BJ31" s="137"/>
      <c r="BK31" s="38"/>
      <c r="BL31" s="148"/>
      <c r="BM31" s="149"/>
      <c r="BN31" s="94"/>
      <c r="BO31" s="94"/>
      <c r="BP31" s="42"/>
      <c r="BQ31" s="140"/>
    </row>
    <row r="32" spans="1:69" hidden="1" x14ac:dyDescent="0.3">
      <c r="A32" s="94">
        <v>28</v>
      </c>
      <c r="B32" s="38"/>
      <c r="C32" s="38"/>
      <c r="D32" s="38"/>
      <c r="E32" s="38"/>
      <c r="F32" s="38"/>
      <c r="G32" s="94"/>
      <c r="H32" s="38"/>
      <c r="I32" s="94"/>
      <c r="J32" s="38"/>
      <c r="K32" s="94"/>
      <c r="L32" s="94"/>
      <c r="M32" s="38"/>
      <c r="N32" s="94"/>
      <c r="O32" s="94"/>
      <c r="P32" s="94"/>
      <c r="Q32" s="38"/>
      <c r="R32" s="38"/>
      <c r="S32" s="94"/>
      <c r="T32" s="94"/>
      <c r="U32" s="94"/>
      <c r="V32" s="94"/>
      <c r="W32" s="94"/>
      <c r="X32" s="38"/>
      <c r="Y32" s="94"/>
      <c r="Z32" s="38"/>
      <c r="AA32" s="138"/>
      <c r="AB32" s="94"/>
      <c r="AC32" s="138"/>
      <c r="AD32" s="94"/>
      <c r="AE32" s="94"/>
      <c r="AF32" s="94"/>
      <c r="AG32" s="138"/>
      <c r="AH32" s="94"/>
      <c r="AI32" s="138"/>
      <c r="AJ32" s="94"/>
      <c r="AK32" s="94"/>
      <c r="AL32" s="138"/>
      <c r="AM32" s="94"/>
      <c r="AN32" s="139"/>
      <c r="AO32" s="139"/>
      <c r="AP32" s="139"/>
      <c r="AQ32" s="139"/>
      <c r="AR32" s="139"/>
      <c r="AS32" s="139"/>
      <c r="AT32" s="139"/>
      <c r="AU32" s="139"/>
      <c r="AV32" s="94"/>
      <c r="AW32" s="94"/>
      <c r="AX32" s="94"/>
      <c r="AY32" s="132"/>
      <c r="AZ32" s="132"/>
      <c r="BA32" s="132"/>
      <c r="BB32" s="94"/>
      <c r="BC32" s="132"/>
      <c r="BD32" s="138"/>
      <c r="BE32" s="94"/>
      <c r="BF32" s="94"/>
      <c r="BG32" s="146"/>
      <c r="BH32" s="147"/>
      <c r="BI32" s="95"/>
      <c r="BJ32" s="137"/>
      <c r="BK32" s="38"/>
      <c r="BL32" s="148"/>
      <c r="BM32" s="149"/>
      <c r="BN32" s="94"/>
      <c r="BO32" s="94"/>
      <c r="BP32" s="42"/>
      <c r="BQ32" s="140"/>
    </row>
    <row r="33" spans="1:69" hidden="1" x14ac:dyDescent="0.3">
      <c r="A33" s="94">
        <v>29</v>
      </c>
      <c r="B33" s="38"/>
      <c r="C33" s="38"/>
      <c r="D33" s="38"/>
      <c r="E33" s="38"/>
      <c r="F33" s="38"/>
      <c r="G33" s="94"/>
      <c r="H33" s="38"/>
      <c r="I33" s="94"/>
      <c r="J33" s="38"/>
      <c r="K33" s="94"/>
      <c r="L33" s="94"/>
      <c r="M33" s="38"/>
      <c r="N33" s="94"/>
      <c r="O33" s="94"/>
      <c r="P33" s="94"/>
      <c r="Q33" s="38"/>
      <c r="R33" s="38"/>
      <c r="S33" s="94"/>
      <c r="T33" s="94"/>
      <c r="U33" s="94"/>
      <c r="V33" s="94"/>
      <c r="W33" s="94"/>
      <c r="X33" s="38"/>
      <c r="Y33" s="94"/>
      <c r="Z33" s="38"/>
      <c r="AA33" s="138"/>
      <c r="AB33" s="94"/>
      <c r="AC33" s="138"/>
      <c r="AD33" s="94"/>
      <c r="AE33" s="94"/>
      <c r="AF33" s="94"/>
      <c r="AG33" s="138"/>
      <c r="AH33" s="94"/>
      <c r="AI33" s="138"/>
      <c r="AJ33" s="94"/>
      <c r="AK33" s="94"/>
      <c r="AL33" s="138"/>
      <c r="AM33" s="94"/>
      <c r="AN33" s="139"/>
      <c r="AO33" s="139"/>
      <c r="AP33" s="139"/>
      <c r="AQ33" s="139"/>
      <c r="AR33" s="139"/>
      <c r="AS33" s="139"/>
      <c r="AT33" s="139"/>
      <c r="AU33" s="139"/>
      <c r="AV33" s="94"/>
      <c r="AW33" s="94"/>
      <c r="AX33" s="94"/>
      <c r="AY33" s="133"/>
      <c r="AZ33" s="133"/>
      <c r="BA33" s="133"/>
      <c r="BB33" s="94"/>
      <c r="BC33" s="133"/>
      <c r="BD33" s="138"/>
      <c r="BE33" s="94"/>
      <c r="BF33" s="94"/>
      <c r="BG33" s="146"/>
      <c r="BH33" s="147"/>
      <c r="BI33" s="95"/>
      <c r="BJ33" s="137"/>
      <c r="BK33" s="38"/>
      <c r="BL33" s="148"/>
      <c r="BM33" s="149"/>
      <c r="BN33" s="94"/>
      <c r="BO33" s="94"/>
      <c r="BP33" s="42"/>
      <c r="BQ33" s="140"/>
    </row>
    <row r="34" spans="1:69" hidden="1" x14ac:dyDescent="0.3">
      <c r="A34" s="94">
        <v>30</v>
      </c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43"/>
      <c r="Z34" s="153"/>
      <c r="AA34" s="143"/>
      <c r="AB34" s="145"/>
      <c r="AC34" s="143"/>
      <c r="AD34" s="143"/>
      <c r="AE34" s="143"/>
      <c r="AF34" s="143"/>
      <c r="AG34" s="143"/>
      <c r="AH34" s="143"/>
      <c r="AI34" s="143"/>
      <c r="AJ34" s="145"/>
      <c r="AK34" s="145"/>
      <c r="AL34" s="143"/>
      <c r="AM34" s="145"/>
      <c r="AN34" s="145"/>
      <c r="AO34" s="145"/>
      <c r="AP34" s="145"/>
      <c r="AQ34" s="145"/>
      <c r="AR34" s="145"/>
      <c r="AS34" s="145"/>
      <c r="AT34" s="145"/>
      <c r="AU34" s="145"/>
      <c r="AV34" s="143"/>
      <c r="AW34" s="152"/>
      <c r="AX34" s="143"/>
      <c r="AY34" s="133"/>
      <c r="AZ34" s="133"/>
      <c r="BA34" s="133"/>
      <c r="BB34" s="94"/>
      <c r="BC34" s="133"/>
      <c r="BD34" s="150"/>
      <c r="BE34" s="151"/>
      <c r="BF34" s="132"/>
      <c r="BG34" s="132"/>
      <c r="BH34" s="147"/>
      <c r="BI34" s="95"/>
      <c r="BJ34" s="137"/>
      <c r="BK34" s="94"/>
      <c r="BL34" s="95"/>
      <c r="BM34" s="96"/>
      <c r="BN34" s="94"/>
      <c r="BO34" s="94"/>
      <c r="BP34" s="42"/>
      <c r="BQ34" s="140"/>
    </row>
    <row r="35" spans="1:69" hidden="1" x14ac:dyDescent="0.3">
      <c r="A35" s="94">
        <v>31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43"/>
      <c r="Z35" s="153"/>
      <c r="AA35" s="143"/>
      <c r="AB35" s="145"/>
      <c r="AC35" s="143"/>
      <c r="AD35" s="143"/>
      <c r="AE35" s="143"/>
      <c r="AF35" s="143"/>
      <c r="AG35" s="143"/>
      <c r="AH35" s="143"/>
      <c r="AI35" s="143"/>
      <c r="AJ35" s="145"/>
      <c r="AK35" s="145"/>
      <c r="AL35" s="143"/>
      <c r="AM35" s="145"/>
      <c r="AN35" s="145"/>
      <c r="AO35" s="145"/>
      <c r="AP35" s="145"/>
      <c r="AQ35" s="145"/>
      <c r="AR35" s="145"/>
      <c r="AS35" s="145"/>
      <c r="AT35" s="145"/>
      <c r="AU35" s="145"/>
      <c r="AV35" s="143"/>
      <c r="AW35" s="143"/>
      <c r="AX35" s="143"/>
      <c r="AY35" s="133"/>
      <c r="AZ35" s="133"/>
      <c r="BA35" s="133"/>
      <c r="BB35" s="94"/>
      <c r="BC35" s="133"/>
      <c r="BD35" s="150"/>
      <c r="BE35" s="151"/>
      <c r="BF35" s="132"/>
      <c r="BG35" s="132"/>
      <c r="BH35" s="147"/>
      <c r="BI35" s="95"/>
      <c r="BJ35" s="137"/>
      <c r="BK35" s="94"/>
      <c r="BL35" s="95"/>
      <c r="BM35" s="96"/>
      <c r="BN35" s="94"/>
      <c r="BO35" s="94"/>
      <c r="BP35" s="42"/>
      <c r="BQ35" s="140"/>
    </row>
    <row r="36" spans="1:69" hidden="1" x14ac:dyDescent="0.3">
      <c r="A36" s="94">
        <v>32</v>
      </c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43"/>
      <c r="Z36" s="153"/>
      <c r="AA36" s="143"/>
      <c r="AB36" s="145"/>
      <c r="AC36" s="143"/>
      <c r="AD36" s="143"/>
      <c r="AE36" s="143"/>
      <c r="AF36" s="143"/>
      <c r="AG36" s="143"/>
      <c r="AH36" s="143"/>
      <c r="AI36" s="143"/>
      <c r="AJ36" s="145"/>
      <c r="AK36" s="145"/>
      <c r="AL36" s="143"/>
      <c r="AM36" s="145"/>
      <c r="AN36" s="145"/>
      <c r="AO36" s="145"/>
      <c r="AP36" s="145"/>
      <c r="AQ36" s="145"/>
      <c r="AR36" s="145"/>
      <c r="AS36" s="145"/>
      <c r="AT36" s="145"/>
      <c r="AU36" s="145"/>
      <c r="AV36" s="143"/>
      <c r="AW36" s="152"/>
      <c r="AX36" s="143"/>
      <c r="AY36" s="124"/>
      <c r="AZ36" s="124"/>
      <c r="BA36" s="124"/>
      <c r="BB36" s="94"/>
      <c r="BC36" s="124"/>
      <c r="BD36" s="150"/>
      <c r="BE36" s="151"/>
      <c r="BF36" s="132"/>
      <c r="BG36" s="132"/>
      <c r="BH36" s="147"/>
      <c r="BI36" s="95"/>
      <c r="BJ36" s="137"/>
      <c r="BK36" s="94"/>
      <c r="BL36" s="95"/>
      <c r="BM36" s="96"/>
      <c r="BN36" s="94"/>
      <c r="BO36" s="94"/>
      <c r="BP36" s="42"/>
      <c r="BQ36" s="140"/>
    </row>
    <row r="37" spans="1:69" hidden="1" x14ac:dyDescent="0.3">
      <c r="A37" s="94">
        <v>33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43"/>
      <c r="Z37" s="153"/>
      <c r="AA37" s="143"/>
      <c r="AB37" s="145"/>
      <c r="AC37" s="143"/>
      <c r="AD37" s="143"/>
      <c r="AE37" s="143"/>
      <c r="AF37" s="143"/>
      <c r="AG37" s="143"/>
      <c r="AH37" s="143"/>
      <c r="AI37" s="143"/>
      <c r="AJ37" s="145"/>
      <c r="AK37" s="145"/>
      <c r="AL37" s="143"/>
      <c r="AM37" s="145"/>
      <c r="AN37" s="145"/>
      <c r="AO37" s="145"/>
      <c r="AP37" s="145"/>
      <c r="AQ37" s="145"/>
      <c r="AR37" s="145"/>
      <c r="AS37" s="145"/>
      <c r="AT37" s="145"/>
      <c r="AU37" s="145"/>
      <c r="AV37" s="143"/>
      <c r="AW37" s="143"/>
      <c r="AX37" s="143"/>
      <c r="AY37" s="124"/>
      <c r="AZ37" s="124"/>
      <c r="BA37" s="124"/>
      <c r="BB37" s="94"/>
      <c r="BC37" s="124"/>
      <c r="BD37" s="150"/>
      <c r="BE37" s="151"/>
      <c r="BF37" s="132"/>
      <c r="BG37" s="132"/>
      <c r="BH37" s="147"/>
      <c r="BI37" s="95"/>
      <c r="BJ37" s="137"/>
      <c r="BK37" s="94"/>
      <c r="BL37" s="95"/>
      <c r="BM37" s="96"/>
      <c r="BN37" s="94"/>
      <c r="BO37" s="94"/>
      <c r="BP37" s="42"/>
      <c r="BQ37" s="140"/>
    </row>
    <row r="38" spans="1:69" hidden="1" x14ac:dyDescent="0.3">
      <c r="A38" s="94">
        <v>34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5"/>
      <c r="AC38" s="143"/>
      <c r="AD38" s="143"/>
      <c r="AE38" s="143"/>
      <c r="AF38" s="143"/>
      <c r="AG38" s="143"/>
      <c r="AH38" s="143"/>
      <c r="AI38" s="143"/>
      <c r="AJ38" s="145"/>
      <c r="AK38" s="145"/>
      <c r="AL38" s="143"/>
      <c r="AM38" s="145"/>
      <c r="AN38" s="145"/>
      <c r="AO38" s="145"/>
      <c r="AP38" s="145"/>
      <c r="AQ38" s="145"/>
      <c r="AR38" s="145"/>
      <c r="AS38" s="145"/>
      <c r="AT38" s="145"/>
      <c r="AU38" s="145"/>
      <c r="AV38" s="143"/>
      <c r="AW38" s="143"/>
      <c r="AX38" s="143"/>
      <c r="AY38" s="124"/>
      <c r="AZ38" s="124"/>
      <c r="BA38" s="124"/>
      <c r="BB38" s="143"/>
      <c r="BC38" s="124"/>
      <c r="BD38" s="143"/>
      <c r="BE38" s="145"/>
      <c r="BF38" s="143"/>
      <c r="BG38" s="143"/>
      <c r="BH38" s="137"/>
      <c r="BI38" s="95"/>
      <c r="BJ38" s="123"/>
      <c r="BK38" s="94"/>
      <c r="BL38" s="95"/>
      <c r="BM38" s="96"/>
      <c r="BN38" s="94"/>
      <c r="BO38" s="94"/>
      <c r="BP38" s="42"/>
      <c r="BQ38" s="131"/>
    </row>
    <row r="39" spans="1:69" hidden="1" x14ac:dyDescent="0.3">
      <c r="A39" s="94">
        <v>35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4"/>
      <c r="Z39" s="144"/>
      <c r="AA39" s="143"/>
      <c r="AB39" s="145"/>
      <c r="AC39" s="143"/>
      <c r="AD39" s="143"/>
      <c r="AE39" s="143"/>
      <c r="AF39" s="143"/>
      <c r="AG39" s="143"/>
      <c r="AH39" s="143"/>
      <c r="AI39" s="143"/>
      <c r="AJ39" s="145"/>
      <c r="AK39" s="145"/>
      <c r="AL39" s="143"/>
      <c r="AM39" s="145"/>
      <c r="AN39" s="145"/>
      <c r="AO39" s="145"/>
      <c r="AP39" s="145"/>
      <c r="AQ39" s="145"/>
      <c r="AR39" s="145"/>
      <c r="AS39" s="145"/>
      <c r="AT39" s="145"/>
      <c r="AU39" s="145"/>
      <c r="AV39" s="143"/>
      <c r="AW39" s="143"/>
      <c r="AX39" s="143"/>
      <c r="AY39" s="124"/>
      <c r="AZ39" s="124"/>
      <c r="BA39" s="124"/>
      <c r="BB39" s="143"/>
      <c r="BC39" s="124"/>
      <c r="BD39" s="143"/>
      <c r="BE39" s="145"/>
      <c r="BF39" s="143"/>
      <c r="BG39" s="143"/>
      <c r="BH39" s="137"/>
      <c r="BI39" s="95"/>
      <c r="BJ39" s="123"/>
      <c r="BK39" s="94"/>
      <c r="BL39" s="95"/>
      <c r="BM39" s="96"/>
      <c r="BN39" s="94"/>
      <c r="BO39" s="94"/>
      <c r="BP39" s="42"/>
      <c r="BQ39" s="131"/>
    </row>
    <row r="40" spans="1:69" hidden="1" x14ac:dyDescent="0.3">
      <c r="A40" s="94">
        <v>36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5"/>
      <c r="AC40" s="143"/>
      <c r="AD40" s="143"/>
      <c r="AE40" s="143"/>
      <c r="AF40" s="143"/>
      <c r="AG40" s="143"/>
      <c r="AH40" s="143"/>
      <c r="AI40" s="143"/>
      <c r="AJ40" s="145"/>
      <c r="AK40" s="145"/>
      <c r="AL40" s="143"/>
      <c r="AM40" s="145"/>
      <c r="AN40" s="145"/>
      <c r="AO40" s="145"/>
      <c r="AP40" s="145"/>
      <c r="AQ40" s="145"/>
      <c r="AR40" s="145"/>
      <c r="AS40" s="145"/>
      <c r="AT40" s="145"/>
      <c r="AU40" s="145"/>
      <c r="AV40" s="143"/>
      <c r="AW40" s="143"/>
      <c r="AX40" s="143"/>
      <c r="AY40" s="124"/>
      <c r="AZ40" s="124"/>
      <c r="BA40" s="124"/>
      <c r="BB40" s="143"/>
      <c r="BC40" s="124"/>
      <c r="BD40" s="143"/>
      <c r="BE40" s="145"/>
      <c r="BF40" s="143"/>
      <c r="BG40" s="143"/>
      <c r="BH40" s="137"/>
      <c r="BI40" s="95"/>
      <c r="BJ40" s="123"/>
      <c r="BK40" s="94"/>
      <c r="BL40" s="95"/>
      <c r="BM40" s="96"/>
      <c r="BN40" s="94"/>
      <c r="BO40" s="94"/>
      <c r="BP40" s="42"/>
      <c r="BQ40" s="131"/>
    </row>
    <row r="41" spans="1:69" hidden="1" x14ac:dyDescent="0.3">
      <c r="A41" s="94">
        <v>37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5"/>
      <c r="AC41" s="143"/>
      <c r="AD41" s="143"/>
      <c r="AE41" s="143"/>
      <c r="AF41" s="143"/>
      <c r="AG41" s="143"/>
      <c r="AH41" s="143"/>
      <c r="AI41" s="143"/>
      <c r="AJ41" s="145"/>
      <c r="AK41" s="145"/>
      <c r="AL41" s="143"/>
      <c r="AM41" s="145"/>
      <c r="AN41" s="145"/>
      <c r="AO41" s="145"/>
      <c r="AP41" s="145"/>
      <c r="AQ41" s="145"/>
      <c r="AR41" s="145"/>
      <c r="AS41" s="145"/>
      <c r="AT41" s="145"/>
      <c r="AU41" s="145"/>
      <c r="AV41" s="143"/>
      <c r="AW41" s="143"/>
      <c r="AX41" s="143"/>
      <c r="AY41" s="124"/>
      <c r="AZ41" s="124"/>
      <c r="BA41" s="124"/>
      <c r="BB41" s="143"/>
      <c r="BC41" s="124"/>
      <c r="BD41" s="143"/>
      <c r="BE41" s="145"/>
      <c r="BF41" s="143"/>
      <c r="BG41" s="143"/>
      <c r="BH41" s="137"/>
      <c r="BI41" s="95"/>
      <c r="BJ41" s="123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94">
        <v>38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5"/>
      <c r="AC42" s="143"/>
      <c r="AD42" s="143"/>
      <c r="AE42" s="143"/>
      <c r="AF42" s="143"/>
      <c r="AG42" s="143"/>
      <c r="AH42" s="143"/>
      <c r="AI42" s="143"/>
      <c r="AJ42" s="145"/>
      <c r="AK42" s="145"/>
      <c r="AL42" s="143"/>
      <c r="AM42" s="145"/>
      <c r="AN42" s="145"/>
      <c r="AO42" s="145"/>
      <c r="AP42" s="145"/>
      <c r="AQ42" s="145"/>
      <c r="AR42" s="145"/>
      <c r="AS42" s="145"/>
      <c r="AT42" s="145"/>
      <c r="AU42" s="145"/>
      <c r="AV42" s="143"/>
      <c r="AW42" s="143"/>
      <c r="AX42" s="143"/>
      <c r="AY42" s="124"/>
      <c r="AZ42" s="124"/>
      <c r="BA42" s="124"/>
      <c r="BB42" s="143"/>
      <c r="BC42" s="124"/>
      <c r="BD42" s="143"/>
      <c r="BE42" s="145"/>
      <c r="BF42" s="143"/>
      <c r="BG42" s="143"/>
      <c r="BH42" s="137"/>
      <c r="BI42" s="95"/>
      <c r="BJ42" s="123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94">
        <v>39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5"/>
      <c r="AC43" s="143"/>
      <c r="AD43" s="143"/>
      <c r="AE43" s="143"/>
      <c r="AF43" s="143"/>
      <c r="AG43" s="143"/>
      <c r="AH43" s="143"/>
      <c r="AI43" s="143"/>
      <c r="AJ43" s="145"/>
      <c r="AK43" s="145"/>
      <c r="AL43" s="143"/>
      <c r="AM43" s="145"/>
      <c r="AN43" s="145"/>
      <c r="AO43" s="145"/>
      <c r="AP43" s="145"/>
      <c r="AQ43" s="145"/>
      <c r="AR43" s="145"/>
      <c r="AS43" s="145"/>
      <c r="AT43" s="145"/>
      <c r="AU43" s="145"/>
      <c r="AV43" s="143"/>
      <c r="AW43" s="143"/>
      <c r="AX43" s="143"/>
      <c r="AY43" s="124"/>
      <c r="AZ43" s="124"/>
      <c r="BA43" s="124"/>
      <c r="BB43" s="143"/>
      <c r="BC43" s="124"/>
      <c r="BD43" s="143"/>
      <c r="BE43" s="145"/>
      <c r="BF43" s="143"/>
      <c r="BG43" s="143"/>
      <c r="BH43" s="137"/>
      <c r="BI43" s="95"/>
      <c r="BJ43" s="123"/>
      <c r="BK43" s="94"/>
      <c r="BL43" s="95"/>
      <c r="BM43" s="96"/>
      <c r="BN43" s="94"/>
      <c r="BO43" s="94"/>
      <c r="BP43" s="42"/>
      <c r="BQ43" s="131"/>
    </row>
    <row r="44" spans="1:69" hidden="1" x14ac:dyDescent="0.3">
      <c r="A44" s="94">
        <v>40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5"/>
      <c r="AC44" s="143"/>
      <c r="AD44" s="143"/>
      <c r="AE44" s="143"/>
      <c r="AF44" s="143"/>
      <c r="AG44" s="143"/>
      <c r="AH44" s="143"/>
      <c r="AI44" s="143"/>
      <c r="AJ44" s="145"/>
      <c r="AK44" s="145"/>
      <c r="AL44" s="143"/>
      <c r="AM44" s="145"/>
      <c r="AN44" s="145"/>
      <c r="AO44" s="145"/>
      <c r="AP44" s="145"/>
      <c r="AQ44" s="145"/>
      <c r="AR44" s="145"/>
      <c r="AS44" s="145"/>
      <c r="AT44" s="145"/>
      <c r="AU44" s="145"/>
      <c r="AV44" s="143"/>
      <c r="AW44" s="143"/>
      <c r="AX44" s="143"/>
      <c r="AY44" s="124"/>
      <c r="AZ44" s="124"/>
      <c r="BA44" s="124"/>
      <c r="BB44" s="143"/>
      <c r="BC44" s="124"/>
      <c r="BD44" s="143"/>
      <c r="BE44" s="145"/>
      <c r="BF44" s="143"/>
      <c r="BG44" s="143"/>
      <c r="BH44" s="137"/>
      <c r="BI44" s="95"/>
      <c r="BJ44" s="123"/>
      <c r="BK44" s="94"/>
      <c r="BL44" s="95"/>
      <c r="BM44" s="96"/>
      <c r="BN44" s="94"/>
      <c r="BO44" s="94"/>
      <c r="BP44" s="42"/>
      <c r="BQ44" s="131"/>
    </row>
    <row r="45" spans="1:69" hidden="1" x14ac:dyDescent="0.3">
      <c r="A45" s="94">
        <v>41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5"/>
      <c r="AC45" s="143"/>
      <c r="AD45" s="143"/>
      <c r="AE45" s="143"/>
      <c r="AF45" s="143"/>
      <c r="AG45" s="143"/>
      <c r="AH45" s="143"/>
      <c r="AI45" s="143"/>
      <c r="AJ45" s="145"/>
      <c r="AK45" s="145"/>
      <c r="AL45" s="143"/>
      <c r="AM45" s="145"/>
      <c r="AN45" s="145"/>
      <c r="AO45" s="145"/>
      <c r="AP45" s="145"/>
      <c r="AQ45" s="145"/>
      <c r="AR45" s="145"/>
      <c r="AS45" s="145"/>
      <c r="AT45" s="145"/>
      <c r="AU45" s="145"/>
      <c r="AV45" s="143"/>
      <c r="AW45" s="143"/>
      <c r="AX45" s="143"/>
      <c r="AY45" s="124"/>
      <c r="AZ45" s="124"/>
      <c r="BA45" s="124"/>
      <c r="BB45" s="143"/>
      <c r="BC45" s="124"/>
      <c r="BD45" s="143"/>
      <c r="BE45" s="145"/>
      <c r="BF45" s="143"/>
      <c r="BG45" s="143"/>
      <c r="BH45" s="137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94">
        <v>42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5"/>
      <c r="AC46" s="143"/>
      <c r="AD46" s="143"/>
      <c r="AE46" s="143"/>
      <c r="AF46" s="143"/>
      <c r="AG46" s="143"/>
      <c r="AH46" s="143"/>
      <c r="AI46" s="143"/>
      <c r="AJ46" s="145"/>
      <c r="AK46" s="145"/>
      <c r="AL46" s="143"/>
      <c r="AM46" s="145"/>
      <c r="AN46" s="145"/>
      <c r="AO46" s="145"/>
      <c r="AP46" s="145"/>
      <c r="AQ46" s="145"/>
      <c r="AR46" s="145"/>
      <c r="AS46" s="145"/>
      <c r="AT46" s="145"/>
      <c r="AU46" s="145"/>
      <c r="AV46" s="143"/>
      <c r="AW46" s="143"/>
      <c r="AX46" s="143"/>
      <c r="AY46" s="124"/>
      <c r="AZ46" s="124"/>
      <c r="BA46" s="124"/>
      <c r="BB46" s="143"/>
      <c r="BC46" s="124"/>
      <c r="BD46" s="143"/>
      <c r="BE46" s="145"/>
      <c r="BF46" s="143"/>
      <c r="BG46" s="143"/>
      <c r="BH46" s="137"/>
      <c r="BI46" s="95"/>
      <c r="BJ46" s="123"/>
      <c r="BK46" s="94"/>
      <c r="BL46" s="95"/>
      <c r="BM46" s="96"/>
      <c r="BN46" s="94"/>
      <c r="BO46" s="94"/>
      <c r="BP46" s="42"/>
      <c r="BQ46" s="131"/>
    </row>
    <row r="47" spans="1:69" hidden="1" x14ac:dyDescent="0.3">
      <c r="A47" s="94">
        <v>43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5"/>
      <c r="AC47" s="143"/>
      <c r="AD47" s="143"/>
      <c r="AE47" s="143"/>
      <c r="AF47" s="143"/>
      <c r="AG47" s="143"/>
      <c r="AH47" s="143"/>
      <c r="AI47" s="143"/>
      <c r="AJ47" s="145"/>
      <c r="AK47" s="145"/>
      <c r="AL47" s="143"/>
      <c r="AM47" s="145"/>
      <c r="AN47" s="145"/>
      <c r="AO47" s="145"/>
      <c r="AP47" s="145"/>
      <c r="AQ47" s="145"/>
      <c r="AR47" s="145"/>
      <c r="AS47" s="145"/>
      <c r="AT47" s="145"/>
      <c r="AU47" s="145"/>
      <c r="AV47" s="143"/>
      <c r="AW47" s="143"/>
      <c r="AX47" s="143"/>
      <c r="AY47" s="124"/>
      <c r="AZ47" s="124"/>
      <c r="BA47" s="124"/>
      <c r="BB47" s="143"/>
      <c r="BC47" s="124"/>
      <c r="BD47" s="143"/>
      <c r="BE47" s="145"/>
      <c r="BF47" s="143"/>
      <c r="BG47" s="143"/>
      <c r="BH47" s="137"/>
      <c r="BI47" s="95"/>
      <c r="BJ47" s="123"/>
      <c r="BK47" s="94"/>
      <c r="BL47" s="95"/>
      <c r="BM47" s="96"/>
      <c r="BN47" s="94"/>
      <c r="BO47" s="94"/>
      <c r="BP47" s="42"/>
      <c r="BQ47" s="131"/>
    </row>
    <row r="48" spans="1:69" hidden="1" x14ac:dyDescent="0.3">
      <c r="A48" s="94">
        <v>44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5"/>
      <c r="AC48" s="143"/>
      <c r="AD48" s="143"/>
      <c r="AE48" s="143"/>
      <c r="AF48" s="143"/>
      <c r="AG48" s="143"/>
      <c r="AH48" s="143"/>
      <c r="AI48" s="143"/>
      <c r="AJ48" s="145"/>
      <c r="AK48" s="145"/>
      <c r="AL48" s="143"/>
      <c r="AM48" s="145"/>
      <c r="AN48" s="145"/>
      <c r="AO48" s="145"/>
      <c r="AP48" s="145"/>
      <c r="AQ48" s="145"/>
      <c r="AR48" s="145"/>
      <c r="AS48" s="145"/>
      <c r="AT48" s="145"/>
      <c r="AU48" s="145"/>
      <c r="AV48" s="143"/>
      <c r="AW48" s="143"/>
      <c r="AX48" s="143"/>
      <c r="AY48" s="124"/>
      <c r="AZ48" s="124"/>
      <c r="BA48" s="124"/>
      <c r="BB48" s="143"/>
      <c r="BC48" s="124"/>
      <c r="BD48" s="143"/>
      <c r="BE48" s="145"/>
      <c r="BF48" s="143"/>
      <c r="BG48" s="143"/>
      <c r="BH48" s="137"/>
      <c r="BI48" s="95"/>
      <c r="BJ48" s="123"/>
      <c r="BK48" s="94"/>
      <c r="BL48" s="95"/>
      <c r="BM48" s="96"/>
      <c r="BN48" s="94"/>
      <c r="BO48" s="94"/>
      <c r="BP48" s="42"/>
      <c r="BQ48" s="131"/>
    </row>
    <row r="49" spans="1:69" hidden="1" x14ac:dyDescent="0.3">
      <c r="A49" s="94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5"/>
      <c r="AC49" s="143"/>
      <c r="AD49" s="143"/>
      <c r="AE49" s="143"/>
      <c r="AF49" s="143"/>
      <c r="AG49" s="143"/>
      <c r="AH49" s="143"/>
      <c r="AI49" s="143"/>
      <c r="AJ49" s="145"/>
      <c r="AK49" s="145"/>
      <c r="AL49" s="143"/>
      <c r="AM49" s="145"/>
      <c r="AN49" s="145"/>
      <c r="AO49" s="145"/>
      <c r="AP49" s="145"/>
      <c r="AQ49" s="145"/>
      <c r="AR49" s="145"/>
      <c r="AS49" s="145"/>
      <c r="AT49" s="145"/>
      <c r="AU49" s="145"/>
      <c r="AV49" s="143"/>
      <c r="AW49" s="143"/>
      <c r="AX49" s="143"/>
      <c r="AY49" s="124"/>
      <c r="AZ49" s="124"/>
      <c r="BA49" s="124"/>
      <c r="BB49" s="143"/>
      <c r="BC49" s="124"/>
      <c r="BD49" s="143"/>
      <c r="BE49" s="145"/>
      <c r="BF49" s="143"/>
      <c r="BG49" s="143"/>
      <c r="BH49" s="137"/>
      <c r="BI49" s="95"/>
      <c r="BJ49" s="123"/>
      <c r="BK49" s="94"/>
      <c r="BL49" s="95"/>
      <c r="BM49" s="96"/>
      <c r="BN49" s="94"/>
      <c r="BO49" s="94"/>
      <c r="BP49" s="42"/>
      <c r="BQ49" s="131"/>
    </row>
    <row r="50" spans="1:69" hidden="1" x14ac:dyDescent="0.3">
      <c r="A50" s="94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5"/>
      <c r="AC50" s="143"/>
      <c r="AD50" s="143"/>
      <c r="AE50" s="143"/>
      <c r="AF50" s="143"/>
      <c r="AG50" s="143"/>
      <c r="AH50" s="143"/>
      <c r="AI50" s="143"/>
      <c r="AJ50" s="145"/>
      <c r="AK50" s="145"/>
      <c r="AL50" s="143"/>
      <c r="AM50" s="145"/>
      <c r="AN50" s="145"/>
      <c r="AO50" s="145"/>
      <c r="AP50" s="145"/>
      <c r="AQ50" s="145"/>
      <c r="AR50" s="145"/>
      <c r="AS50" s="145"/>
      <c r="AT50" s="145"/>
      <c r="AU50" s="145"/>
      <c r="AV50" s="143"/>
      <c r="AW50" s="143"/>
      <c r="AX50" s="143"/>
      <c r="AY50" s="124"/>
      <c r="AZ50" s="124"/>
      <c r="BA50" s="124"/>
      <c r="BB50" s="143"/>
      <c r="BC50" s="124"/>
      <c r="BD50" s="143"/>
      <c r="BE50" s="145"/>
      <c r="BF50" s="143"/>
      <c r="BG50" s="143"/>
      <c r="BH50" s="137"/>
      <c r="BI50" s="95"/>
      <c r="BJ50" s="123"/>
      <c r="BK50" s="94"/>
      <c r="BL50" s="95"/>
      <c r="BM50" s="96"/>
      <c r="BN50" s="94"/>
      <c r="BO50" s="94"/>
      <c r="BP50" s="42"/>
      <c r="BQ50" s="131"/>
    </row>
    <row r="51" spans="1:69" hidden="1" x14ac:dyDescent="0.3">
      <c r="A51" s="94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5"/>
      <c r="AC51" s="143"/>
      <c r="AD51" s="143"/>
      <c r="AE51" s="143"/>
      <c r="AF51" s="143"/>
      <c r="AG51" s="143"/>
      <c r="AH51" s="143"/>
      <c r="AI51" s="143"/>
      <c r="AJ51" s="145"/>
      <c r="AK51" s="145"/>
      <c r="AL51" s="143"/>
      <c r="AM51" s="145"/>
      <c r="AN51" s="145"/>
      <c r="AO51" s="145"/>
      <c r="AP51" s="145"/>
      <c r="AQ51" s="145"/>
      <c r="AR51" s="145"/>
      <c r="AS51" s="145"/>
      <c r="AT51" s="145"/>
      <c r="AU51" s="145"/>
      <c r="AV51" s="143"/>
      <c r="AW51" s="143"/>
      <c r="AX51" s="143"/>
      <c r="AY51" s="124"/>
      <c r="AZ51" s="124"/>
      <c r="BA51" s="124"/>
      <c r="BB51" s="143"/>
      <c r="BC51" s="124"/>
      <c r="BD51" s="143"/>
      <c r="BE51" s="145"/>
      <c r="BF51" s="143"/>
      <c r="BG51" s="143"/>
      <c r="BH51" s="137"/>
      <c r="BI51" s="95"/>
      <c r="BJ51" s="123"/>
      <c r="BK51" s="94"/>
      <c r="BL51" s="95"/>
      <c r="BM51" s="96"/>
      <c r="BN51" s="94"/>
      <c r="BO51" s="94"/>
      <c r="BP51" s="42"/>
      <c r="BQ51" s="131"/>
    </row>
    <row r="52" spans="1:69" hidden="1" x14ac:dyDescent="0.3">
      <c r="A52" s="94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5"/>
      <c r="AC52" s="143"/>
      <c r="AD52" s="143"/>
      <c r="AE52" s="143"/>
      <c r="AF52" s="143"/>
      <c r="AG52" s="143"/>
      <c r="AH52" s="143"/>
      <c r="AI52" s="143"/>
      <c r="AJ52" s="145"/>
      <c r="AK52" s="145"/>
      <c r="AL52" s="143"/>
      <c r="AM52" s="145"/>
      <c r="AN52" s="145"/>
      <c r="AO52" s="145"/>
      <c r="AP52" s="145"/>
      <c r="AQ52" s="145"/>
      <c r="AR52" s="145"/>
      <c r="AS52" s="145"/>
      <c r="AT52" s="145"/>
      <c r="AU52" s="145"/>
      <c r="AV52" s="143"/>
      <c r="AW52" s="143"/>
      <c r="AX52" s="143"/>
      <c r="AY52" s="124"/>
      <c r="AZ52" s="124"/>
      <c r="BA52" s="124"/>
      <c r="BB52" s="143"/>
      <c r="BC52" s="124"/>
      <c r="BD52" s="143"/>
      <c r="BE52" s="145"/>
      <c r="BF52" s="143"/>
      <c r="BG52" s="143"/>
      <c r="BH52" s="137"/>
      <c r="BI52" s="95"/>
      <c r="BJ52" s="123"/>
      <c r="BK52" s="94"/>
      <c r="BL52" s="95"/>
      <c r="BM52" s="96"/>
      <c r="BN52" s="94"/>
      <c r="BO52" s="94"/>
      <c r="BP52" s="42"/>
      <c r="BQ52" s="131"/>
    </row>
    <row r="53" spans="1:69" hidden="1" x14ac:dyDescent="0.3">
      <c r="A53" s="94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5"/>
      <c r="AC53" s="143"/>
      <c r="AD53" s="143"/>
      <c r="AE53" s="143"/>
      <c r="AF53" s="143"/>
      <c r="AG53" s="143"/>
      <c r="AH53" s="143"/>
      <c r="AI53" s="143"/>
      <c r="AJ53" s="145"/>
      <c r="AK53" s="145"/>
      <c r="AL53" s="143"/>
      <c r="AM53" s="145"/>
      <c r="AN53" s="145"/>
      <c r="AO53" s="145"/>
      <c r="AP53" s="145"/>
      <c r="AQ53" s="145"/>
      <c r="AR53" s="145"/>
      <c r="AS53" s="145"/>
      <c r="AT53" s="145"/>
      <c r="AU53" s="145"/>
      <c r="AV53" s="143"/>
      <c r="AW53" s="143"/>
      <c r="AX53" s="143"/>
      <c r="AY53" s="124"/>
      <c r="AZ53" s="124"/>
      <c r="BA53" s="124"/>
      <c r="BB53" s="143"/>
      <c r="BC53" s="124"/>
      <c r="BD53" s="143"/>
      <c r="BE53" s="145"/>
      <c r="BF53" s="143"/>
      <c r="BG53" s="143"/>
      <c r="BH53" s="137"/>
      <c r="BI53" s="95"/>
      <c r="BJ53" s="123"/>
      <c r="BK53" s="94"/>
      <c r="BL53" s="95"/>
      <c r="BM53" s="96"/>
      <c r="BN53" s="94"/>
      <c r="BO53" s="94"/>
      <c r="BP53" s="42"/>
      <c r="BQ53" s="131"/>
    </row>
    <row r="54" spans="1:69" hidden="1" x14ac:dyDescent="0.3">
      <c r="A54" s="94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5"/>
      <c r="AC54" s="143"/>
      <c r="AD54" s="143"/>
      <c r="AE54" s="143"/>
      <c r="AF54" s="143"/>
      <c r="AG54" s="143"/>
      <c r="AH54" s="143"/>
      <c r="AI54" s="143"/>
      <c r="AJ54" s="145"/>
      <c r="AK54" s="145"/>
      <c r="AL54" s="143"/>
      <c r="AM54" s="145"/>
      <c r="AN54" s="145"/>
      <c r="AO54" s="145"/>
      <c r="AP54" s="145"/>
      <c r="AQ54" s="145"/>
      <c r="AR54" s="145"/>
      <c r="AS54" s="145"/>
      <c r="AT54" s="145"/>
      <c r="AU54" s="145"/>
      <c r="AV54" s="143"/>
      <c r="AW54" s="143"/>
      <c r="AX54" s="143"/>
      <c r="AY54" s="124"/>
      <c r="AZ54" s="124"/>
      <c r="BA54" s="124"/>
      <c r="BB54" s="143"/>
      <c r="BC54" s="124"/>
      <c r="BD54" s="143"/>
      <c r="BE54" s="145"/>
      <c r="BF54" s="143"/>
      <c r="BG54" s="143"/>
      <c r="BH54" s="137"/>
      <c r="BI54" s="95"/>
      <c r="BJ54" s="123"/>
      <c r="BK54" s="94"/>
      <c r="BL54" s="95"/>
      <c r="BM54" s="96"/>
      <c r="BN54" s="94"/>
      <c r="BO54" s="94"/>
      <c r="BP54" s="42"/>
      <c r="BQ54" s="131"/>
    </row>
    <row r="55" spans="1:69" hidden="1" x14ac:dyDescent="0.3">
      <c r="A55" s="94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5"/>
      <c r="AC55" s="143"/>
      <c r="AD55" s="143"/>
      <c r="AE55" s="143"/>
      <c r="AF55" s="143"/>
      <c r="AG55" s="143"/>
      <c r="AH55" s="143"/>
      <c r="AI55" s="143"/>
      <c r="AJ55" s="145"/>
      <c r="AK55" s="145"/>
      <c r="AL55" s="143"/>
      <c r="AM55" s="145"/>
      <c r="AN55" s="145"/>
      <c r="AO55" s="145"/>
      <c r="AP55" s="145"/>
      <c r="AQ55" s="145"/>
      <c r="AR55" s="145"/>
      <c r="AS55" s="145"/>
      <c r="AT55" s="145"/>
      <c r="AU55" s="145"/>
      <c r="AV55" s="143"/>
      <c r="AW55" s="143"/>
      <c r="AX55" s="143"/>
      <c r="AY55" s="124"/>
      <c r="AZ55" s="124"/>
      <c r="BA55" s="124"/>
      <c r="BB55" s="143"/>
      <c r="BC55" s="124"/>
      <c r="BD55" s="143"/>
      <c r="BE55" s="145"/>
      <c r="BF55" s="143"/>
      <c r="BG55" s="143"/>
      <c r="BH55" s="137"/>
      <c r="BI55" s="95"/>
      <c r="BJ55" s="123"/>
      <c r="BK55" s="94"/>
      <c r="BL55" s="95"/>
      <c r="BM55" s="96"/>
      <c r="BN55" s="94"/>
      <c r="BO55" s="94"/>
      <c r="BP55" s="42"/>
      <c r="BQ55" s="131"/>
    </row>
    <row r="56" spans="1:69" hidden="1" x14ac:dyDescent="0.3">
      <c r="A56" s="94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5"/>
      <c r="AC56" s="143"/>
      <c r="AD56" s="143"/>
      <c r="AE56" s="143"/>
      <c r="AF56" s="143"/>
      <c r="AG56" s="143"/>
      <c r="AH56" s="143"/>
      <c r="AI56" s="143"/>
      <c r="AJ56" s="145"/>
      <c r="AK56" s="145"/>
      <c r="AL56" s="143"/>
      <c r="AM56" s="145"/>
      <c r="AN56" s="145"/>
      <c r="AO56" s="145"/>
      <c r="AP56" s="145"/>
      <c r="AQ56" s="145"/>
      <c r="AR56" s="145"/>
      <c r="AS56" s="145"/>
      <c r="AT56" s="145"/>
      <c r="AU56" s="145"/>
      <c r="AV56" s="143"/>
      <c r="AW56" s="143"/>
      <c r="AX56" s="143"/>
      <c r="AY56" s="124"/>
      <c r="AZ56" s="124"/>
      <c r="BA56" s="124"/>
      <c r="BB56" s="143"/>
      <c r="BC56" s="124"/>
      <c r="BD56" s="143"/>
      <c r="BE56" s="145"/>
      <c r="BF56" s="143"/>
      <c r="BG56" s="143"/>
      <c r="BH56" s="137"/>
      <c r="BI56" s="95"/>
      <c r="BJ56" s="123"/>
      <c r="BK56" s="94"/>
      <c r="BL56" s="95"/>
      <c r="BM56" s="96"/>
      <c r="BN56" s="94"/>
      <c r="BO56" s="94"/>
      <c r="BP56" s="42"/>
      <c r="BQ56" s="131"/>
    </row>
    <row r="57" spans="1:69" hidden="1" x14ac:dyDescent="0.3">
      <c r="A57" s="94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5"/>
      <c r="AC57" s="143"/>
      <c r="AD57" s="143"/>
      <c r="AE57" s="143"/>
      <c r="AF57" s="143"/>
      <c r="AG57" s="143"/>
      <c r="AH57" s="143"/>
      <c r="AI57" s="143"/>
      <c r="AJ57" s="145"/>
      <c r="AK57" s="145"/>
      <c r="AL57" s="143"/>
      <c r="AM57" s="145"/>
      <c r="AN57" s="145"/>
      <c r="AO57" s="145"/>
      <c r="AP57" s="145"/>
      <c r="AQ57" s="145"/>
      <c r="AR57" s="145"/>
      <c r="AS57" s="145"/>
      <c r="AT57" s="145"/>
      <c r="AU57" s="145"/>
      <c r="AV57" s="143"/>
      <c r="AW57" s="143"/>
      <c r="AX57" s="143"/>
      <c r="AY57" s="124"/>
      <c r="AZ57" s="124"/>
      <c r="BA57" s="124"/>
      <c r="BB57" s="143"/>
      <c r="BC57" s="124"/>
      <c r="BD57" s="143"/>
      <c r="BE57" s="145"/>
      <c r="BF57" s="143"/>
      <c r="BG57" s="143"/>
      <c r="BH57" s="137"/>
      <c r="BI57" s="95"/>
      <c r="BJ57" s="123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94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5"/>
      <c r="AC58" s="143"/>
      <c r="AD58" s="143"/>
      <c r="AE58" s="143"/>
      <c r="AF58" s="143"/>
      <c r="AG58" s="143"/>
      <c r="AH58" s="143"/>
      <c r="AI58" s="143"/>
      <c r="AJ58" s="145"/>
      <c r="AK58" s="145"/>
      <c r="AL58" s="143"/>
      <c r="AM58" s="145"/>
      <c r="AN58" s="145"/>
      <c r="AO58" s="145"/>
      <c r="AP58" s="145"/>
      <c r="AQ58" s="145"/>
      <c r="AR58" s="145"/>
      <c r="AS58" s="145"/>
      <c r="AT58" s="145"/>
      <c r="AU58" s="145"/>
      <c r="AV58" s="143"/>
      <c r="AW58" s="143"/>
      <c r="AX58" s="143"/>
      <c r="AY58" s="124"/>
      <c r="AZ58" s="124"/>
      <c r="BA58" s="124"/>
      <c r="BB58" s="143"/>
      <c r="BC58" s="124"/>
      <c r="BD58" s="143"/>
      <c r="BE58" s="145"/>
      <c r="BF58" s="143"/>
      <c r="BG58" s="143"/>
      <c r="BH58" s="137"/>
      <c r="BI58" s="95"/>
      <c r="BJ58" s="123"/>
      <c r="BK58" s="94"/>
      <c r="BL58" s="95"/>
      <c r="BM58" s="96"/>
      <c r="BN58" s="94"/>
      <c r="BO58" s="94"/>
      <c r="BP58" s="42"/>
      <c r="BQ58" s="131"/>
    </row>
    <row r="59" spans="1:69" hidden="1" x14ac:dyDescent="0.3">
      <c r="A59" s="94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5"/>
      <c r="AC59" s="143"/>
      <c r="AD59" s="143"/>
      <c r="AE59" s="143"/>
      <c r="AF59" s="143"/>
      <c r="AG59" s="143"/>
      <c r="AH59" s="143"/>
      <c r="AI59" s="143"/>
      <c r="AJ59" s="145"/>
      <c r="AK59" s="145"/>
      <c r="AL59" s="143"/>
      <c r="AM59" s="145"/>
      <c r="AN59" s="145"/>
      <c r="AO59" s="145"/>
      <c r="AP59" s="145"/>
      <c r="AQ59" s="145"/>
      <c r="AR59" s="145"/>
      <c r="AS59" s="145"/>
      <c r="AT59" s="145"/>
      <c r="AU59" s="145"/>
      <c r="AV59" s="143"/>
      <c r="AW59" s="143"/>
      <c r="AX59" s="143"/>
      <c r="AY59" s="124"/>
      <c r="AZ59" s="124"/>
      <c r="BA59" s="124"/>
      <c r="BB59" s="143"/>
      <c r="BC59" s="124"/>
      <c r="BD59" s="143"/>
      <c r="BE59" s="145"/>
      <c r="BF59" s="143"/>
      <c r="BG59" s="143"/>
      <c r="BH59" s="137"/>
      <c r="BI59" s="95"/>
      <c r="BJ59" s="123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94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5"/>
      <c r="AC60" s="143"/>
      <c r="AD60" s="143"/>
      <c r="AE60" s="143"/>
      <c r="AF60" s="143"/>
      <c r="AG60" s="143"/>
      <c r="AH60" s="143"/>
      <c r="AI60" s="143"/>
      <c r="AJ60" s="145"/>
      <c r="AK60" s="145"/>
      <c r="AL60" s="143"/>
      <c r="AM60" s="145"/>
      <c r="AN60" s="145"/>
      <c r="AO60" s="145"/>
      <c r="AP60" s="145"/>
      <c r="AQ60" s="145"/>
      <c r="AR60" s="145"/>
      <c r="AS60" s="145"/>
      <c r="AT60" s="145"/>
      <c r="AU60" s="145"/>
      <c r="AV60" s="143"/>
      <c r="AW60" s="143"/>
      <c r="AX60" s="143"/>
      <c r="AY60" s="124"/>
      <c r="AZ60" s="124"/>
      <c r="BA60" s="124"/>
      <c r="BB60" s="143"/>
      <c r="BC60" s="124"/>
      <c r="BD60" s="143"/>
      <c r="BE60" s="145"/>
      <c r="BF60" s="143"/>
      <c r="BG60" s="143"/>
      <c r="BH60" s="137"/>
      <c r="BI60" s="95"/>
      <c r="BJ60" s="123"/>
      <c r="BK60" s="94"/>
      <c r="BL60" s="95"/>
      <c r="BM60" s="96"/>
      <c r="BN60" s="94"/>
      <c r="BO60" s="94"/>
      <c r="BP60" s="42"/>
      <c r="BQ60" s="131"/>
    </row>
    <row r="61" spans="1:69" hidden="1" x14ac:dyDescent="0.3">
      <c r="A61" s="94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5"/>
      <c r="AC61" s="143"/>
      <c r="AD61" s="143"/>
      <c r="AE61" s="143"/>
      <c r="AF61" s="143"/>
      <c r="AG61" s="143"/>
      <c r="AH61" s="143"/>
      <c r="AI61" s="143"/>
      <c r="AJ61" s="145"/>
      <c r="AK61" s="145"/>
      <c r="AL61" s="143"/>
      <c r="AM61" s="145"/>
      <c r="AN61" s="145"/>
      <c r="AO61" s="145"/>
      <c r="AP61" s="145"/>
      <c r="AQ61" s="145"/>
      <c r="AR61" s="145"/>
      <c r="AS61" s="145"/>
      <c r="AT61" s="145"/>
      <c r="AU61" s="145"/>
      <c r="AV61" s="143"/>
      <c r="AW61" s="143"/>
      <c r="AX61" s="143"/>
      <c r="AY61" s="124"/>
      <c r="AZ61" s="124"/>
      <c r="BA61" s="124"/>
      <c r="BB61" s="143"/>
      <c r="BC61" s="124"/>
      <c r="BD61" s="143"/>
      <c r="BE61" s="145"/>
      <c r="BF61" s="143"/>
      <c r="BG61" s="143"/>
      <c r="BH61" s="137"/>
      <c r="BI61" s="95"/>
      <c r="BJ61" s="123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94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5"/>
      <c r="AC62" s="143"/>
      <c r="AD62" s="143"/>
      <c r="AE62" s="143"/>
      <c r="AF62" s="143"/>
      <c r="AG62" s="143"/>
      <c r="AH62" s="143"/>
      <c r="AI62" s="143"/>
      <c r="AJ62" s="145"/>
      <c r="AK62" s="145"/>
      <c r="AL62" s="143"/>
      <c r="AM62" s="145"/>
      <c r="AN62" s="145"/>
      <c r="AO62" s="145"/>
      <c r="AP62" s="145"/>
      <c r="AQ62" s="145"/>
      <c r="AR62" s="145"/>
      <c r="AS62" s="145"/>
      <c r="AT62" s="145"/>
      <c r="AU62" s="145"/>
      <c r="AV62" s="143"/>
      <c r="AW62" s="143"/>
      <c r="AX62" s="143"/>
      <c r="AY62" s="124"/>
      <c r="AZ62" s="124"/>
      <c r="BA62" s="124"/>
      <c r="BB62" s="143"/>
      <c r="BC62" s="124"/>
      <c r="BD62" s="143"/>
      <c r="BE62" s="145"/>
      <c r="BF62" s="143"/>
      <c r="BG62" s="143"/>
      <c r="BH62" s="137"/>
      <c r="BI62" s="95"/>
      <c r="BJ62" s="123"/>
      <c r="BK62" s="94"/>
      <c r="BL62" s="95"/>
      <c r="BM62" s="96"/>
      <c r="BN62" s="94"/>
      <c r="BO62" s="94"/>
      <c r="BP62" s="42"/>
      <c r="BQ62" s="131"/>
    </row>
    <row r="63" spans="1:69" hidden="1" x14ac:dyDescent="0.3">
      <c r="A63" s="94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5"/>
      <c r="AC63" s="143"/>
      <c r="AD63" s="143"/>
      <c r="AE63" s="143"/>
      <c r="AF63" s="143"/>
      <c r="AG63" s="143"/>
      <c r="AH63" s="143"/>
      <c r="AI63" s="143"/>
      <c r="AJ63" s="145"/>
      <c r="AK63" s="145"/>
      <c r="AL63" s="143"/>
      <c r="AM63" s="145"/>
      <c r="AN63" s="145"/>
      <c r="AO63" s="145"/>
      <c r="AP63" s="145"/>
      <c r="AQ63" s="145"/>
      <c r="AR63" s="145"/>
      <c r="AS63" s="145"/>
      <c r="AT63" s="145"/>
      <c r="AU63" s="145"/>
      <c r="AV63" s="143"/>
      <c r="AW63" s="143"/>
      <c r="AX63" s="143"/>
      <c r="AY63" s="124"/>
      <c r="AZ63" s="124"/>
      <c r="BA63" s="124"/>
      <c r="BB63" s="143"/>
      <c r="BC63" s="124"/>
      <c r="BD63" s="143"/>
      <c r="BE63" s="145"/>
      <c r="BF63" s="143"/>
      <c r="BG63" s="143"/>
      <c r="BH63" s="137"/>
      <c r="BI63" s="95"/>
      <c r="BJ63" s="123"/>
      <c r="BK63" s="94"/>
      <c r="BL63" s="95"/>
      <c r="BM63" s="96"/>
      <c r="BN63" s="94"/>
      <c r="BO63" s="94"/>
      <c r="BP63" s="42"/>
      <c r="BQ63" s="131"/>
    </row>
    <row r="64" spans="1:69" hidden="1" x14ac:dyDescent="0.3">
      <c r="A64" s="94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5"/>
      <c r="AC64" s="143"/>
      <c r="AD64" s="143"/>
      <c r="AE64" s="143"/>
      <c r="AF64" s="143"/>
      <c r="AG64" s="143"/>
      <c r="AH64" s="143"/>
      <c r="AI64" s="143"/>
      <c r="AJ64" s="145"/>
      <c r="AK64" s="145"/>
      <c r="AL64" s="143"/>
      <c r="AM64" s="145"/>
      <c r="AN64" s="145"/>
      <c r="AO64" s="145"/>
      <c r="AP64" s="145"/>
      <c r="AQ64" s="145"/>
      <c r="AR64" s="145"/>
      <c r="AS64" s="145"/>
      <c r="AT64" s="145"/>
      <c r="AU64" s="145"/>
      <c r="AV64" s="143"/>
      <c r="AW64" s="143"/>
      <c r="AX64" s="143"/>
      <c r="AY64" s="124"/>
      <c r="AZ64" s="124"/>
      <c r="BA64" s="124"/>
      <c r="BB64" s="143"/>
      <c r="BC64" s="124"/>
      <c r="BD64" s="143"/>
      <c r="BE64" s="145"/>
      <c r="BF64" s="143"/>
      <c r="BG64" s="143"/>
      <c r="BH64" s="137"/>
      <c r="BI64" s="95"/>
      <c r="BJ64" s="123"/>
      <c r="BK64" s="94"/>
      <c r="BL64" s="95"/>
      <c r="BM64" s="96"/>
      <c r="BN64" s="94"/>
      <c r="BO64" s="94"/>
      <c r="BP64" s="42"/>
      <c r="BQ64" s="131"/>
    </row>
    <row r="65" spans="1:69" hidden="1" x14ac:dyDescent="0.3">
      <c r="A65" s="94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5"/>
      <c r="AC65" s="143"/>
      <c r="AD65" s="143"/>
      <c r="AE65" s="143"/>
      <c r="AF65" s="143"/>
      <c r="AG65" s="143"/>
      <c r="AH65" s="143"/>
      <c r="AI65" s="143"/>
      <c r="AJ65" s="145"/>
      <c r="AK65" s="145"/>
      <c r="AL65" s="143"/>
      <c r="AM65" s="145"/>
      <c r="AN65" s="145"/>
      <c r="AO65" s="145"/>
      <c r="AP65" s="145"/>
      <c r="AQ65" s="145"/>
      <c r="AR65" s="145"/>
      <c r="AS65" s="145"/>
      <c r="AT65" s="145"/>
      <c r="AU65" s="145"/>
      <c r="AV65" s="143"/>
      <c r="AW65" s="143"/>
      <c r="AX65" s="143"/>
      <c r="AY65" s="124"/>
      <c r="AZ65" s="124"/>
      <c r="BA65" s="124"/>
      <c r="BB65" s="143"/>
      <c r="BC65" s="124"/>
      <c r="BD65" s="143"/>
      <c r="BE65" s="145"/>
      <c r="BF65" s="143"/>
      <c r="BG65" s="143"/>
      <c r="BH65" s="137"/>
      <c r="BI65" s="95"/>
      <c r="BJ65" s="123"/>
      <c r="BK65" s="94"/>
      <c r="BL65" s="95"/>
      <c r="BM65" s="96"/>
      <c r="BN65" s="94"/>
      <c r="BO65" s="94"/>
      <c r="BP65" s="42"/>
      <c r="BQ65" s="131"/>
    </row>
    <row r="66" spans="1:69" hidden="1" x14ac:dyDescent="0.3">
      <c r="A66" s="94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5"/>
      <c r="AC66" s="143"/>
      <c r="AD66" s="143"/>
      <c r="AE66" s="143"/>
      <c r="AF66" s="143"/>
      <c r="AG66" s="143"/>
      <c r="AH66" s="143"/>
      <c r="AI66" s="143"/>
      <c r="AJ66" s="145"/>
      <c r="AK66" s="145"/>
      <c r="AL66" s="143"/>
      <c r="AM66" s="145"/>
      <c r="AN66" s="145"/>
      <c r="AO66" s="145"/>
      <c r="AP66" s="145"/>
      <c r="AQ66" s="145"/>
      <c r="AR66" s="145"/>
      <c r="AS66" s="145"/>
      <c r="AT66" s="145"/>
      <c r="AU66" s="145"/>
      <c r="AV66" s="143"/>
      <c r="AW66" s="143"/>
      <c r="AX66" s="143"/>
      <c r="AY66" s="124"/>
      <c r="AZ66" s="124"/>
      <c r="BA66" s="124"/>
      <c r="BB66" s="143"/>
      <c r="BC66" s="124"/>
      <c r="BD66" s="143"/>
      <c r="BE66" s="145"/>
      <c r="BF66" s="143"/>
      <c r="BG66" s="143"/>
      <c r="BH66" s="137"/>
      <c r="BI66" s="95"/>
      <c r="BJ66" s="123"/>
      <c r="BK66" s="94"/>
      <c r="BL66" s="95"/>
      <c r="BM66" s="96"/>
      <c r="BN66" s="94"/>
      <c r="BO66" s="94"/>
      <c r="BP66" s="42"/>
      <c r="BQ66" s="131"/>
    </row>
    <row r="67" spans="1:69" hidden="1" x14ac:dyDescent="0.3">
      <c r="A67" s="94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5"/>
      <c r="AC67" s="143"/>
      <c r="AD67" s="143"/>
      <c r="AE67" s="143"/>
      <c r="AF67" s="143"/>
      <c r="AG67" s="143"/>
      <c r="AH67" s="143"/>
      <c r="AI67" s="143"/>
      <c r="AJ67" s="145"/>
      <c r="AK67" s="145"/>
      <c r="AL67" s="143"/>
      <c r="AM67" s="145"/>
      <c r="AN67" s="145"/>
      <c r="AO67" s="145"/>
      <c r="AP67" s="145"/>
      <c r="AQ67" s="145"/>
      <c r="AR67" s="145"/>
      <c r="AS67" s="145"/>
      <c r="AT67" s="145"/>
      <c r="AU67" s="145"/>
      <c r="AV67" s="143"/>
      <c r="AW67" s="143"/>
      <c r="AX67" s="143"/>
      <c r="AY67" s="124"/>
      <c r="AZ67" s="124"/>
      <c r="BA67" s="124"/>
      <c r="BB67" s="143"/>
      <c r="BC67" s="124"/>
      <c r="BD67" s="143"/>
      <c r="BE67" s="145"/>
      <c r="BF67" s="143"/>
      <c r="BG67" s="143"/>
      <c r="BH67" s="137"/>
      <c r="BI67" s="95"/>
      <c r="BJ67" s="123"/>
      <c r="BK67" s="94"/>
      <c r="BL67" s="95"/>
      <c r="BM67" s="96"/>
      <c r="BN67" s="94"/>
      <c r="BO67" s="94"/>
      <c r="BP67" s="42"/>
      <c r="BQ67" s="131"/>
    </row>
    <row r="68" spans="1:69" hidden="1" x14ac:dyDescent="0.3">
      <c r="A68" s="94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5"/>
      <c r="AC68" s="143"/>
      <c r="AD68" s="143"/>
      <c r="AE68" s="143"/>
      <c r="AF68" s="143"/>
      <c r="AG68" s="143"/>
      <c r="AH68" s="143"/>
      <c r="AI68" s="143"/>
      <c r="AJ68" s="145"/>
      <c r="AK68" s="145"/>
      <c r="AL68" s="143"/>
      <c r="AM68" s="145"/>
      <c r="AN68" s="145"/>
      <c r="AO68" s="145"/>
      <c r="AP68" s="145"/>
      <c r="AQ68" s="145"/>
      <c r="AR68" s="145"/>
      <c r="AS68" s="145"/>
      <c r="AT68" s="145"/>
      <c r="AU68" s="145"/>
      <c r="AV68" s="143"/>
      <c r="AW68" s="143"/>
      <c r="AX68" s="143"/>
      <c r="AY68" s="124"/>
      <c r="AZ68" s="124"/>
      <c r="BA68" s="124"/>
      <c r="BB68" s="143"/>
      <c r="BC68" s="124"/>
      <c r="BD68" s="143"/>
      <c r="BE68" s="145"/>
      <c r="BF68" s="143"/>
      <c r="BG68" s="143"/>
      <c r="BH68" s="137"/>
      <c r="BI68" s="95"/>
      <c r="BJ68" s="123"/>
      <c r="BK68" s="94"/>
      <c r="BL68" s="95"/>
      <c r="BM68" s="96"/>
      <c r="BN68" s="94"/>
      <c r="BO68" s="94"/>
      <c r="BP68" s="42"/>
      <c r="BQ68" s="131"/>
    </row>
    <row r="69" spans="1:69" hidden="1" x14ac:dyDescent="0.3">
      <c r="A69" s="94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5"/>
      <c r="AC69" s="143"/>
      <c r="AD69" s="143"/>
      <c r="AE69" s="143"/>
      <c r="AF69" s="143"/>
      <c r="AG69" s="143"/>
      <c r="AH69" s="143"/>
      <c r="AI69" s="143"/>
      <c r="AJ69" s="145"/>
      <c r="AK69" s="145"/>
      <c r="AL69" s="143"/>
      <c r="AM69" s="145"/>
      <c r="AN69" s="145"/>
      <c r="AO69" s="145"/>
      <c r="AP69" s="145"/>
      <c r="AQ69" s="145"/>
      <c r="AR69" s="145"/>
      <c r="AS69" s="145"/>
      <c r="AT69" s="145"/>
      <c r="AU69" s="145"/>
      <c r="AV69" s="143"/>
      <c r="AW69" s="143"/>
      <c r="AX69" s="143"/>
      <c r="AY69" s="124"/>
      <c r="AZ69" s="124"/>
      <c r="BA69" s="124"/>
      <c r="BB69" s="143"/>
      <c r="BC69" s="124"/>
      <c r="BD69" s="143"/>
      <c r="BE69" s="145"/>
      <c r="BF69" s="143"/>
      <c r="BG69" s="143"/>
      <c r="BH69" s="137"/>
      <c r="BI69" s="95"/>
      <c r="BJ69" s="123"/>
      <c r="BK69" s="94"/>
      <c r="BL69" s="95"/>
      <c r="BM69" s="96"/>
      <c r="BN69" s="94"/>
      <c r="BO69" s="94"/>
      <c r="BP69" s="42"/>
      <c r="BQ69" s="131"/>
    </row>
    <row r="70" spans="1:69" hidden="1" x14ac:dyDescent="0.3">
      <c r="A70" s="94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5"/>
      <c r="AC70" s="143"/>
      <c r="AD70" s="143"/>
      <c r="AE70" s="143"/>
      <c r="AF70" s="143"/>
      <c r="AG70" s="143"/>
      <c r="AH70" s="143"/>
      <c r="AI70" s="143"/>
      <c r="AJ70" s="145"/>
      <c r="AK70" s="145"/>
      <c r="AL70" s="143"/>
      <c r="AM70" s="145"/>
      <c r="AN70" s="145"/>
      <c r="AO70" s="145"/>
      <c r="AP70" s="145"/>
      <c r="AQ70" s="145"/>
      <c r="AR70" s="145"/>
      <c r="AS70" s="145"/>
      <c r="AT70" s="145"/>
      <c r="AU70" s="145"/>
      <c r="AV70" s="143"/>
      <c r="AW70" s="143"/>
      <c r="AX70" s="143"/>
      <c r="AY70" s="124"/>
      <c r="AZ70" s="124"/>
      <c r="BA70" s="124"/>
      <c r="BB70" s="143"/>
      <c r="BC70" s="124"/>
      <c r="BD70" s="143"/>
      <c r="BE70" s="145"/>
      <c r="BF70" s="143"/>
      <c r="BG70" s="143"/>
      <c r="BH70" s="137"/>
      <c r="BI70" s="95"/>
      <c r="BJ70" s="123"/>
      <c r="BK70" s="94"/>
      <c r="BL70" s="95"/>
      <c r="BM70" s="96"/>
      <c r="BN70" s="94"/>
      <c r="BO70" s="94"/>
      <c r="BP70" s="42"/>
      <c r="BQ70" s="131"/>
    </row>
    <row r="71" spans="1:69" hidden="1" x14ac:dyDescent="0.3">
      <c r="A71" s="94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5"/>
      <c r="AC71" s="143"/>
      <c r="AD71" s="143"/>
      <c r="AE71" s="143"/>
      <c r="AF71" s="143"/>
      <c r="AG71" s="143"/>
      <c r="AH71" s="143"/>
      <c r="AI71" s="143"/>
      <c r="AJ71" s="145"/>
      <c r="AK71" s="145"/>
      <c r="AL71" s="143"/>
      <c r="AM71" s="145"/>
      <c r="AN71" s="145"/>
      <c r="AO71" s="145"/>
      <c r="AP71" s="145"/>
      <c r="AQ71" s="145"/>
      <c r="AR71" s="145"/>
      <c r="AS71" s="145"/>
      <c r="AT71" s="145"/>
      <c r="AU71" s="145"/>
      <c r="AV71" s="143"/>
      <c r="AW71" s="143"/>
      <c r="AX71" s="143"/>
      <c r="AY71" s="124"/>
      <c r="AZ71" s="124"/>
      <c r="BA71" s="124"/>
      <c r="BB71" s="143"/>
      <c r="BC71" s="124"/>
      <c r="BD71" s="143"/>
      <c r="BE71" s="145"/>
      <c r="BF71" s="143"/>
      <c r="BG71" s="143"/>
      <c r="BH71" s="137"/>
      <c r="BI71" s="95"/>
      <c r="BJ71" s="123"/>
      <c r="BK71" s="94"/>
      <c r="BL71" s="95"/>
      <c r="BM71" s="96"/>
      <c r="BN71" s="94"/>
      <c r="BO71" s="94"/>
      <c r="BP71" s="42"/>
      <c r="BQ71" s="131"/>
    </row>
    <row r="72" spans="1:69" hidden="1" x14ac:dyDescent="0.3">
      <c r="A72" s="94">
        <v>68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5"/>
      <c r="AC72" s="143"/>
      <c r="AD72" s="143"/>
      <c r="AE72" s="143"/>
      <c r="AF72" s="143"/>
      <c r="AG72" s="143"/>
      <c r="AH72" s="143"/>
      <c r="AI72" s="143"/>
      <c r="AJ72" s="145"/>
      <c r="AK72" s="145"/>
      <c r="AL72" s="143"/>
      <c r="AM72" s="145"/>
      <c r="AN72" s="145"/>
      <c r="AO72" s="145"/>
      <c r="AP72" s="145"/>
      <c r="AQ72" s="145"/>
      <c r="AR72" s="145"/>
      <c r="AS72" s="145"/>
      <c r="AT72" s="145"/>
      <c r="AU72" s="145"/>
      <c r="AV72" s="143"/>
      <c r="AW72" s="143"/>
      <c r="AX72" s="143"/>
      <c r="AY72" s="124"/>
      <c r="AZ72" s="124"/>
      <c r="BA72" s="124"/>
      <c r="BB72" s="143"/>
      <c r="BC72" s="124"/>
      <c r="BD72" s="143"/>
      <c r="BE72" s="145"/>
      <c r="BF72" s="143"/>
      <c r="BG72" s="143"/>
      <c r="BH72" s="137"/>
      <c r="BI72" s="95"/>
      <c r="BJ72" s="123"/>
      <c r="BK72" s="94"/>
      <c r="BL72" s="95"/>
      <c r="BM72" s="96"/>
      <c r="BN72" s="94"/>
      <c r="BO72" s="94"/>
      <c r="BP72" s="42"/>
      <c r="BQ72" s="131"/>
    </row>
    <row r="73" spans="1:69" hidden="1" x14ac:dyDescent="0.3">
      <c r="A73" s="94">
        <v>69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5"/>
      <c r="AC73" s="143"/>
      <c r="AD73" s="143"/>
      <c r="AE73" s="143"/>
      <c r="AF73" s="143"/>
      <c r="AG73" s="143"/>
      <c r="AH73" s="143"/>
      <c r="AI73" s="143"/>
      <c r="AJ73" s="145"/>
      <c r="AK73" s="145"/>
      <c r="AL73" s="143"/>
      <c r="AM73" s="145"/>
      <c r="AN73" s="145"/>
      <c r="AO73" s="145"/>
      <c r="AP73" s="145"/>
      <c r="AQ73" s="145"/>
      <c r="AR73" s="145"/>
      <c r="AS73" s="145"/>
      <c r="AT73" s="145"/>
      <c r="AU73" s="145"/>
      <c r="AV73" s="143"/>
      <c r="AW73" s="143"/>
      <c r="AX73" s="143"/>
      <c r="AY73" s="124"/>
      <c r="AZ73" s="124"/>
      <c r="BA73" s="124"/>
      <c r="BB73" s="143"/>
      <c r="BC73" s="124"/>
      <c r="BD73" s="143"/>
      <c r="BE73" s="145"/>
      <c r="BF73" s="143"/>
      <c r="BG73" s="143"/>
      <c r="BH73" s="137"/>
      <c r="BI73" s="95"/>
      <c r="BJ73" s="123"/>
      <c r="BK73" s="94"/>
      <c r="BL73" s="95"/>
      <c r="BM73" s="96"/>
      <c r="BN73" s="94"/>
      <c r="BO73" s="94"/>
      <c r="BP73" s="42"/>
      <c r="BQ73" s="131"/>
    </row>
    <row r="74" spans="1:69" hidden="1" x14ac:dyDescent="0.3">
      <c r="A74" s="94">
        <v>70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5"/>
      <c r="AC74" s="143"/>
      <c r="AD74" s="143"/>
      <c r="AE74" s="143"/>
      <c r="AF74" s="143"/>
      <c r="AG74" s="143"/>
      <c r="AH74" s="143"/>
      <c r="AI74" s="143"/>
      <c r="AJ74" s="145"/>
      <c r="AK74" s="145"/>
      <c r="AL74" s="143"/>
      <c r="AM74" s="145"/>
      <c r="AN74" s="145"/>
      <c r="AO74" s="145"/>
      <c r="AP74" s="145"/>
      <c r="AQ74" s="145"/>
      <c r="AR74" s="145"/>
      <c r="AS74" s="145"/>
      <c r="AT74" s="145"/>
      <c r="AU74" s="145"/>
      <c r="AV74" s="143"/>
      <c r="AW74" s="143"/>
      <c r="AX74" s="143"/>
      <c r="AY74" s="124"/>
      <c r="AZ74" s="124"/>
      <c r="BA74" s="124"/>
      <c r="BB74" s="143"/>
      <c r="BC74" s="124"/>
      <c r="BD74" s="143"/>
      <c r="BE74" s="145"/>
      <c r="BF74" s="143"/>
      <c r="BG74" s="143"/>
      <c r="BH74" s="137"/>
      <c r="BI74" s="95"/>
      <c r="BJ74" s="123"/>
      <c r="BK74" s="94"/>
      <c r="BL74" s="95"/>
      <c r="BM74" s="96"/>
      <c r="BN74" s="94"/>
      <c r="BO74" s="94"/>
      <c r="BP74" s="42"/>
      <c r="BQ74" s="131"/>
    </row>
    <row r="75" spans="1:69" hidden="1" x14ac:dyDescent="0.3">
      <c r="A75" s="94">
        <v>71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5"/>
      <c r="AC75" s="143"/>
      <c r="AD75" s="143"/>
      <c r="AE75" s="143"/>
      <c r="AF75" s="143"/>
      <c r="AG75" s="143"/>
      <c r="AH75" s="143"/>
      <c r="AI75" s="143"/>
      <c r="AJ75" s="145"/>
      <c r="AK75" s="145"/>
      <c r="AL75" s="143"/>
      <c r="AM75" s="145"/>
      <c r="AN75" s="145"/>
      <c r="AO75" s="145"/>
      <c r="AP75" s="145"/>
      <c r="AQ75" s="145"/>
      <c r="AR75" s="145"/>
      <c r="AS75" s="145"/>
      <c r="AT75" s="145"/>
      <c r="AU75" s="145"/>
      <c r="AV75" s="143"/>
      <c r="AW75" s="143"/>
      <c r="AX75" s="143"/>
      <c r="AY75" s="124"/>
      <c r="AZ75" s="124"/>
      <c r="BA75" s="124"/>
      <c r="BB75" s="143"/>
      <c r="BC75" s="124"/>
      <c r="BD75" s="143"/>
      <c r="BE75" s="145"/>
      <c r="BF75" s="143"/>
      <c r="BG75" s="143"/>
      <c r="BH75" s="137"/>
      <c r="BI75" s="95"/>
      <c r="BJ75" s="123"/>
      <c r="BK75" s="94"/>
      <c r="BL75" s="95"/>
      <c r="BM75" s="96"/>
      <c r="BN75" s="94"/>
      <c r="BO75" s="94"/>
      <c r="BP75" s="42"/>
      <c r="BQ75" s="131"/>
    </row>
    <row r="76" spans="1:69" hidden="1" x14ac:dyDescent="0.3">
      <c r="A76" s="94">
        <v>72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5"/>
      <c r="AC76" s="143"/>
      <c r="AD76" s="143"/>
      <c r="AE76" s="143"/>
      <c r="AF76" s="143"/>
      <c r="AG76" s="143"/>
      <c r="AH76" s="143"/>
      <c r="AI76" s="143"/>
      <c r="AJ76" s="145"/>
      <c r="AK76" s="145"/>
      <c r="AL76" s="143"/>
      <c r="AM76" s="145"/>
      <c r="AN76" s="145"/>
      <c r="AO76" s="145"/>
      <c r="AP76" s="145"/>
      <c r="AQ76" s="145"/>
      <c r="AR76" s="145"/>
      <c r="AS76" s="145"/>
      <c r="AT76" s="145"/>
      <c r="AU76" s="145"/>
      <c r="AV76" s="143"/>
      <c r="AW76" s="143"/>
      <c r="AX76" s="143"/>
      <c r="AY76" s="124"/>
      <c r="AZ76" s="124"/>
      <c r="BA76" s="124"/>
      <c r="BB76" s="143"/>
      <c r="BC76" s="124"/>
      <c r="BD76" s="143"/>
      <c r="BE76" s="145"/>
      <c r="BF76" s="143"/>
      <c r="BG76" s="143"/>
      <c r="BH76" s="137"/>
      <c r="BI76" s="95"/>
      <c r="BJ76" s="123"/>
      <c r="BK76" s="94"/>
      <c r="BL76" s="95"/>
      <c r="BM76" s="96"/>
      <c r="BN76" s="94"/>
      <c r="BO76" s="94"/>
      <c r="BP76" s="42"/>
      <c r="BQ76" s="131"/>
    </row>
    <row r="77" spans="1:69" hidden="1" x14ac:dyDescent="0.3">
      <c r="A77" s="94">
        <v>73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5"/>
      <c r="AC77" s="143"/>
      <c r="AD77" s="143"/>
      <c r="AE77" s="143"/>
      <c r="AF77" s="143"/>
      <c r="AG77" s="143"/>
      <c r="AH77" s="143"/>
      <c r="AI77" s="143"/>
      <c r="AJ77" s="145"/>
      <c r="AK77" s="145"/>
      <c r="AL77" s="143"/>
      <c r="AM77" s="145"/>
      <c r="AN77" s="145"/>
      <c r="AO77" s="145"/>
      <c r="AP77" s="145"/>
      <c r="AQ77" s="145"/>
      <c r="AR77" s="145"/>
      <c r="AS77" s="145"/>
      <c r="AT77" s="145"/>
      <c r="AU77" s="145"/>
      <c r="AV77" s="143"/>
      <c r="AW77" s="143"/>
      <c r="AX77" s="143"/>
      <c r="AY77" s="124"/>
      <c r="AZ77" s="124"/>
      <c r="BA77" s="124"/>
      <c r="BB77" s="143"/>
      <c r="BC77" s="124"/>
      <c r="BD77" s="143"/>
      <c r="BE77" s="145"/>
      <c r="BF77" s="143"/>
      <c r="BG77" s="143"/>
      <c r="BH77" s="137"/>
      <c r="BI77" s="95"/>
      <c r="BJ77" s="123"/>
      <c r="BK77" s="94"/>
      <c r="BL77" s="95"/>
      <c r="BM77" s="96"/>
      <c r="BN77" s="94"/>
      <c r="BO77" s="94"/>
      <c r="BP77" s="42"/>
      <c r="BQ77" s="131"/>
    </row>
    <row r="78" spans="1:69" hidden="1" x14ac:dyDescent="0.3">
      <c r="A78" s="94">
        <v>74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5"/>
      <c r="AC78" s="143"/>
      <c r="AD78" s="143"/>
      <c r="AE78" s="143"/>
      <c r="AF78" s="143"/>
      <c r="AG78" s="143"/>
      <c r="AH78" s="143"/>
      <c r="AI78" s="143"/>
      <c r="AJ78" s="145"/>
      <c r="AK78" s="145"/>
      <c r="AL78" s="143"/>
      <c r="AM78" s="145"/>
      <c r="AN78" s="145"/>
      <c r="AO78" s="145"/>
      <c r="AP78" s="145"/>
      <c r="AQ78" s="145"/>
      <c r="AR78" s="145"/>
      <c r="AS78" s="145"/>
      <c r="AT78" s="145"/>
      <c r="AU78" s="145"/>
      <c r="AV78" s="143"/>
      <c r="AW78" s="143"/>
      <c r="AX78" s="143"/>
      <c r="AY78" s="124"/>
      <c r="AZ78" s="124"/>
      <c r="BA78" s="124"/>
      <c r="BB78" s="143"/>
      <c r="BC78" s="124"/>
      <c r="BD78" s="143"/>
      <c r="BE78" s="145"/>
      <c r="BF78" s="143"/>
      <c r="BG78" s="143"/>
      <c r="BH78" s="137"/>
      <c r="BI78" s="95"/>
      <c r="BJ78" s="123"/>
      <c r="BK78" s="94"/>
      <c r="BL78" s="95"/>
      <c r="BM78" s="96"/>
      <c r="BN78" s="94"/>
      <c r="BO78" s="94"/>
      <c r="BP78" s="42"/>
      <c r="BQ78" s="131"/>
    </row>
    <row r="79" spans="1:69" hidden="1" x14ac:dyDescent="0.3">
      <c r="A79" s="94">
        <v>75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5"/>
      <c r="AC79" s="143"/>
      <c r="AD79" s="143"/>
      <c r="AE79" s="143"/>
      <c r="AF79" s="143"/>
      <c r="AG79" s="143"/>
      <c r="AH79" s="143"/>
      <c r="AI79" s="143"/>
      <c r="AJ79" s="145"/>
      <c r="AK79" s="145"/>
      <c r="AL79" s="143"/>
      <c r="AM79" s="145"/>
      <c r="AN79" s="145"/>
      <c r="AO79" s="145"/>
      <c r="AP79" s="145"/>
      <c r="AQ79" s="145"/>
      <c r="AR79" s="145"/>
      <c r="AS79" s="145"/>
      <c r="AT79" s="145"/>
      <c r="AU79" s="145"/>
      <c r="AV79" s="143"/>
      <c r="AW79" s="143"/>
      <c r="AX79" s="143"/>
      <c r="AY79" s="124"/>
      <c r="AZ79" s="124"/>
      <c r="BA79" s="124"/>
      <c r="BB79" s="143"/>
      <c r="BC79" s="124"/>
      <c r="BD79" s="143"/>
      <c r="BE79" s="145"/>
      <c r="BF79" s="143"/>
      <c r="BG79" s="143"/>
      <c r="BH79" s="137"/>
      <c r="BI79" s="95"/>
      <c r="BJ79" s="123"/>
      <c r="BK79" s="94"/>
      <c r="BL79" s="95"/>
      <c r="BM79" s="96"/>
      <c r="BN79" s="94"/>
      <c r="BO79" s="94"/>
      <c r="BP79" s="42"/>
      <c r="BQ79" s="131"/>
    </row>
    <row r="80" spans="1:69" hidden="1" x14ac:dyDescent="0.3">
      <c r="A80" s="94">
        <v>76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5"/>
      <c r="AC80" s="143"/>
      <c r="AD80" s="143"/>
      <c r="AE80" s="143"/>
      <c r="AF80" s="143"/>
      <c r="AG80" s="143"/>
      <c r="AH80" s="143"/>
      <c r="AI80" s="143"/>
      <c r="AJ80" s="145"/>
      <c r="AK80" s="145"/>
      <c r="AL80" s="143"/>
      <c r="AM80" s="145"/>
      <c r="AN80" s="145"/>
      <c r="AO80" s="145"/>
      <c r="AP80" s="145"/>
      <c r="AQ80" s="145"/>
      <c r="AR80" s="145"/>
      <c r="AS80" s="145"/>
      <c r="AT80" s="145"/>
      <c r="AU80" s="145"/>
      <c r="AV80" s="143"/>
      <c r="AW80" s="143"/>
      <c r="AX80" s="143"/>
      <c r="AY80" s="124"/>
      <c r="AZ80" s="124"/>
      <c r="BA80" s="124"/>
      <c r="BB80" s="143"/>
      <c r="BC80" s="124"/>
      <c r="BD80" s="143"/>
      <c r="BE80" s="145"/>
      <c r="BF80" s="143"/>
      <c r="BG80" s="143"/>
      <c r="BH80" s="137"/>
      <c r="BI80" s="95"/>
      <c r="BJ80" s="123"/>
      <c r="BK80" s="94"/>
      <c r="BL80" s="95"/>
      <c r="BM80" s="96"/>
      <c r="BN80" s="94"/>
      <c r="BO80" s="94"/>
      <c r="BP80" s="42"/>
      <c r="BQ80" s="131"/>
    </row>
    <row r="81" spans="1:69" hidden="1" x14ac:dyDescent="0.3">
      <c r="A81" s="94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5"/>
      <c r="AC81" s="143"/>
      <c r="AD81" s="143"/>
      <c r="AE81" s="143"/>
      <c r="AF81" s="143"/>
      <c r="AG81" s="143"/>
      <c r="AH81" s="143"/>
      <c r="AI81" s="143"/>
      <c r="AJ81" s="145"/>
      <c r="AK81" s="145"/>
      <c r="AL81" s="143"/>
      <c r="AM81" s="145"/>
      <c r="AN81" s="145"/>
      <c r="AO81" s="145"/>
      <c r="AP81" s="145"/>
      <c r="AQ81" s="145"/>
      <c r="AR81" s="145"/>
      <c r="AS81" s="145"/>
      <c r="AT81" s="145"/>
      <c r="AU81" s="145"/>
      <c r="AV81" s="143"/>
      <c r="AW81" s="143"/>
      <c r="AX81" s="143"/>
      <c r="AY81" s="124"/>
      <c r="AZ81" s="124"/>
      <c r="BA81" s="124"/>
      <c r="BB81" s="143"/>
      <c r="BC81" s="124"/>
      <c r="BD81" s="143"/>
      <c r="BE81" s="145"/>
      <c r="BF81" s="143"/>
      <c r="BG81" s="143"/>
      <c r="BH81" s="137"/>
      <c r="BI81" s="95"/>
      <c r="BJ81" s="123"/>
      <c r="BK81" s="94"/>
      <c r="BL81" s="95"/>
      <c r="BM81" s="96"/>
      <c r="BN81" s="94"/>
      <c r="BO81" s="94"/>
      <c r="BP81" s="42"/>
      <c r="BQ81" s="131"/>
    </row>
    <row r="82" spans="1:69" hidden="1" x14ac:dyDescent="0.3">
      <c r="A82" s="94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5"/>
      <c r="AC82" s="143"/>
      <c r="AD82" s="143"/>
      <c r="AE82" s="143"/>
      <c r="AF82" s="143"/>
      <c r="AG82" s="143"/>
      <c r="AH82" s="143"/>
      <c r="AI82" s="143"/>
      <c r="AJ82" s="145"/>
      <c r="AK82" s="145"/>
      <c r="AL82" s="143"/>
      <c r="AM82" s="145"/>
      <c r="AN82" s="145"/>
      <c r="AO82" s="145"/>
      <c r="AP82" s="145"/>
      <c r="AQ82" s="145"/>
      <c r="AR82" s="145"/>
      <c r="AS82" s="145"/>
      <c r="AT82" s="145"/>
      <c r="AU82" s="145"/>
      <c r="AV82" s="143"/>
      <c r="AW82" s="143"/>
      <c r="AX82" s="143"/>
      <c r="AY82" s="124"/>
      <c r="AZ82" s="124"/>
      <c r="BA82" s="124"/>
      <c r="BB82" s="143"/>
      <c r="BC82" s="124"/>
      <c r="BD82" s="143"/>
      <c r="BE82" s="145"/>
      <c r="BF82" s="143"/>
      <c r="BG82" s="143"/>
      <c r="BH82" s="137"/>
      <c r="BI82" s="95"/>
      <c r="BJ82" s="123"/>
      <c r="BK82" s="94"/>
      <c r="BL82" s="95"/>
      <c r="BM82" s="96"/>
      <c r="BN82" s="94"/>
      <c r="BO82" s="94"/>
      <c r="BP82" s="42"/>
      <c r="BQ82" s="131"/>
    </row>
    <row r="83" spans="1:69" hidden="1" x14ac:dyDescent="0.3">
      <c r="A83" s="94">
        <v>79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5"/>
      <c r="AC83" s="143"/>
      <c r="AD83" s="143"/>
      <c r="AE83" s="143"/>
      <c r="AF83" s="143"/>
      <c r="AG83" s="143"/>
      <c r="AH83" s="143"/>
      <c r="AI83" s="143"/>
      <c r="AJ83" s="145"/>
      <c r="AK83" s="145"/>
      <c r="AL83" s="143"/>
      <c r="AM83" s="145"/>
      <c r="AN83" s="145"/>
      <c r="AO83" s="145"/>
      <c r="AP83" s="145"/>
      <c r="AQ83" s="145"/>
      <c r="AR83" s="145"/>
      <c r="AS83" s="145"/>
      <c r="AT83" s="145"/>
      <c r="AU83" s="145"/>
      <c r="AV83" s="143"/>
      <c r="AW83" s="143"/>
      <c r="AX83" s="143"/>
      <c r="AY83" s="124"/>
      <c r="AZ83" s="124"/>
      <c r="BA83" s="124"/>
      <c r="BB83" s="143"/>
      <c r="BC83" s="124"/>
      <c r="BD83" s="143"/>
      <c r="BE83" s="145"/>
      <c r="BF83" s="143"/>
      <c r="BG83" s="143"/>
      <c r="BH83" s="137"/>
      <c r="BI83" s="95"/>
      <c r="BJ83" s="123"/>
      <c r="BK83" s="94"/>
      <c r="BL83" s="95"/>
      <c r="BM83" s="96"/>
      <c r="BN83" s="94"/>
      <c r="BO83" s="94"/>
      <c r="BP83" s="42"/>
      <c r="BQ83" s="131"/>
    </row>
    <row r="84" spans="1:69" hidden="1" x14ac:dyDescent="0.3">
      <c r="A84" s="94">
        <v>80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5"/>
      <c r="AC84" s="143"/>
      <c r="AD84" s="143"/>
      <c r="AE84" s="143"/>
      <c r="AF84" s="143"/>
      <c r="AG84" s="143"/>
      <c r="AH84" s="143"/>
      <c r="AI84" s="143"/>
      <c r="AJ84" s="145"/>
      <c r="AK84" s="145"/>
      <c r="AL84" s="143"/>
      <c r="AM84" s="145"/>
      <c r="AN84" s="145"/>
      <c r="AO84" s="145"/>
      <c r="AP84" s="145"/>
      <c r="AQ84" s="145"/>
      <c r="AR84" s="145"/>
      <c r="AS84" s="145"/>
      <c r="AT84" s="145"/>
      <c r="AU84" s="145"/>
      <c r="AV84" s="143"/>
      <c r="AW84" s="143"/>
      <c r="AX84" s="143"/>
      <c r="AY84" s="124"/>
      <c r="AZ84" s="124"/>
      <c r="BA84" s="124"/>
      <c r="BB84" s="143"/>
      <c r="BC84" s="124"/>
      <c r="BD84" s="143"/>
      <c r="BE84" s="145"/>
      <c r="BF84" s="143"/>
      <c r="BG84" s="143"/>
      <c r="BH84" s="137"/>
      <c r="BI84" s="95"/>
      <c r="BJ84" s="123"/>
      <c r="BK84" s="94"/>
      <c r="BL84" s="95"/>
      <c r="BM84" s="96"/>
      <c r="BN84" s="94"/>
      <c r="BO84" s="94"/>
      <c r="BP84" s="42"/>
      <c r="BQ84" s="131"/>
    </row>
    <row r="85" spans="1:69" hidden="1" x14ac:dyDescent="0.3">
      <c r="A85" s="94">
        <v>81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5"/>
      <c r="AC85" s="143"/>
      <c r="AD85" s="143"/>
      <c r="AE85" s="143"/>
      <c r="AF85" s="143"/>
      <c r="AG85" s="143"/>
      <c r="AH85" s="143"/>
      <c r="AI85" s="143"/>
      <c r="AJ85" s="145"/>
      <c r="AK85" s="145"/>
      <c r="AL85" s="143"/>
      <c r="AM85" s="145"/>
      <c r="AN85" s="145"/>
      <c r="AO85" s="145"/>
      <c r="AP85" s="145"/>
      <c r="AQ85" s="145"/>
      <c r="AR85" s="145"/>
      <c r="AS85" s="145"/>
      <c r="AT85" s="145"/>
      <c r="AU85" s="145"/>
      <c r="AV85" s="143"/>
      <c r="AW85" s="143"/>
      <c r="AX85" s="143"/>
      <c r="AY85" s="124"/>
      <c r="AZ85" s="124"/>
      <c r="BA85" s="124"/>
      <c r="BB85" s="143"/>
      <c r="BC85" s="124"/>
      <c r="BD85" s="143"/>
      <c r="BE85" s="145"/>
      <c r="BF85" s="143"/>
      <c r="BG85" s="143"/>
      <c r="BH85" s="137"/>
      <c r="BI85" s="95"/>
      <c r="BJ85" s="123"/>
      <c r="BK85" s="94"/>
      <c r="BL85" s="95"/>
      <c r="BM85" s="96"/>
      <c r="BN85" s="94"/>
      <c r="BO85" s="94"/>
      <c r="BP85" s="42"/>
      <c r="BQ85" s="131"/>
    </row>
    <row r="86" spans="1:69" hidden="1" x14ac:dyDescent="0.3">
      <c r="A86" s="94">
        <v>82</v>
      </c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5"/>
      <c r="AC86" s="143"/>
      <c r="AD86" s="143"/>
      <c r="AE86" s="143"/>
      <c r="AF86" s="143"/>
      <c r="AG86" s="143"/>
      <c r="AH86" s="143"/>
      <c r="AI86" s="143"/>
      <c r="AJ86" s="145"/>
      <c r="AK86" s="145"/>
      <c r="AL86" s="143"/>
      <c r="AM86" s="145"/>
      <c r="AN86" s="145"/>
      <c r="AO86" s="145"/>
      <c r="AP86" s="145"/>
      <c r="AQ86" s="145"/>
      <c r="AR86" s="145"/>
      <c r="AS86" s="145"/>
      <c r="AT86" s="145"/>
      <c r="AU86" s="145"/>
      <c r="AV86" s="143"/>
      <c r="AW86" s="143"/>
      <c r="AX86" s="143"/>
      <c r="AY86" s="124"/>
      <c r="AZ86" s="124"/>
      <c r="BA86" s="124"/>
      <c r="BB86" s="143"/>
      <c r="BC86" s="124"/>
      <c r="BD86" s="143"/>
      <c r="BE86" s="145"/>
      <c r="BF86" s="143"/>
      <c r="BG86" s="143"/>
      <c r="BH86" s="137"/>
      <c r="BI86" s="95"/>
      <c r="BJ86" s="123"/>
      <c r="BK86" s="94"/>
      <c r="BL86" s="95"/>
      <c r="BM86" s="96"/>
      <c r="BN86" s="94"/>
      <c r="BO86" s="94"/>
      <c r="BP86" s="42"/>
      <c r="BQ86" s="131"/>
    </row>
    <row r="87" spans="1:69" hidden="1" x14ac:dyDescent="0.3">
      <c r="A87" s="94">
        <v>83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5"/>
      <c r="AC87" s="143"/>
      <c r="AD87" s="143"/>
      <c r="AE87" s="143"/>
      <c r="AF87" s="143"/>
      <c r="AG87" s="143"/>
      <c r="AH87" s="143"/>
      <c r="AI87" s="143"/>
      <c r="AJ87" s="145"/>
      <c r="AK87" s="145"/>
      <c r="AL87" s="143"/>
      <c r="AM87" s="145"/>
      <c r="AN87" s="145"/>
      <c r="AO87" s="145"/>
      <c r="AP87" s="145"/>
      <c r="AQ87" s="145"/>
      <c r="AR87" s="145"/>
      <c r="AS87" s="145"/>
      <c r="AT87" s="145"/>
      <c r="AU87" s="145"/>
      <c r="AV87" s="143"/>
      <c r="AW87" s="143"/>
      <c r="AX87" s="143"/>
      <c r="AY87" s="124"/>
      <c r="AZ87" s="124"/>
      <c r="BA87" s="124"/>
      <c r="BB87" s="143"/>
      <c r="BC87" s="124"/>
      <c r="BD87" s="143"/>
      <c r="BE87" s="145"/>
      <c r="BF87" s="143"/>
      <c r="BG87" s="143"/>
      <c r="BH87" s="137"/>
      <c r="BI87" s="95"/>
      <c r="BJ87" s="123"/>
      <c r="BK87" s="94"/>
      <c r="BL87" s="95"/>
      <c r="BM87" s="96"/>
      <c r="BN87" s="94"/>
      <c r="BO87" s="94"/>
      <c r="BP87" s="42"/>
      <c r="BQ87" s="131"/>
    </row>
    <row r="88" spans="1:69" hidden="1" x14ac:dyDescent="0.3">
      <c r="A88" s="94">
        <v>84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5"/>
      <c r="AC88" s="143"/>
      <c r="AD88" s="143"/>
      <c r="AE88" s="143"/>
      <c r="AF88" s="143"/>
      <c r="AG88" s="143"/>
      <c r="AH88" s="143"/>
      <c r="AI88" s="143"/>
      <c r="AJ88" s="145"/>
      <c r="AK88" s="145"/>
      <c r="AL88" s="143"/>
      <c r="AM88" s="145"/>
      <c r="AN88" s="145"/>
      <c r="AO88" s="145"/>
      <c r="AP88" s="145"/>
      <c r="AQ88" s="145"/>
      <c r="AR88" s="145"/>
      <c r="AS88" s="145"/>
      <c r="AT88" s="145"/>
      <c r="AU88" s="145"/>
      <c r="AV88" s="143"/>
      <c r="AW88" s="143"/>
      <c r="AX88" s="143"/>
      <c r="AY88" s="124"/>
      <c r="AZ88" s="124"/>
      <c r="BA88" s="124"/>
      <c r="BB88" s="143"/>
      <c r="BC88" s="124"/>
      <c r="BD88" s="143"/>
      <c r="BE88" s="145"/>
      <c r="BF88" s="143"/>
      <c r="BG88" s="143"/>
      <c r="BH88" s="137"/>
      <c r="BI88" s="95"/>
      <c r="BJ88" s="123"/>
      <c r="BK88" s="94"/>
      <c r="BL88" s="95"/>
      <c r="BM88" s="96"/>
      <c r="BN88" s="94"/>
      <c r="BO88" s="94"/>
      <c r="BP88" s="42"/>
      <c r="BQ88" s="131"/>
    </row>
    <row r="89" spans="1:69" hidden="1" x14ac:dyDescent="0.3">
      <c r="A89" s="94">
        <v>85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5"/>
      <c r="AC89" s="143"/>
      <c r="AD89" s="143"/>
      <c r="AE89" s="143"/>
      <c r="AF89" s="143"/>
      <c r="AG89" s="143"/>
      <c r="AH89" s="143"/>
      <c r="AI89" s="143"/>
      <c r="AJ89" s="145"/>
      <c r="AK89" s="145"/>
      <c r="AL89" s="143"/>
      <c r="AM89" s="145"/>
      <c r="AN89" s="145"/>
      <c r="AO89" s="145"/>
      <c r="AP89" s="145"/>
      <c r="AQ89" s="145"/>
      <c r="AR89" s="145"/>
      <c r="AS89" s="145"/>
      <c r="AT89" s="145"/>
      <c r="AU89" s="145"/>
      <c r="AV89" s="143"/>
      <c r="AW89" s="143"/>
      <c r="AX89" s="143"/>
      <c r="AY89" s="124"/>
      <c r="AZ89" s="124"/>
      <c r="BA89" s="124"/>
      <c r="BB89" s="143"/>
      <c r="BC89" s="124"/>
      <c r="BD89" s="143"/>
      <c r="BE89" s="145"/>
      <c r="BF89" s="143"/>
      <c r="BG89" s="143"/>
      <c r="BH89" s="137"/>
      <c r="BI89" s="95"/>
      <c r="BJ89" s="123"/>
      <c r="BK89" s="94"/>
      <c r="BL89" s="95"/>
      <c r="BM89" s="96"/>
      <c r="BN89" s="94"/>
      <c r="BO89" s="94"/>
      <c r="BP89" s="42"/>
      <c r="BQ89" s="131"/>
    </row>
    <row r="90" spans="1:69" hidden="1" x14ac:dyDescent="0.3">
      <c r="A90" s="94">
        <v>86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5"/>
      <c r="AC90" s="143"/>
      <c r="AD90" s="143"/>
      <c r="AE90" s="143"/>
      <c r="AF90" s="143"/>
      <c r="AG90" s="143"/>
      <c r="AH90" s="143"/>
      <c r="AI90" s="143"/>
      <c r="AJ90" s="145"/>
      <c r="AK90" s="145"/>
      <c r="AL90" s="143"/>
      <c r="AM90" s="145"/>
      <c r="AN90" s="145"/>
      <c r="AO90" s="145"/>
      <c r="AP90" s="145"/>
      <c r="AQ90" s="145"/>
      <c r="AR90" s="145"/>
      <c r="AS90" s="145"/>
      <c r="AT90" s="145"/>
      <c r="AU90" s="145"/>
      <c r="AV90" s="143"/>
      <c r="AW90" s="143"/>
      <c r="AX90" s="143"/>
      <c r="AY90" s="124"/>
      <c r="AZ90" s="124"/>
      <c r="BA90" s="124"/>
      <c r="BB90" s="143"/>
      <c r="BC90" s="124"/>
      <c r="BD90" s="143"/>
      <c r="BE90" s="145"/>
      <c r="BF90" s="143"/>
      <c r="BG90" s="143"/>
      <c r="BH90" s="137"/>
      <c r="BI90" s="95"/>
      <c r="BJ90" s="123"/>
      <c r="BK90" s="94"/>
      <c r="BL90" s="95"/>
      <c r="BM90" s="96"/>
      <c r="BN90" s="94"/>
      <c r="BO90" s="94"/>
      <c r="BP90" s="42"/>
      <c r="BQ90" s="131"/>
    </row>
    <row r="91" spans="1:69" hidden="1" x14ac:dyDescent="0.3">
      <c r="A91" s="94">
        <v>87</v>
      </c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5"/>
      <c r="AC91" s="143"/>
      <c r="AD91" s="143"/>
      <c r="AE91" s="143"/>
      <c r="AF91" s="143"/>
      <c r="AG91" s="143"/>
      <c r="AH91" s="143"/>
      <c r="AI91" s="143"/>
      <c r="AJ91" s="145"/>
      <c r="AK91" s="145"/>
      <c r="AL91" s="143"/>
      <c r="AM91" s="145"/>
      <c r="AN91" s="145"/>
      <c r="AO91" s="145"/>
      <c r="AP91" s="145"/>
      <c r="AQ91" s="145"/>
      <c r="AR91" s="145"/>
      <c r="AS91" s="145"/>
      <c r="AT91" s="145"/>
      <c r="AU91" s="145"/>
      <c r="AV91" s="143"/>
      <c r="AW91" s="143"/>
      <c r="AX91" s="143"/>
      <c r="AY91" s="124"/>
      <c r="AZ91" s="124"/>
      <c r="BA91" s="124"/>
      <c r="BB91" s="143"/>
      <c r="BC91" s="124"/>
      <c r="BD91" s="143"/>
      <c r="BE91" s="145"/>
      <c r="BF91" s="143"/>
      <c r="BG91" s="143"/>
      <c r="BH91" s="137"/>
      <c r="BI91" s="95"/>
      <c r="BJ91" s="123"/>
      <c r="BK91" s="94"/>
      <c r="BL91" s="95"/>
      <c r="BM91" s="96"/>
      <c r="BN91" s="94"/>
      <c r="BO91" s="94"/>
      <c r="BP91" s="42"/>
      <c r="BQ91" s="131"/>
    </row>
    <row r="92" spans="1:69" hidden="1" x14ac:dyDescent="0.3">
      <c r="A92" s="94">
        <v>88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5"/>
      <c r="AC92" s="143"/>
      <c r="AD92" s="143"/>
      <c r="AE92" s="143"/>
      <c r="AF92" s="143"/>
      <c r="AG92" s="143"/>
      <c r="AH92" s="143"/>
      <c r="AI92" s="143"/>
      <c r="AJ92" s="145"/>
      <c r="AK92" s="145"/>
      <c r="AL92" s="143"/>
      <c r="AM92" s="145"/>
      <c r="AN92" s="145"/>
      <c r="AO92" s="145"/>
      <c r="AP92" s="145"/>
      <c r="AQ92" s="145"/>
      <c r="AR92" s="145"/>
      <c r="AS92" s="145"/>
      <c r="AT92" s="145"/>
      <c r="AU92" s="145"/>
      <c r="AV92" s="143"/>
      <c r="AW92" s="143"/>
      <c r="AX92" s="143"/>
      <c r="AY92" s="124"/>
      <c r="AZ92" s="124"/>
      <c r="BA92" s="124"/>
      <c r="BB92" s="143"/>
      <c r="BC92" s="124"/>
      <c r="BD92" s="143"/>
      <c r="BE92" s="145"/>
      <c r="BF92" s="143"/>
      <c r="BG92" s="143"/>
      <c r="BH92" s="137"/>
      <c r="BI92" s="95"/>
      <c r="BJ92" s="123"/>
      <c r="BK92" s="94"/>
      <c r="BL92" s="95"/>
      <c r="BM92" s="96"/>
      <c r="BN92" s="94"/>
      <c r="BO92" s="94"/>
      <c r="BP92" s="42"/>
      <c r="BQ92" s="131"/>
    </row>
    <row r="93" spans="1:69" hidden="1" x14ac:dyDescent="0.3">
      <c r="A93" s="94">
        <v>89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5"/>
      <c r="AC93" s="143"/>
      <c r="AD93" s="143"/>
      <c r="AE93" s="143"/>
      <c r="AF93" s="143"/>
      <c r="AG93" s="143"/>
      <c r="AH93" s="143"/>
      <c r="AI93" s="143"/>
      <c r="AJ93" s="145"/>
      <c r="AK93" s="145"/>
      <c r="AL93" s="143"/>
      <c r="AM93" s="145"/>
      <c r="AN93" s="145"/>
      <c r="AO93" s="145"/>
      <c r="AP93" s="145"/>
      <c r="AQ93" s="145"/>
      <c r="AR93" s="145"/>
      <c r="AS93" s="145"/>
      <c r="AT93" s="145"/>
      <c r="AU93" s="145"/>
      <c r="AV93" s="143"/>
      <c r="AW93" s="143"/>
      <c r="AX93" s="143"/>
      <c r="AY93" s="124"/>
      <c r="AZ93" s="124"/>
      <c r="BA93" s="124"/>
      <c r="BB93" s="143"/>
      <c r="BC93" s="124"/>
      <c r="BD93" s="143"/>
      <c r="BE93" s="145"/>
      <c r="BF93" s="143"/>
      <c r="BG93" s="143"/>
      <c r="BH93" s="137"/>
      <c r="BI93" s="95"/>
      <c r="BJ93" s="123"/>
      <c r="BK93" s="94"/>
      <c r="BL93" s="95"/>
      <c r="BM93" s="96"/>
      <c r="BN93" s="94"/>
      <c r="BO93" s="94"/>
      <c r="BP93" s="42"/>
      <c r="BQ93" s="131"/>
    </row>
    <row r="94" spans="1:69" hidden="1" x14ac:dyDescent="0.3">
      <c r="A94" s="94">
        <v>90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5"/>
      <c r="AC94" s="143"/>
      <c r="AD94" s="143"/>
      <c r="AE94" s="143"/>
      <c r="AF94" s="143"/>
      <c r="AG94" s="143"/>
      <c r="AH94" s="143"/>
      <c r="AI94" s="143"/>
      <c r="AJ94" s="145"/>
      <c r="AK94" s="145"/>
      <c r="AL94" s="143"/>
      <c r="AM94" s="145"/>
      <c r="AN94" s="145"/>
      <c r="AO94" s="145"/>
      <c r="AP94" s="145"/>
      <c r="AQ94" s="145"/>
      <c r="AR94" s="145"/>
      <c r="AS94" s="145"/>
      <c r="AT94" s="145"/>
      <c r="AU94" s="145"/>
      <c r="AV94" s="143"/>
      <c r="AW94" s="143"/>
      <c r="AX94" s="143"/>
      <c r="AY94" s="124"/>
      <c r="AZ94" s="124"/>
      <c r="BA94" s="124"/>
      <c r="BB94" s="143"/>
      <c r="BC94" s="124"/>
      <c r="BD94" s="143"/>
      <c r="BE94" s="145"/>
      <c r="BF94" s="143"/>
      <c r="BG94" s="143"/>
      <c r="BH94" s="137"/>
      <c r="BI94" s="95"/>
      <c r="BJ94" s="123"/>
      <c r="BK94" s="94"/>
      <c r="BL94" s="95"/>
      <c r="BM94" s="96"/>
      <c r="BN94" s="94"/>
      <c r="BO94" s="94"/>
      <c r="BP94" s="42"/>
      <c r="BQ94" s="131"/>
    </row>
    <row r="95" spans="1:69" hidden="1" x14ac:dyDescent="0.3">
      <c r="A95" s="94">
        <v>91</v>
      </c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5"/>
      <c r="AC95" s="143"/>
      <c r="AD95" s="143"/>
      <c r="AE95" s="143"/>
      <c r="AF95" s="143"/>
      <c r="AG95" s="143"/>
      <c r="AH95" s="143"/>
      <c r="AI95" s="143"/>
      <c r="AJ95" s="145"/>
      <c r="AK95" s="145"/>
      <c r="AL95" s="143"/>
      <c r="AM95" s="145"/>
      <c r="AN95" s="145"/>
      <c r="AO95" s="145"/>
      <c r="AP95" s="145"/>
      <c r="AQ95" s="145"/>
      <c r="AR95" s="145"/>
      <c r="AS95" s="145"/>
      <c r="AT95" s="145"/>
      <c r="AU95" s="145"/>
      <c r="AV95" s="143"/>
      <c r="AW95" s="143"/>
      <c r="AX95" s="143"/>
      <c r="AY95" s="124"/>
      <c r="AZ95" s="124"/>
      <c r="BA95" s="124"/>
      <c r="BB95" s="143"/>
      <c r="BC95" s="124"/>
      <c r="BD95" s="143"/>
      <c r="BE95" s="145"/>
      <c r="BF95" s="143"/>
      <c r="BG95" s="143"/>
      <c r="BH95" s="137"/>
      <c r="BI95" s="95"/>
      <c r="BJ95" s="123"/>
      <c r="BK95" s="94"/>
      <c r="BL95" s="95"/>
      <c r="BM95" s="96"/>
      <c r="BN95" s="94"/>
      <c r="BO95" s="94"/>
      <c r="BP95" s="42"/>
      <c r="BQ95" s="131"/>
    </row>
    <row r="96" spans="1:69" hidden="1" x14ac:dyDescent="0.3">
      <c r="A96" s="94">
        <v>92</v>
      </c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5"/>
      <c r="AC96" s="143"/>
      <c r="AD96" s="143"/>
      <c r="AE96" s="143"/>
      <c r="AF96" s="143"/>
      <c r="AG96" s="143"/>
      <c r="AH96" s="143"/>
      <c r="AI96" s="143"/>
      <c r="AJ96" s="145"/>
      <c r="AK96" s="145"/>
      <c r="AL96" s="143"/>
      <c r="AM96" s="145"/>
      <c r="AN96" s="145"/>
      <c r="AO96" s="145"/>
      <c r="AP96" s="145"/>
      <c r="AQ96" s="145"/>
      <c r="AR96" s="145"/>
      <c r="AS96" s="145"/>
      <c r="AT96" s="145"/>
      <c r="AU96" s="145"/>
      <c r="AV96" s="143"/>
      <c r="AW96" s="143"/>
      <c r="AX96" s="143"/>
      <c r="AY96" s="124"/>
      <c r="AZ96" s="124"/>
      <c r="BA96" s="124"/>
      <c r="BB96" s="143"/>
      <c r="BC96" s="124"/>
      <c r="BD96" s="143"/>
      <c r="BE96" s="145"/>
      <c r="BF96" s="143"/>
      <c r="BG96" s="143"/>
      <c r="BH96" s="137"/>
      <c r="BI96" s="95"/>
      <c r="BJ96" s="123"/>
      <c r="BK96" s="94"/>
      <c r="BL96" s="95"/>
      <c r="BM96" s="96"/>
      <c r="BN96" s="94"/>
      <c r="BO96" s="94"/>
      <c r="BP96" s="42"/>
      <c r="BQ96" s="131"/>
    </row>
    <row r="97" spans="1:69" hidden="1" x14ac:dyDescent="0.3">
      <c r="A97" s="94">
        <v>93</v>
      </c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5"/>
      <c r="AC97" s="143"/>
      <c r="AD97" s="143"/>
      <c r="AE97" s="143"/>
      <c r="AF97" s="143"/>
      <c r="AG97" s="143"/>
      <c r="AH97" s="143"/>
      <c r="AI97" s="143"/>
      <c r="AJ97" s="145"/>
      <c r="AK97" s="145"/>
      <c r="AL97" s="143"/>
      <c r="AM97" s="145"/>
      <c r="AN97" s="145"/>
      <c r="AO97" s="145"/>
      <c r="AP97" s="145"/>
      <c r="AQ97" s="145"/>
      <c r="AR97" s="145"/>
      <c r="AS97" s="145"/>
      <c r="AT97" s="145"/>
      <c r="AU97" s="145"/>
      <c r="AV97" s="143"/>
      <c r="AW97" s="143"/>
      <c r="AX97" s="143"/>
      <c r="AY97" s="124"/>
      <c r="AZ97" s="124"/>
      <c r="BA97" s="124"/>
      <c r="BB97" s="143"/>
      <c r="BC97" s="124"/>
      <c r="BD97" s="143"/>
      <c r="BE97" s="145"/>
      <c r="BF97" s="143"/>
      <c r="BG97" s="143"/>
      <c r="BH97" s="137"/>
      <c r="BI97" s="95"/>
      <c r="BJ97" s="123"/>
      <c r="BK97" s="94"/>
      <c r="BL97" s="95"/>
      <c r="BM97" s="96"/>
      <c r="BN97" s="94"/>
      <c r="BO97" s="94"/>
      <c r="BP97" s="42"/>
      <c r="BQ97" s="131"/>
    </row>
    <row r="98" spans="1:69" hidden="1" x14ac:dyDescent="0.3">
      <c r="A98" s="94">
        <v>94</v>
      </c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5"/>
      <c r="AC98" s="143"/>
      <c r="AD98" s="143"/>
      <c r="AE98" s="143"/>
      <c r="AF98" s="143"/>
      <c r="AG98" s="143"/>
      <c r="AH98" s="143"/>
      <c r="AI98" s="143"/>
      <c r="AJ98" s="145"/>
      <c r="AK98" s="145"/>
      <c r="AL98" s="143"/>
      <c r="AM98" s="145"/>
      <c r="AN98" s="145"/>
      <c r="AO98" s="145"/>
      <c r="AP98" s="145"/>
      <c r="AQ98" s="145"/>
      <c r="AR98" s="145"/>
      <c r="AS98" s="145"/>
      <c r="AT98" s="145"/>
      <c r="AU98" s="145"/>
      <c r="AV98" s="143"/>
      <c r="AW98" s="143"/>
      <c r="AX98" s="143"/>
      <c r="AY98" s="124"/>
      <c r="AZ98" s="124"/>
      <c r="BA98" s="124"/>
      <c r="BB98" s="143"/>
      <c r="BC98" s="124"/>
      <c r="BD98" s="143"/>
      <c r="BE98" s="145"/>
      <c r="BF98" s="143"/>
      <c r="BG98" s="143"/>
      <c r="BH98" s="137"/>
      <c r="BI98" s="95"/>
      <c r="BJ98" s="123"/>
      <c r="BK98" s="94"/>
      <c r="BL98" s="95"/>
      <c r="BM98" s="96"/>
      <c r="BN98" s="94"/>
      <c r="BO98" s="94"/>
      <c r="BP98" s="42"/>
      <c r="BQ98" s="131"/>
    </row>
    <row r="99" spans="1:69" hidden="1" x14ac:dyDescent="0.3">
      <c r="A99" s="94">
        <v>95</v>
      </c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5"/>
      <c r="AC99" s="143"/>
      <c r="AD99" s="143"/>
      <c r="AE99" s="143"/>
      <c r="AF99" s="143"/>
      <c r="AG99" s="143"/>
      <c r="AH99" s="143"/>
      <c r="AI99" s="143"/>
      <c r="AJ99" s="145"/>
      <c r="AK99" s="145"/>
      <c r="AL99" s="143"/>
      <c r="AM99" s="145"/>
      <c r="AN99" s="145"/>
      <c r="AO99" s="145"/>
      <c r="AP99" s="145"/>
      <c r="AQ99" s="145"/>
      <c r="AR99" s="145"/>
      <c r="AS99" s="145"/>
      <c r="AT99" s="145"/>
      <c r="AU99" s="145"/>
      <c r="AV99" s="143"/>
      <c r="AW99" s="143"/>
      <c r="AX99" s="143"/>
      <c r="AY99" s="124"/>
      <c r="AZ99" s="124"/>
      <c r="BA99" s="124"/>
      <c r="BB99" s="143"/>
      <c r="BC99" s="124"/>
      <c r="BD99" s="143"/>
      <c r="BE99" s="145"/>
      <c r="BF99" s="143"/>
      <c r="BG99" s="143"/>
      <c r="BH99" s="137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94">
        <v>96</v>
      </c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5"/>
      <c r="AC100" s="143"/>
      <c r="AD100" s="143"/>
      <c r="AE100" s="143"/>
      <c r="AF100" s="143"/>
      <c r="AG100" s="143"/>
      <c r="AH100" s="143"/>
      <c r="AI100" s="143"/>
      <c r="AJ100" s="145"/>
      <c r="AK100" s="145"/>
      <c r="AL100" s="143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3"/>
      <c r="AW100" s="143"/>
      <c r="AX100" s="143"/>
      <c r="AY100" s="124"/>
      <c r="AZ100" s="124"/>
      <c r="BA100" s="124"/>
      <c r="BB100" s="143"/>
      <c r="BC100" s="124"/>
      <c r="BD100" s="143"/>
      <c r="BE100" s="145"/>
      <c r="BF100" s="143"/>
      <c r="BG100" s="143"/>
      <c r="BH100" s="137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94">
        <v>97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5"/>
      <c r="AC101" s="143"/>
      <c r="AD101" s="143"/>
      <c r="AE101" s="143"/>
      <c r="AF101" s="143"/>
      <c r="AG101" s="143"/>
      <c r="AH101" s="143"/>
      <c r="AI101" s="143"/>
      <c r="AJ101" s="145"/>
      <c r="AK101" s="145"/>
      <c r="AL101" s="143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3"/>
      <c r="AW101" s="143"/>
      <c r="AX101" s="143"/>
      <c r="AY101" s="124"/>
      <c r="AZ101" s="124"/>
      <c r="BA101" s="124"/>
      <c r="BB101" s="143"/>
      <c r="BC101" s="124"/>
      <c r="BD101" s="143"/>
      <c r="BE101" s="145"/>
      <c r="BF101" s="143"/>
      <c r="BG101" s="143"/>
      <c r="BH101" s="137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94">
        <v>98</v>
      </c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5"/>
      <c r="AC102" s="143"/>
      <c r="AD102" s="143"/>
      <c r="AE102" s="143"/>
      <c r="AF102" s="143"/>
      <c r="AG102" s="143"/>
      <c r="AH102" s="143"/>
      <c r="AI102" s="143"/>
      <c r="AJ102" s="145"/>
      <c r="AK102" s="145"/>
      <c r="AL102" s="143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3"/>
      <c r="AW102" s="124"/>
      <c r="AX102" s="124"/>
      <c r="AY102" s="124"/>
      <c r="AZ102" s="124"/>
      <c r="BA102" s="124"/>
      <c r="BB102" s="143"/>
      <c r="BC102" s="124"/>
      <c r="BD102" s="124"/>
      <c r="BE102" s="145"/>
      <c r="BF102" s="143"/>
      <c r="BG102" s="143"/>
      <c r="BH102" s="137"/>
      <c r="BI102" s="95"/>
      <c r="BJ102" s="123"/>
      <c r="BK102" s="94"/>
      <c r="BL102" s="95"/>
      <c r="BM102" s="96"/>
      <c r="BN102" s="94"/>
      <c r="BO102" s="94"/>
      <c r="BP102" s="42"/>
      <c r="BQ102" s="131"/>
    </row>
    <row r="103" spans="1:69" x14ac:dyDescent="0.3">
      <c r="A103" s="132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130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2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130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2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130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2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130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2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130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2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130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2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130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2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130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2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130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2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130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2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130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2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130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2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130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2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130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2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130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2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130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2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130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2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130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2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130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2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130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2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130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2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130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2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130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2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130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2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130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2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130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2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130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2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130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2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130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2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130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2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130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2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130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2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130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2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130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2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130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2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130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2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130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2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130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2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130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2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130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2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130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2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130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2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130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2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130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2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130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2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130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2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130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2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130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2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130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2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130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2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130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2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130"/>
      <c r="BJ154" s="123"/>
      <c r="BK154" s="94"/>
      <c r="BL154" s="95"/>
      <c r="BM154" s="96"/>
      <c r="BN154" s="94"/>
      <c r="BO154" s="94"/>
      <c r="BP154" s="42"/>
      <c r="BQ154" s="120"/>
    </row>
    <row r="155" spans="1:69" x14ac:dyDescent="0.3">
      <c r="A155" s="132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130"/>
      <c r="BJ155" s="123"/>
      <c r="BK155" s="94"/>
      <c r="BL155" s="95"/>
      <c r="BM155" s="96"/>
      <c r="BN155" s="94"/>
      <c r="BO155" s="94"/>
      <c r="BP155" s="42"/>
      <c r="BQ155" s="120"/>
    </row>
    <row r="156" spans="1:69" x14ac:dyDescent="0.3">
      <c r="A156" s="132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130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2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130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2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130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2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130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2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130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2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130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2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130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2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130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2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130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2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130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2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130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2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130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2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130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2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130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2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130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2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130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2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130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2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130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2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130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2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130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2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130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2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130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130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130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130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130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130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130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130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130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130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130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130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130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130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130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130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130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130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130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130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130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130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130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130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130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130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130"/>
      <c r="BJ203" s="123"/>
      <c r="BK203" s="94"/>
      <c r="BL203" s="95"/>
      <c r="BM203" s="96"/>
      <c r="BN203" s="94"/>
      <c r="BO203" s="94"/>
      <c r="BP203" s="42"/>
      <c r="BQ203" s="120"/>
    </row>
    <row r="204" spans="1:69" x14ac:dyDescent="0.3">
      <c r="A204" s="13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130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130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130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130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130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130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130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130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130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130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130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130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130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130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130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130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130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130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130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130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130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130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130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130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130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130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130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130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130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130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130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130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130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130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130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130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130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130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130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">
      <c r="A243" s="13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130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130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130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130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130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130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130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130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130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130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130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130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130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130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130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130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130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130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130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130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130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130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130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130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130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130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130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130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130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130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">
      <c r="A273" s="13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130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">
      <c r="A274" s="13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130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130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130"/>
      <c r="BJ276" s="95"/>
      <c r="BK276" s="94"/>
      <c r="BL276" s="95"/>
      <c r="BM276" s="96"/>
      <c r="BN276" s="94"/>
      <c r="BO276" s="94"/>
      <c r="BP276" s="42"/>
      <c r="BQ276" s="120"/>
    </row>
    <row r="277" spans="1:69" x14ac:dyDescent="0.3">
      <c r="A277" s="13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130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130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130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130"/>
      <c r="BJ280" s="95"/>
      <c r="BK280" s="94"/>
      <c r="BL280" s="95"/>
      <c r="BM280" s="96"/>
      <c r="BN280" s="94"/>
      <c r="BO280" s="94"/>
      <c r="BP280" s="42"/>
      <c r="BQ280" s="120"/>
    </row>
    <row r="281" spans="1:69" x14ac:dyDescent="0.3">
      <c r="A281" s="13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130"/>
      <c r="BJ281" s="95"/>
      <c r="BK281" s="94"/>
      <c r="BL281" s="95"/>
      <c r="BM281" s="96"/>
      <c r="BN281" s="94"/>
      <c r="BO281" s="94"/>
      <c r="BP281" s="42"/>
      <c r="BQ281" s="120"/>
    </row>
    <row r="282" spans="1:69" x14ac:dyDescent="0.3">
      <c r="A282" s="13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130"/>
      <c r="BJ282" s="95"/>
      <c r="BK282" s="94"/>
      <c r="BL282" s="95"/>
      <c r="BM282" s="96"/>
      <c r="BN282" s="94"/>
      <c r="BO282" s="94"/>
      <c r="BP282" s="42"/>
      <c r="BQ282" s="120"/>
    </row>
    <row r="283" spans="1:69" x14ac:dyDescent="0.3">
      <c r="A283" s="13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130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">
      <c r="A284" s="13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130"/>
      <c r="BJ284" s="95"/>
      <c r="BK284" s="94"/>
      <c r="BL284" s="95"/>
      <c r="BM284" s="96"/>
      <c r="BN284" s="94"/>
      <c r="BO284" s="94"/>
      <c r="BP284" s="42"/>
      <c r="BQ284" s="120"/>
    </row>
    <row r="285" spans="1:69" x14ac:dyDescent="0.3">
      <c r="A285" s="13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130"/>
      <c r="BJ285" s="95"/>
      <c r="BK285" s="94"/>
      <c r="BL285" s="95"/>
      <c r="BM285" s="96"/>
      <c r="BN285" s="94"/>
      <c r="BO285" s="94"/>
      <c r="BP285" s="42"/>
      <c r="BQ285" s="120"/>
    </row>
    <row r="286" spans="1:69" x14ac:dyDescent="0.3">
      <c r="A286" s="13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130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130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130"/>
      <c r="BJ288" s="95"/>
      <c r="BK288" s="94"/>
      <c r="BL288" s="95"/>
      <c r="BM288" s="96"/>
      <c r="BN288" s="94"/>
      <c r="BO288" s="94"/>
      <c r="BP288" s="42"/>
      <c r="BQ288" s="120"/>
    </row>
    <row r="289" spans="1:69" x14ac:dyDescent="0.3">
      <c r="A289" s="13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130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">
      <c r="A290" s="13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130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130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130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130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130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130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130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130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130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130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130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130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130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130"/>
      <c r="BJ303" s="95"/>
      <c r="BK303" s="94"/>
      <c r="BL303" s="95"/>
      <c r="BM303" s="96"/>
      <c r="BN303" s="94"/>
      <c r="BO303" s="94"/>
      <c r="BP303" s="42"/>
      <c r="BQ303" s="120"/>
    </row>
    <row r="304" spans="1:69" x14ac:dyDescent="0.3">
      <c r="A304" s="13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130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130"/>
      <c r="BJ305" s="95"/>
      <c r="BK305" s="94"/>
      <c r="BL305" s="95"/>
      <c r="BM305" s="96"/>
      <c r="BN305" s="94"/>
      <c r="BO305" s="94"/>
      <c r="BP305" s="42"/>
      <c r="BQ305" s="120"/>
    </row>
    <row r="306" spans="1:69" x14ac:dyDescent="0.3">
      <c r="A306" s="13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130"/>
      <c r="BJ306" s="95"/>
      <c r="BK306" s="94"/>
      <c r="BL306" s="95"/>
      <c r="BM306" s="96"/>
      <c r="BN306" s="94"/>
      <c r="BO306" s="94"/>
      <c r="BP306" s="42"/>
      <c r="BQ306" s="120"/>
    </row>
    <row r="307" spans="1:69" x14ac:dyDescent="0.3">
      <c r="A307" s="13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130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130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130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130"/>
      <c r="BJ310" s="95"/>
      <c r="BK310" s="94"/>
      <c r="BL310" s="95"/>
      <c r="BM310" s="96"/>
      <c r="BN310" s="94"/>
      <c r="BO310" s="94"/>
      <c r="BP310" s="42"/>
      <c r="BQ310" s="120"/>
    </row>
    <row r="311" spans="1:69" x14ac:dyDescent="0.3">
      <c r="A311" s="13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130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130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130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130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130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130"/>
      <c r="BJ316" s="95"/>
      <c r="BK316" s="94"/>
      <c r="BL316" s="95"/>
      <c r="BM316" s="96"/>
      <c r="BN316" s="94"/>
      <c r="BO316" s="94"/>
      <c r="BP316" s="42"/>
      <c r="BQ316" s="120"/>
    </row>
    <row r="317" spans="1:69" x14ac:dyDescent="0.3">
      <c r="A317" s="13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130"/>
      <c r="BJ317" s="95"/>
      <c r="BK317" s="94"/>
      <c r="BL317" s="95"/>
      <c r="BM317" s="96"/>
      <c r="BN317" s="94"/>
      <c r="BO317" s="94"/>
      <c r="BP317" s="42"/>
      <c r="BQ317" s="120"/>
    </row>
    <row r="318" spans="1:69" x14ac:dyDescent="0.3">
      <c r="A318" s="13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130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130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130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130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130"/>
      <c r="BJ322" s="95"/>
      <c r="BK322" s="94"/>
      <c r="BL322" s="95"/>
      <c r="BM322" s="96"/>
      <c r="BN322" s="94"/>
      <c r="BO322" s="94"/>
      <c r="BP322" s="42"/>
      <c r="BQ322" s="120"/>
    </row>
    <row r="323" spans="1:69" x14ac:dyDescent="0.3">
      <c r="A323" s="13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130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130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130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130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130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130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130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130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130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130"/>
      <c r="BJ332" s="95"/>
      <c r="BK332" s="94"/>
      <c r="BL332" s="95"/>
      <c r="BM332" s="96"/>
      <c r="BN332" s="94"/>
      <c r="BO332" s="94"/>
      <c r="BP332" s="42"/>
      <c r="BQ332" s="120"/>
    </row>
    <row r="333" spans="1:69" x14ac:dyDescent="0.3">
      <c r="A333" s="13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130"/>
      <c r="BJ333" s="95"/>
      <c r="BK333" s="94"/>
      <c r="BL333" s="95"/>
      <c r="BM333" s="96"/>
      <c r="BN333" s="94"/>
      <c r="BO333" s="94"/>
      <c r="BP333" s="42"/>
      <c r="BQ333" s="120"/>
    </row>
    <row r="334" spans="1:69" x14ac:dyDescent="0.3">
      <c r="A334" s="13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130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130"/>
      <c r="BJ335" s="95"/>
      <c r="BK335" s="94"/>
      <c r="BL335" s="95"/>
      <c r="BM335" s="96"/>
      <c r="BN335" s="94"/>
      <c r="BO335" s="94"/>
      <c r="BP335" s="42"/>
      <c r="BQ335" s="120"/>
    </row>
    <row r="336" spans="1:69" x14ac:dyDescent="0.3">
      <c r="A336" s="13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130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">
      <c r="A337" s="13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130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">
      <c r="A338" s="13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130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">
      <c r="A339" s="13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130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">
      <c r="A340" s="13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130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">
      <c r="A341" s="13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130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">
      <c r="A342" s="13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130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130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">
      <c r="A344" s="13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130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">
      <c r="A345" s="13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130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">
      <c r="A346" s="13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130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">
      <c r="A347" s="13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130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">
      <c r="A348" s="13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130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130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130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130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130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130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">
      <c r="A354" s="13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130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">
      <c r="A355" s="13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130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">
      <c r="A356" s="13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130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">
      <c r="A357" s="13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130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">
      <c r="A358" s="13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130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">
      <c r="A359" s="13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130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130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130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130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130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">
      <c r="A364" s="13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130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">
      <c r="A365" s="13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130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">
      <c r="A366" s="13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130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130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">
      <c r="A368" s="13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130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">
      <c r="A369" s="13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130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">
      <c r="A370" s="13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130"/>
      <c r="BJ370" s="95"/>
      <c r="BK370" s="94"/>
      <c r="BL370" s="95"/>
      <c r="BM370" s="96"/>
      <c r="BN370" s="94"/>
      <c r="BO370" s="94"/>
      <c r="BP370" s="42"/>
      <c r="BQ370" s="120"/>
    </row>
    <row r="371" spans="1:69" x14ac:dyDescent="0.3">
      <c r="A371" s="13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130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">
      <c r="A372" s="13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130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130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">
      <c r="A374" s="13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130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">
      <c r="A375" s="13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130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">
      <c r="A376" s="13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130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">
      <c r="A377" s="13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130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">
      <c r="A378" s="13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130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130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130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130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130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130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130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130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130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130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130"/>
      <c r="BJ388" s="95"/>
      <c r="BK388" s="94"/>
      <c r="BL388" s="95"/>
      <c r="BM388" s="96"/>
      <c r="BN388" s="94"/>
      <c r="BO388" s="94"/>
      <c r="BP388" s="42"/>
      <c r="BQ388" s="120"/>
    </row>
    <row r="389" spans="1:69" x14ac:dyDescent="0.3">
      <c r="A389" s="13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130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130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130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130"/>
      <c r="BJ392" s="95"/>
      <c r="BK392" s="94"/>
      <c r="BL392" s="95"/>
      <c r="BM392" s="96"/>
      <c r="BN392" s="94"/>
      <c r="BO392" s="94"/>
      <c r="BP392" s="42"/>
      <c r="BQ392" s="120"/>
    </row>
    <row r="393" spans="1:69" x14ac:dyDescent="0.3">
      <c r="A393" s="13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130"/>
      <c r="BJ393" s="95"/>
      <c r="BK393" s="94"/>
      <c r="BL393" s="95"/>
      <c r="BM393" s="96"/>
      <c r="BN393" s="94"/>
      <c r="BO393" s="94"/>
      <c r="BP393" s="42"/>
      <c r="BQ393" s="120"/>
    </row>
    <row r="394" spans="1:69" x14ac:dyDescent="0.3">
      <c r="A394" s="13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130"/>
      <c r="BJ394" s="95"/>
      <c r="BK394" s="94"/>
      <c r="BL394" s="95"/>
      <c r="BM394" s="96"/>
      <c r="BN394" s="94"/>
      <c r="BO394" s="94"/>
      <c r="BP394" s="42"/>
      <c r="BQ394" s="120"/>
    </row>
    <row r="395" spans="1:69" x14ac:dyDescent="0.3">
      <c r="A395" s="13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130"/>
      <c r="BJ395" s="95"/>
      <c r="BK395" s="94"/>
      <c r="BL395" s="95"/>
      <c r="BM395" s="96"/>
      <c r="BN395" s="94"/>
      <c r="BO395" s="94"/>
      <c r="BP395" s="42"/>
      <c r="BQ395" s="120"/>
    </row>
    <row r="396" spans="1:69" x14ac:dyDescent="0.3">
      <c r="A396" s="13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130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">
      <c r="A397" s="13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130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">
      <c r="A398" s="13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130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">
      <c r="A399" s="13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130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">
      <c r="A400" s="13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130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130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130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130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130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130"/>
      <c r="BJ405" s="95"/>
      <c r="BK405" s="94"/>
      <c r="BL405" s="95"/>
      <c r="BM405" s="96"/>
      <c r="BN405" s="94"/>
      <c r="BO405" s="94"/>
      <c r="BP405" s="42"/>
      <c r="BQ405" s="120"/>
    </row>
    <row r="406" spans="1:69" x14ac:dyDescent="0.3">
      <c r="A406" s="13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130"/>
      <c r="BJ406" s="95"/>
      <c r="BK406" s="94"/>
      <c r="BL406" s="95"/>
      <c r="BM406" s="96"/>
      <c r="BN406" s="94"/>
      <c r="BO406" s="94"/>
      <c r="BP406" s="42"/>
      <c r="BQ406" s="120"/>
    </row>
    <row r="407" spans="1:69" x14ac:dyDescent="0.3">
      <c r="A407" s="13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130"/>
      <c r="BJ407" s="95"/>
      <c r="BK407" s="94"/>
      <c r="BL407" s="95"/>
      <c r="BM407" s="96"/>
      <c r="BN407" s="94"/>
      <c r="BO407" s="94"/>
      <c r="BP407" s="42"/>
      <c r="BQ407" s="120"/>
    </row>
    <row r="408" spans="1:69" x14ac:dyDescent="0.3">
      <c r="A408" s="13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130"/>
      <c r="BJ408" s="95"/>
      <c r="BK408" s="94"/>
      <c r="BL408" s="95"/>
      <c r="BM408" s="96"/>
      <c r="BN408" s="94"/>
      <c r="BO408" s="94"/>
      <c r="BP408" s="42"/>
      <c r="BQ408" s="120"/>
    </row>
    <row r="409" spans="1:69" x14ac:dyDescent="0.3">
      <c r="A409" s="13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130"/>
      <c r="BJ409" s="95"/>
      <c r="BK409" s="94"/>
      <c r="BL409" s="95"/>
      <c r="BM409" s="96"/>
      <c r="BN409" s="94"/>
      <c r="BO409" s="94"/>
      <c r="BP409" s="42"/>
      <c r="BQ409" s="120"/>
    </row>
    <row r="410" spans="1:69" x14ac:dyDescent="0.3">
      <c r="A410" s="13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130"/>
      <c r="BJ410" s="95"/>
      <c r="BK410" s="94"/>
      <c r="BL410" s="95"/>
      <c r="BM410" s="96"/>
      <c r="BN410" s="94"/>
      <c r="BO410" s="94"/>
      <c r="BP410" s="42"/>
      <c r="BQ410" s="120"/>
    </row>
    <row r="411" spans="1:69" x14ac:dyDescent="0.3">
      <c r="A411" s="13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130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">
      <c r="A412" s="13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130"/>
      <c r="BJ412" s="95"/>
      <c r="BK412" s="94"/>
      <c r="BL412" s="95"/>
      <c r="BM412" s="96"/>
      <c r="BN412" s="94"/>
      <c r="BO412" s="94"/>
      <c r="BP412" s="42"/>
      <c r="BQ412" s="120"/>
    </row>
    <row r="413" spans="1:69" x14ac:dyDescent="0.3">
      <c r="A413" s="13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130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">
      <c r="A414" s="13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130"/>
      <c r="BJ414" s="95"/>
      <c r="BK414" s="94"/>
      <c r="BL414" s="95"/>
      <c r="BM414" s="96"/>
      <c r="BN414" s="94"/>
      <c r="BO414" s="94"/>
      <c r="BP414" s="42"/>
      <c r="BQ414" s="120"/>
    </row>
    <row r="415" spans="1:69" x14ac:dyDescent="0.3">
      <c r="A415" s="13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130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130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130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">
      <c r="A418" s="13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130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">
      <c r="A419" s="13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130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">
      <c r="A420" s="13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130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">
      <c r="A421" s="13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130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">
      <c r="A422" s="13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130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">
      <c r="A423" s="13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130"/>
      <c r="BJ423" s="95"/>
      <c r="BK423" s="94"/>
      <c r="BL423" s="95"/>
      <c r="BM423" s="96"/>
      <c r="BN423" s="94"/>
      <c r="BO423" s="94"/>
      <c r="BP423" s="42"/>
      <c r="BQ423" s="120"/>
    </row>
    <row r="424" spans="1:69" x14ac:dyDescent="0.3">
      <c r="A424" s="13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130"/>
      <c r="BJ424" s="95"/>
      <c r="BK424" s="94"/>
      <c r="BL424" s="95"/>
      <c r="BM424" s="96"/>
      <c r="BN424" s="94"/>
      <c r="BO424" s="94"/>
      <c r="BP424" s="42"/>
      <c r="BQ424" s="120"/>
    </row>
    <row r="425" spans="1:69" x14ac:dyDescent="0.3">
      <c r="A425" s="13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130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130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130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130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130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130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130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130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130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130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130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130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130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130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130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130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130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130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130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130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130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130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130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130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130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130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130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130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130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130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130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130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130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130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130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">
      <c r="A460" s="13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130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130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130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130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130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130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130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130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130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130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130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130"/>
      <c r="BJ471" s="95"/>
      <c r="BK471" s="94"/>
      <c r="BL471" s="95"/>
      <c r="BM471" s="96"/>
      <c r="BN471" s="94"/>
      <c r="BO471" s="94"/>
      <c r="BP471" s="42"/>
      <c r="BQ471" s="120"/>
    </row>
    <row r="472" spans="1:69" x14ac:dyDescent="0.3">
      <c r="A472" s="13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130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">
      <c r="A473" s="13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130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">
      <c r="A474" s="13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130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">
      <c r="A475" s="13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130"/>
      <c r="BJ475" s="95"/>
      <c r="BK475" s="94"/>
      <c r="BL475" s="95"/>
      <c r="BM475" s="96"/>
      <c r="BN475" s="94"/>
      <c r="BO475" s="94"/>
      <c r="BP475" s="42"/>
      <c r="BQ475" s="120"/>
    </row>
    <row r="476" spans="1:69" x14ac:dyDescent="0.3">
      <c r="A476" s="13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130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">
      <c r="A477" s="13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130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">
      <c r="A478" s="13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130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">
      <c r="A479" s="13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130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">
      <c r="A480" s="13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130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">
      <c r="A481" s="13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130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">
      <c r="A482" s="13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130"/>
      <c r="BJ482" s="95"/>
      <c r="BK482" s="94"/>
      <c r="BL482" s="95"/>
      <c r="BM482" s="96"/>
      <c r="BN482" s="94"/>
      <c r="BO482" s="94"/>
      <c r="BP482" s="42"/>
      <c r="BQ482" s="120"/>
    </row>
    <row r="483" spans="1:69" x14ac:dyDescent="0.3">
      <c r="A483" s="13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130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">
      <c r="A484" s="13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130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">
      <c r="A485" s="13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130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130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130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130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130"/>
      <c r="BJ489" s="95"/>
      <c r="BK489" s="94"/>
      <c r="BL489" s="95"/>
      <c r="BM489" s="96"/>
      <c r="BN489" s="94"/>
      <c r="BO489" s="94"/>
      <c r="BP489" s="42"/>
      <c r="BQ489" s="120"/>
    </row>
    <row r="490" spans="1:69" x14ac:dyDescent="0.3">
      <c r="A490" s="13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130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130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130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">
      <c r="A493" s="13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130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130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">
      <c r="A495" s="13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130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">
      <c r="A496" s="13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130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">
      <c r="A497" s="13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130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">
      <c r="A498" s="13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130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">
      <c r="A499" s="13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130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">
      <c r="A500" s="13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130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130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">
      <c r="A502" s="13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130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130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">
      <c r="A504" s="13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130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130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130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130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130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130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130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130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130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">
      <c r="A513" s="13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130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">
      <c r="A514" s="13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130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130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">
      <c r="A516" s="13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130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">
      <c r="A517" s="13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130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130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130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130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130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130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130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130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130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130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130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130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130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130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130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130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130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130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130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130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">
      <c r="A537" s="13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130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">
      <c r="A538" s="13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130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130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130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130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130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130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130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130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130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">
      <c r="A547" s="13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130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130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130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130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130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130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130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130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130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130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130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130"/>
      <c r="BJ558" s="95"/>
      <c r="BK558" s="94"/>
      <c r="BL558" s="95"/>
      <c r="BM558" s="96"/>
      <c r="BN558" s="94"/>
      <c r="BO558" s="94"/>
      <c r="BP558" s="42"/>
      <c r="BQ558" s="120"/>
    </row>
    <row r="559" spans="1:69" x14ac:dyDescent="0.3">
      <c r="A559" s="13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130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">
      <c r="A560" s="13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130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">
      <c r="A561" s="13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130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130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130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130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">
      <c r="A565" s="13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130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130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130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130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130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130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130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">
      <c r="A572" s="13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130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130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130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">
      <c r="A575" s="13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130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130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130"/>
      <c r="BJ577" s="95"/>
      <c r="BK577" s="94"/>
      <c r="BL577" s="95"/>
      <c r="BM577" s="96"/>
      <c r="BN577" s="94"/>
      <c r="BO577" s="94"/>
      <c r="BP577" s="42"/>
      <c r="BQ577" s="120"/>
    </row>
    <row r="578" spans="1:69" x14ac:dyDescent="0.3">
      <c r="A578" s="13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130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">
      <c r="A579" s="13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130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130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130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130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130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130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130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130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130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130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130"/>
      <c r="BJ589" s="95"/>
      <c r="BK589" s="94"/>
      <c r="BL589" s="95"/>
      <c r="BM589" s="96"/>
      <c r="BN589" s="94"/>
      <c r="BO589" s="94"/>
      <c r="BP589" s="42"/>
      <c r="BQ589" s="120"/>
    </row>
    <row r="590" spans="1:69" x14ac:dyDescent="0.3">
      <c r="A590" s="13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130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130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130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130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130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130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130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130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130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130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130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130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130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130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130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130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130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130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130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">
      <c r="A609" s="13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130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130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130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130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130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130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130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130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130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130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130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130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130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130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130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130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130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130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130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130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130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130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130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130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130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130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130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130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130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130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130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">
      <c r="A640" s="13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130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130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130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130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130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130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130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130"/>
      <c r="BJ647" s="95"/>
      <c r="BK647" s="94"/>
      <c r="BL647" s="95"/>
      <c r="BM647" s="96"/>
      <c r="BN647" s="94"/>
      <c r="BO647" s="94"/>
      <c r="BP647" s="42"/>
      <c r="BQ647" s="120"/>
    </row>
    <row r="648" spans="1:69" x14ac:dyDescent="0.3">
      <c r="A648" s="13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130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130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130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">
      <c r="A651" s="13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130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130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130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130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130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130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130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130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130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">
      <c r="A660" s="13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130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130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130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130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130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130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130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">
      <c r="A667" s="13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130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130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">
      <c r="A669" s="13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130"/>
      <c r="BJ669" s="95"/>
      <c r="BK669" s="94"/>
      <c r="BL669" s="95"/>
      <c r="BM669" s="96"/>
      <c r="BN669" s="94"/>
      <c r="BO669" s="94"/>
      <c r="BP669" s="42"/>
      <c r="BQ669" s="120"/>
    </row>
    <row r="670" spans="1:69" x14ac:dyDescent="0.3">
      <c r="A670" s="13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130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130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130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130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130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130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">
      <c r="A676" s="13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130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130"/>
      <c r="BJ677" s="95"/>
      <c r="BK677" s="94"/>
      <c r="BL677" s="95"/>
      <c r="BM677" s="96"/>
      <c r="BN677" s="94"/>
      <c r="BO677" s="94"/>
      <c r="BP677" s="42"/>
      <c r="BQ677" s="120"/>
    </row>
    <row r="678" spans="1:69" x14ac:dyDescent="0.3">
      <c r="A678" s="13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130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">
      <c r="A679" s="13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130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130"/>
      <c r="BJ680" s="95"/>
      <c r="BK680" s="94"/>
      <c r="BL680" s="95"/>
      <c r="BM680" s="96"/>
      <c r="BN680" s="94"/>
      <c r="BO680" s="94"/>
      <c r="BP680" s="42"/>
      <c r="BQ680" s="120"/>
    </row>
    <row r="681" spans="1:69" x14ac:dyDescent="0.3">
      <c r="A681" s="13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130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130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130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">
      <c r="A684" s="13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130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">
      <c r="A685" s="13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130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130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130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130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130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130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130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130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130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130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130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130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130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130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130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130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130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130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130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130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130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130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130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130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130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130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130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130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">
      <c r="A713" s="13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130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130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130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130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">
      <c r="A717" s="13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130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130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130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130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130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">
      <c r="A722" s="13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130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130"/>
      <c r="BJ723" s="95"/>
      <c r="BK723" s="94"/>
      <c r="BL723" s="95"/>
      <c r="BM723" s="96"/>
      <c r="BN723" s="94"/>
      <c r="BO723" s="94"/>
      <c r="BP723" s="42"/>
      <c r="BQ723" s="120"/>
    </row>
    <row r="724" spans="1:69" x14ac:dyDescent="0.3">
      <c r="A724" s="13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130"/>
      <c r="BJ724" s="95"/>
      <c r="BK724" s="94"/>
      <c r="BL724" s="95"/>
      <c r="BM724" s="96"/>
      <c r="BN724" s="94"/>
      <c r="BO724" s="94"/>
      <c r="BP724" s="42"/>
      <c r="BQ724" s="120"/>
    </row>
    <row r="725" spans="1:69" x14ac:dyDescent="0.3">
      <c r="A725" s="13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130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130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130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130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130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130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130"/>
      <c r="BJ731" s="95"/>
      <c r="BK731" s="94"/>
      <c r="BL731" s="95"/>
      <c r="BM731" s="96"/>
      <c r="BN731" s="94"/>
      <c r="BO731" s="94"/>
      <c r="BP731" s="42"/>
      <c r="BQ731" s="120"/>
    </row>
    <row r="732" spans="1:69" x14ac:dyDescent="0.3">
      <c r="A732" s="13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130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130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130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130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130"/>
      <c r="BJ736" s="95"/>
      <c r="BK736" s="94"/>
      <c r="BL736" s="95"/>
      <c r="BM736" s="96"/>
      <c r="BN736" s="94"/>
      <c r="BO736" s="94"/>
      <c r="BP736" s="42"/>
      <c r="BQ736" s="120"/>
    </row>
    <row r="737" spans="1:69" x14ac:dyDescent="0.3">
      <c r="A737" s="13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130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130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130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130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130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130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130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130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130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130"/>
      <c r="BJ746" s="95"/>
      <c r="BK746" s="94"/>
      <c r="BL746" s="95"/>
      <c r="BM746" s="96"/>
      <c r="BN746" s="94"/>
      <c r="BO746" s="94"/>
      <c r="BP746" s="42"/>
      <c r="BQ746" s="120"/>
    </row>
    <row r="747" spans="1:69" x14ac:dyDescent="0.3">
      <c r="A747" s="13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130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130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130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130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130"/>
      <c r="BJ751" s="95"/>
      <c r="BK751" s="94"/>
      <c r="BL751" s="95"/>
      <c r="BM751" s="96"/>
      <c r="BN751" s="94"/>
      <c r="BO751" s="94"/>
      <c r="BP751" s="42"/>
      <c r="BQ751" s="120"/>
    </row>
    <row r="752" spans="1:69" x14ac:dyDescent="0.3">
      <c r="A752" s="13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130"/>
      <c r="BJ752" s="95"/>
      <c r="BK752" s="94"/>
      <c r="BL752" s="95"/>
      <c r="BM752" s="96"/>
      <c r="BN752" s="94"/>
      <c r="BO752" s="94"/>
      <c r="BP752" s="42"/>
      <c r="BQ752" s="120"/>
    </row>
    <row r="753" spans="1:69" x14ac:dyDescent="0.3">
      <c r="A753" s="13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130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130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130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130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130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130"/>
      <c r="BJ758" s="95"/>
      <c r="BK758" s="94"/>
      <c r="BL758" s="95"/>
      <c r="BM758" s="96"/>
      <c r="BN758" s="94"/>
      <c r="BO758" s="94"/>
      <c r="BP758" s="42"/>
      <c r="BQ758" s="120"/>
    </row>
    <row r="759" spans="1:69" x14ac:dyDescent="0.3">
      <c r="A759" s="13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130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130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130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130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130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130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130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130"/>
      <c r="BJ766" s="95"/>
      <c r="BK766" s="94"/>
      <c r="BL766" s="95"/>
      <c r="BM766" s="96"/>
      <c r="BN766" s="94"/>
      <c r="BO766" s="94"/>
      <c r="BP766" s="42"/>
      <c r="BQ766" s="120"/>
    </row>
    <row r="767" spans="1:69" x14ac:dyDescent="0.3">
      <c r="A767" s="13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130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130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130"/>
      <c r="BJ769" s="95"/>
      <c r="BK769" s="94"/>
      <c r="BL769" s="95"/>
      <c r="BM769" s="96"/>
      <c r="BN769" s="94"/>
      <c r="BO769" s="94"/>
      <c r="BP769" s="42"/>
      <c r="BQ769" s="120"/>
    </row>
    <row r="770" spans="1:69" x14ac:dyDescent="0.3">
      <c r="A770" s="13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130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130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130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130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130"/>
      <c r="BJ774" s="95"/>
      <c r="BK774" s="94"/>
      <c r="BL774" s="95"/>
      <c r="BM774" s="96"/>
      <c r="BN774" s="94"/>
      <c r="BO774" s="94"/>
      <c r="BP774" s="42"/>
      <c r="BQ774" s="120"/>
    </row>
    <row r="775" spans="1:69" x14ac:dyDescent="0.3">
      <c r="A775" s="13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130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130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130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130"/>
      <c r="BJ778" s="95"/>
      <c r="BK778" s="94"/>
      <c r="BL778" s="95"/>
      <c r="BM778" s="96"/>
      <c r="BN778" s="94"/>
      <c r="BO778" s="94"/>
      <c r="BP778" s="42"/>
      <c r="BQ778" s="120"/>
    </row>
    <row r="779" spans="1:69" x14ac:dyDescent="0.3">
      <c r="A779" s="13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130"/>
      <c r="BJ779" s="95"/>
      <c r="BK779" s="94"/>
      <c r="BL779" s="95"/>
      <c r="BM779" s="96"/>
      <c r="BN779" s="94"/>
      <c r="BO779" s="94"/>
      <c r="BP779" s="42"/>
      <c r="BQ779" s="120"/>
    </row>
    <row r="780" spans="1:69" x14ac:dyDescent="0.3">
      <c r="A780" s="13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130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130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130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130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130"/>
      <c r="BJ784" s="95"/>
      <c r="BK784" s="94"/>
      <c r="BL784" s="95"/>
      <c r="BM784" s="96"/>
      <c r="BN784" s="94"/>
      <c r="BO784" s="94"/>
      <c r="BP784" s="42"/>
      <c r="BQ784" s="120"/>
    </row>
    <row r="785" spans="1:69" x14ac:dyDescent="0.3">
      <c r="A785" s="13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130"/>
      <c r="BJ785" s="95"/>
      <c r="BK785" s="94"/>
      <c r="BL785" s="95"/>
      <c r="BM785" s="96"/>
      <c r="BN785" s="94"/>
      <c r="BO785" s="94"/>
      <c r="BP785" s="42"/>
      <c r="BQ785" s="120"/>
    </row>
    <row r="786" spans="1:69" x14ac:dyDescent="0.3">
      <c r="A786" s="13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130"/>
      <c r="BJ786" s="95"/>
      <c r="BK786" s="94"/>
      <c r="BL786" s="95"/>
      <c r="BM786" s="96"/>
      <c r="BN786" s="94"/>
      <c r="BO786" s="94"/>
      <c r="BP786" s="42"/>
      <c r="BQ786" s="120"/>
    </row>
    <row r="787" spans="1:69" x14ac:dyDescent="0.3">
      <c r="A787" s="13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130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130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130"/>
      <c r="BJ789" s="95"/>
      <c r="BK789" s="94"/>
      <c r="BL789" s="95"/>
      <c r="BM789" s="96"/>
      <c r="BN789" s="94"/>
      <c r="BO789" s="94"/>
      <c r="BP789" s="42"/>
      <c r="BQ789" s="120"/>
    </row>
    <row r="790" spans="1:69" x14ac:dyDescent="0.3">
      <c r="A790" s="13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130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130"/>
      <c r="BJ791" s="95"/>
      <c r="BK791" s="94"/>
      <c r="BL791" s="95"/>
      <c r="BM791" s="96"/>
      <c r="BN791" s="94"/>
      <c r="BO791" s="94"/>
      <c r="BP791" s="42"/>
      <c r="BQ791" s="120"/>
    </row>
    <row r="792" spans="1:69" x14ac:dyDescent="0.3">
      <c r="A792" s="13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130"/>
      <c r="BJ792" s="95"/>
      <c r="BK792" s="94"/>
      <c r="BL792" s="95"/>
      <c r="BM792" s="96"/>
      <c r="BN792" s="94"/>
      <c r="BO792" s="94"/>
      <c r="BP792" s="42"/>
      <c r="BQ792" s="120"/>
    </row>
    <row r="793" spans="1:69" x14ac:dyDescent="0.3">
      <c r="A793" s="13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130"/>
      <c r="BJ793" s="95"/>
      <c r="BK793" s="94"/>
      <c r="BL793" s="95"/>
      <c r="BM793" s="96"/>
      <c r="BN793" s="94"/>
      <c r="BO793" s="94"/>
      <c r="BP793" s="42"/>
      <c r="BQ793" s="120"/>
    </row>
    <row r="794" spans="1:69" x14ac:dyDescent="0.3">
      <c r="A794" s="13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130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130"/>
      <c r="BJ795" s="95"/>
      <c r="BK795" s="94"/>
      <c r="BL795" s="95"/>
      <c r="BM795" s="96"/>
      <c r="BN795" s="94"/>
      <c r="BO795" s="94"/>
      <c r="BP795" s="42"/>
      <c r="BQ795" s="120"/>
    </row>
    <row r="796" spans="1:69" x14ac:dyDescent="0.3">
      <c r="A796" s="13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130"/>
      <c r="BJ796" s="95"/>
      <c r="BK796" s="94"/>
      <c r="BL796" s="95"/>
      <c r="BM796" s="96"/>
      <c r="BN796" s="94"/>
      <c r="BO796" s="94"/>
      <c r="BP796" s="42"/>
      <c r="BQ796" s="120"/>
    </row>
    <row r="797" spans="1:69" x14ac:dyDescent="0.3">
      <c r="A797" s="13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130"/>
      <c r="BJ797" s="95"/>
      <c r="BK797" s="94"/>
      <c r="BL797" s="95"/>
      <c r="BM797" s="96"/>
      <c r="BN797" s="94"/>
      <c r="BO797" s="94"/>
      <c r="BP797" s="42"/>
      <c r="BQ797" s="120"/>
    </row>
    <row r="798" spans="1:69" x14ac:dyDescent="0.3">
      <c r="A798" s="13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130"/>
      <c r="BJ798" s="95"/>
      <c r="BK798" s="94"/>
      <c r="BL798" s="95"/>
      <c r="BM798" s="96"/>
      <c r="BN798" s="94"/>
      <c r="BO798" s="94"/>
      <c r="BP798" s="42"/>
      <c r="BQ798" s="120"/>
    </row>
    <row r="799" spans="1:69" x14ac:dyDescent="0.3">
      <c r="A799" s="13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130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130"/>
      <c r="BJ800" s="95"/>
      <c r="BK800" s="94"/>
      <c r="BL800" s="95"/>
      <c r="BM800" s="96"/>
      <c r="BN800" s="94"/>
      <c r="BO800" s="94"/>
      <c r="BP800" s="42"/>
      <c r="BQ800" s="120"/>
    </row>
    <row r="801" spans="1:69" x14ac:dyDescent="0.3">
      <c r="A801" s="13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130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130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130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130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130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130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130"/>
      <c r="BJ807" s="95"/>
      <c r="BK807" s="94"/>
      <c r="BL807" s="95"/>
      <c r="BM807" s="96"/>
      <c r="BN807" s="94"/>
      <c r="BO807" s="94"/>
      <c r="BP807" s="42"/>
      <c r="BQ807" s="120"/>
    </row>
    <row r="808" spans="1:69" x14ac:dyDescent="0.3">
      <c r="A808" s="13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130"/>
      <c r="BJ808" s="95"/>
      <c r="BK808" s="94"/>
      <c r="BL808" s="95"/>
      <c r="BM808" s="96"/>
      <c r="BN808" s="94"/>
      <c r="BO808" s="94"/>
      <c r="BP808" s="42"/>
      <c r="BQ808" s="120"/>
    </row>
    <row r="809" spans="1:69" x14ac:dyDescent="0.3">
      <c r="A809" s="13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130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130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130"/>
      <c r="BJ811" s="95"/>
      <c r="BK811" s="94"/>
      <c r="BL811" s="95"/>
      <c r="BM811" s="96"/>
      <c r="BN811" s="94"/>
      <c r="BO811" s="94"/>
      <c r="BP811" s="42"/>
      <c r="BQ811" s="120"/>
    </row>
    <row r="812" spans="1:69" x14ac:dyDescent="0.3">
      <c r="A812" s="13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130"/>
      <c r="BJ812" s="95"/>
      <c r="BK812" s="94"/>
      <c r="BL812" s="95"/>
      <c r="BM812" s="96"/>
      <c r="BN812" s="94"/>
      <c r="BO812" s="94"/>
      <c r="BP812" s="42"/>
      <c r="BQ812" s="120"/>
    </row>
    <row r="813" spans="1:69" x14ac:dyDescent="0.3">
      <c r="A813" s="13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130"/>
      <c r="BJ813" s="95"/>
      <c r="BK813" s="94"/>
      <c r="BL813" s="95"/>
      <c r="BM813" s="96"/>
      <c r="BN813" s="94"/>
      <c r="BO813" s="94"/>
      <c r="BP813" s="42"/>
      <c r="BQ813" s="120"/>
    </row>
    <row r="814" spans="1:69" x14ac:dyDescent="0.3">
      <c r="A814" s="13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130"/>
      <c r="BJ814" s="95"/>
      <c r="BK814" s="94"/>
      <c r="BL814" s="95"/>
      <c r="BM814" s="96"/>
      <c r="BN814" s="94"/>
      <c r="BO814" s="94"/>
      <c r="BP814" s="42"/>
      <c r="BQ814" s="120"/>
    </row>
    <row r="815" spans="1:69" x14ac:dyDescent="0.3">
      <c r="A815" s="13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130"/>
      <c r="BJ815" s="95"/>
      <c r="BK815" s="94"/>
      <c r="BL815" s="95"/>
      <c r="BM815" s="96"/>
      <c r="BN815" s="94"/>
      <c r="BO815" s="94"/>
      <c r="BP815" s="42"/>
      <c r="BQ815" s="120"/>
    </row>
    <row r="816" spans="1:69" x14ac:dyDescent="0.3">
      <c r="A816" s="13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130"/>
      <c r="BJ816" s="95"/>
      <c r="BK816" s="94"/>
      <c r="BL816" s="95"/>
      <c r="BM816" s="96"/>
      <c r="BN816" s="94"/>
      <c r="BO816" s="94"/>
      <c r="BP816" s="42"/>
      <c r="BQ816" s="120"/>
    </row>
    <row r="817" spans="1:69" x14ac:dyDescent="0.3">
      <c r="A817" s="13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130"/>
      <c r="BJ817" s="95"/>
      <c r="BK817" s="94"/>
      <c r="BL817" s="95"/>
      <c r="BM817" s="96"/>
      <c r="BN817" s="94"/>
      <c r="BO817" s="94"/>
      <c r="BP817" s="42"/>
      <c r="BQ817" s="120"/>
    </row>
    <row r="818" spans="1:69" x14ac:dyDescent="0.3">
      <c r="A818" s="13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130"/>
      <c r="BJ818" s="95"/>
      <c r="BK818" s="94"/>
      <c r="BL818" s="95"/>
      <c r="BM818" s="96"/>
      <c r="BN818" s="94"/>
      <c r="BO818" s="94"/>
      <c r="BP818" s="42"/>
      <c r="BQ818" s="120"/>
    </row>
    <row r="819" spans="1:69" x14ac:dyDescent="0.3">
      <c r="A819" s="13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130"/>
      <c r="BJ819" s="95"/>
      <c r="BK819" s="94"/>
      <c r="BL819" s="95"/>
      <c r="BM819" s="96"/>
      <c r="BN819" s="94"/>
      <c r="BO819" s="94"/>
      <c r="BP819" s="42"/>
      <c r="BQ819" s="120"/>
    </row>
    <row r="820" spans="1:69" x14ac:dyDescent="0.3">
      <c r="A820" s="13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130"/>
      <c r="BJ820" s="95"/>
      <c r="BK820" s="94"/>
      <c r="BL820" s="95"/>
      <c r="BM820" s="96"/>
      <c r="BN820" s="94"/>
      <c r="BO820" s="94"/>
      <c r="BP820" s="42"/>
      <c r="BQ820" s="120"/>
    </row>
    <row r="821" spans="1:69" x14ac:dyDescent="0.3">
      <c r="A821" s="13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130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130"/>
      <c r="BJ822" s="95"/>
      <c r="BK822" s="94"/>
      <c r="BL822" s="95"/>
      <c r="BM822" s="96"/>
      <c r="BN822" s="94"/>
      <c r="BO822" s="94"/>
      <c r="BP822" s="42"/>
      <c r="BQ822" s="120"/>
    </row>
    <row r="823" spans="1:69" x14ac:dyDescent="0.3">
      <c r="A823" s="13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130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130"/>
      <c r="BJ824" s="95"/>
      <c r="BK824" s="94"/>
      <c r="BL824" s="95"/>
      <c r="BM824" s="96"/>
      <c r="BN824" s="94"/>
      <c r="BO824" s="94"/>
      <c r="BP824" s="42"/>
      <c r="BQ824" s="120"/>
    </row>
    <row r="825" spans="1:69" x14ac:dyDescent="0.3">
      <c r="A825" s="13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130"/>
      <c r="BJ825" s="95"/>
      <c r="BK825" s="94"/>
      <c r="BL825" s="95"/>
      <c r="BM825" s="96"/>
      <c r="BN825" s="94"/>
      <c r="BO825" s="94"/>
      <c r="BP825" s="42"/>
      <c r="BQ825" s="120"/>
    </row>
    <row r="826" spans="1:69" x14ac:dyDescent="0.3">
      <c r="A826" s="13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130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130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130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130"/>
      <c r="BJ829" s="95"/>
      <c r="BK829" s="94"/>
      <c r="BL829" s="95"/>
      <c r="BM829" s="96"/>
      <c r="BN829" s="94"/>
      <c r="BO829" s="94"/>
      <c r="BP829" s="42"/>
      <c r="BQ829" s="120"/>
    </row>
    <row r="830" spans="1:69" x14ac:dyDescent="0.3">
      <c r="A830" s="13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130"/>
      <c r="BJ830" s="95"/>
      <c r="BK830" s="94"/>
      <c r="BL830" s="95"/>
      <c r="BM830" s="96"/>
      <c r="BN830" s="94"/>
      <c r="BO830" s="94"/>
      <c r="BP830" s="42"/>
      <c r="BQ830" s="120"/>
    </row>
    <row r="831" spans="1:69" x14ac:dyDescent="0.3">
      <c r="A831" s="13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130"/>
      <c r="BJ831" s="95"/>
      <c r="BK831" s="94"/>
      <c r="BL831" s="95"/>
      <c r="BM831" s="96"/>
      <c r="BN831" s="94"/>
      <c r="BO831" s="94"/>
      <c r="BP831" s="42"/>
      <c r="BQ831" s="120"/>
    </row>
    <row r="832" spans="1:69" x14ac:dyDescent="0.3">
      <c r="A832" s="13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130"/>
      <c r="BJ832" s="95"/>
      <c r="BK832" s="94"/>
      <c r="BL832" s="95"/>
      <c r="BM832" s="96"/>
      <c r="BN832" s="94"/>
      <c r="BO832" s="94"/>
      <c r="BP832" s="42"/>
      <c r="BQ832" s="120"/>
    </row>
    <row r="833" spans="1:69" x14ac:dyDescent="0.3">
      <c r="A833" s="13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130"/>
      <c r="BJ833" s="95"/>
      <c r="BK833" s="94"/>
      <c r="BL833" s="95"/>
      <c r="BM833" s="96"/>
      <c r="BN833" s="94"/>
      <c r="BO833" s="94"/>
      <c r="BP833" s="42"/>
      <c r="BQ833" s="120"/>
    </row>
    <row r="834" spans="1:69" x14ac:dyDescent="0.3">
      <c r="A834" s="13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130"/>
      <c r="BJ834" s="95"/>
      <c r="BK834" s="94"/>
      <c r="BL834" s="95"/>
      <c r="BM834" s="96"/>
      <c r="BN834" s="94"/>
      <c r="BO834" s="94"/>
      <c r="BP834" s="42"/>
      <c r="BQ834" s="120"/>
    </row>
    <row r="835" spans="1:69" x14ac:dyDescent="0.3">
      <c r="A835" s="13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130"/>
      <c r="BJ835" s="95"/>
      <c r="BK835" s="94"/>
      <c r="BL835" s="95"/>
      <c r="BM835" s="96"/>
      <c r="BN835" s="94"/>
      <c r="BO835" s="94"/>
      <c r="BP835" s="42"/>
      <c r="BQ835" s="120"/>
    </row>
    <row r="836" spans="1:69" x14ac:dyDescent="0.3">
      <c r="A836" s="13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130"/>
      <c r="BJ836" s="95"/>
      <c r="BK836" s="94"/>
      <c r="BL836" s="95"/>
      <c r="BM836" s="96"/>
      <c r="BN836" s="94"/>
      <c r="BO836" s="94"/>
      <c r="BP836" s="42"/>
      <c r="BQ836" s="120"/>
    </row>
    <row r="837" spans="1:69" x14ac:dyDescent="0.3">
      <c r="A837" s="13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130"/>
      <c r="BJ837" s="95"/>
      <c r="BK837" s="94"/>
      <c r="BL837" s="95"/>
      <c r="BM837" s="96"/>
      <c r="BN837" s="94"/>
      <c r="BO837" s="94"/>
      <c r="BP837" s="42"/>
      <c r="BQ837" s="120"/>
    </row>
    <row r="838" spans="1:69" x14ac:dyDescent="0.3">
      <c r="A838" s="13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130"/>
      <c r="BJ838" s="95"/>
      <c r="BK838" s="94"/>
      <c r="BL838" s="95"/>
      <c r="BM838" s="96"/>
      <c r="BN838" s="94"/>
      <c r="BO838" s="94"/>
      <c r="BP838" s="42"/>
      <c r="BQ838" s="120"/>
    </row>
    <row r="839" spans="1:69" x14ac:dyDescent="0.3">
      <c r="A839" s="13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130"/>
      <c r="BJ839" s="95"/>
      <c r="BK839" s="94"/>
      <c r="BL839" s="95"/>
      <c r="BM839" s="96"/>
      <c r="BN839" s="94"/>
      <c r="BO839" s="94"/>
      <c r="BP839" s="42"/>
      <c r="BQ839" s="120"/>
    </row>
    <row r="840" spans="1:69" x14ac:dyDescent="0.3">
      <c r="A840" s="13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130"/>
      <c r="BJ840" s="95"/>
      <c r="BK840" s="94"/>
      <c r="BL840" s="95"/>
      <c r="BM840" s="96"/>
      <c r="BN840" s="94"/>
      <c r="BO840" s="94"/>
      <c r="BP840" s="42"/>
      <c r="BQ840" s="120"/>
    </row>
    <row r="841" spans="1:69" x14ac:dyDescent="0.3">
      <c r="A841" s="13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130"/>
      <c r="BJ841" s="95"/>
      <c r="BK841" s="94"/>
      <c r="BL841" s="95"/>
      <c r="BM841" s="96"/>
      <c r="BN841" s="94"/>
      <c r="BO841" s="94"/>
      <c r="BP841" s="42"/>
      <c r="BQ841" s="120"/>
    </row>
    <row r="842" spans="1:69" x14ac:dyDescent="0.3">
      <c r="A842" s="13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130"/>
      <c r="BJ842" s="95"/>
      <c r="BK842" s="94"/>
      <c r="BL842" s="95"/>
      <c r="BM842" s="96"/>
      <c r="BN842" s="94"/>
      <c r="BO842" s="94"/>
      <c r="BP842" s="42"/>
      <c r="BQ842" s="120"/>
    </row>
    <row r="843" spans="1:69" x14ac:dyDescent="0.3">
      <c r="A843" s="13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130"/>
      <c r="BJ843" s="95"/>
      <c r="BK843" s="94"/>
      <c r="BL843" s="95"/>
      <c r="BM843" s="96"/>
      <c r="BN843" s="94"/>
      <c r="BO843" s="94"/>
      <c r="BP843" s="42"/>
      <c r="BQ843" s="120"/>
    </row>
    <row r="844" spans="1:69" x14ac:dyDescent="0.3">
      <c r="A844" s="13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130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">
      <c r="A845" s="13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130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">
      <c r="A846" s="13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130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">
      <c r="A847" s="13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130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">
      <c r="A848" s="13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130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">
      <c r="A849" s="13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130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130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">
      <c r="A851" s="13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130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">
      <c r="A852" s="13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130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">
      <c r="A853" s="13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130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">
      <c r="A854" s="13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130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">
      <c r="A855" s="13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130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">
      <c r="A856" s="13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130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">
      <c r="A857" s="13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130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">
      <c r="A858" s="13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130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">
      <c r="A859" s="13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130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">
      <c r="A860" s="13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130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">
      <c r="A861" s="13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130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">
      <c r="A862" s="13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130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">
      <c r="A863" s="13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130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">
      <c r="A864" s="13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130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">
      <c r="A865" s="13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130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">
      <c r="A866" s="13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130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">
      <c r="A867" s="13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130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">
      <c r="A868" s="13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130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">
      <c r="A869" s="13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130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">
      <c r="A870" s="13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130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">
      <c r="A871" s="13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130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">
      <c r="A872" s="132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130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">
      <c r="A873" s="132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130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">
      <c r="A874" s="132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130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">
      <c r="A875" s="132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130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">
      <c r="A876" s="132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130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">
      <c r="A877" s="132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130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">
      <c r="A878" s="132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130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">
      <c r="A879" s="132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130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">
      <c r="A880" s="132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130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">
      <c r="A881" s="132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130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">
      <c r="A882" s="132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130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">
      <c r="A883" s="132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130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">
      <c r="A884" s="132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130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">
      <c r="A885" s="132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130"/>
      <c r="BJ885" s="95"/>
      <c r="BK885" s="94"/>
      <c r="BL885" s="95"/>
      <c r="BM885" s="96"/>
      <c r="BN885" s="94"/>
      <c r="BO885" s="94"/>
      <c r="BP885" s="42"/>
      <c r="BQ885" s="120"/>
    </row>
    <row r="886" spans="1:69" x14ac:dyDescent="0.3">
      <c r="A886" s="132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130"/>
      <c r="BJ886" s="95"/>
      <c r="BK886" s="94"/>
      <c r="BL886" s="95"/>
      <c r="BM886" s="96"/>
      <c r="BN886" s="94"/>
      <c r="BO886" s="94"/>
      <c r="BP886" s="42"/>
      <c r="BQ886" s="120"/>
    </row>
    <row r="887" spans="1:69" x14ac:dyDescent="0.3">
      <c r="A887" s="132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130"/>
      <c r="BJ887" s="95"/>
      <c r="BK887" s="94"/>
      <c r="BL887" s="95"/>
      <c r="BM887" s="96"/>
      <c r="BN887" s="94"/>
      <c r="BO887" s="94"/>
      <c r="BP887" s="42"/>
      <c r="BQ887" s="120"/>
    </row>
    <row r="888" spans="1:69" x14ac:dyDescent="0.3">
      <c r="A888" s="132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130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">
      <c r="A889" s="132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130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">
      <c r="A890" s="132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130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">
      <c r="A891" s="132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130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">
      <c r="A892" s="132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130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">
      <c r="A893" s="132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130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">
      <c r="A894" s="132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130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">
      <c r="A895" s="132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130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">
      <c r="A896" s="132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130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">
      <c r="A897" s="132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130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">
      <c r="A898" s="132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130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">
      <c r="A899" s="132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130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">
      <c r="A900" s="132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130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">
      <c r="A901" s="132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130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">
      <c r="A902" s="132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130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">
      <c r="A903" s="132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130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">
      <c r="A904" s="132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130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">
      <c r="A905" s="132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130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">
      <c r="A906" s="132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130"/>
      <c r="BJ906" s="95"/>
      <c r="BK906" s="94"/>
      <c r="BL906" s="95"/>
      <c r="BM906" s="96"/>
      <c r="BN906" s="94"/>
      <c r="BO906" s="94"/>
      <c r="BP906" s="42"/>
      <c r="BQ906" s="120"/>
    </row>
    <row r="907" spans="1:69" x14ac:dyDescent="0.3">
      <c r="A907" s="132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130"/>
      <c r="BJ907" s="95"/>
      <c r="BK907" s="94"/>
      <c r="BL907" s="95"/>
      <c r="BM907" s="96"/>
      <c r="BN907" s="94"/>
      <c r="BO907" s="94"/>
      <c r="BP907" s="42"/>
      <c r="BQ907" s="120"/>
    </row>
    <row r="908" spans="1:69" x14ac:dyDescent="0.3">
      <c r="A908" s="132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130"/>
      <c r="BJ908" s="95"/>
      <c r="BK908" s="94"/>
      <c r="BL908" s="95"/>
      <c r="BM908" s="96"/>
      <c r="BN908" s="94"/>
      <c r="BO908" s="94"/>
      <c r="BP908" s="42"/>
      <c r="BQ908" s="120"/>
    </row>
    <row r="909" spans="1:69" x14ac:dyDescent="0.3">
      <c r="A909" s="132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130"/>
      <c r="BJ909" s="95"/>
      <c r="BK909" s="94"/>
      <c r="BL909" s="95"/>
      <c r="BM909" s="96"/>
      <c r="BN909" s="94"/>
      <c r="BO909" s="94"/>
      <c r="BP909" s="42"/>
      <c r="BQ909" s="120"/>
    </row>
    <row r="910" spans="1:69" x14ac:dyDescent="0.3">
      <c r="A910" s="132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130"/>
      <c r="BJ910" s="95"/>
      <c r="BK910" s="94"/>
      <c r="BL910" s="95"/>
      <c r="BM910" s="96"/>
      <c r="BN910" s="94"/>
      <c r="BO910" s="94"/>
      <c r="BP910" s="42"/>
      <c r="BQ910" s="120"/>
    </row>
    <row r="911" spans="1:69" x14ac:dyDescent="0.3">
      <c r="A911" s="132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130"/>
      <c r="BJ911" s="95"/>
      <c r="BK911" s="94"/>
      <c r="BL911" s="95"/>
      <c r="BM911" s="96"/>
      <c r="BN911" s="94"/>
      <c r="BO911" s="94"/>
      <c r="BP911" s="42"/>
      <c r="BQ911" s="120"/>
    </row>
    <row r="912" spans="1:69" x14ac:dyDescent="0.3">
      <c r="A912" s="132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130"/>
      <c r="BJ912" s="95"/>
      <c r="BK912" s="94"/>
      <c r="BL912" s="95"/>
      <c r="BM912" s="96"/>
      <c r="BN912" s="94"/>
      <c r="BO912" s="94"/>
      <c r="BP912" s="42"/>
      <c r="BQ912" s="120"/>
    </row>
    <row r="913" spans="1:69" x14ac:dyDescent="0.3">
      <c r="A913" s="132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130"/>
      <c r="BJ913" s="95"/>
      <c r="BK913" s="94"/>
      <c r="BL913" s="95"/>
      <c r="BM913" s="96"/>
      <c r="BN913" s="94"/>
      <c r="BO913" s="94"/>
      <c r="BP913" s="42"/>
      <c r="BQ913" s="120"/>
    </row>
    <row r="914" spans="1:69" x14ac:dyDescent="0.3">
      <c r="A914" s="132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130"/>
      <c r="BJ914" s="95"/>
      <c r="BK914" s="94"/>
      <c r="BL914" s="95"/>
      <c r="BM914" s="96"/>
      <c r="BN914" s="94"/>
      <c r="BO914" s="94"/>
      <c r="BP914" s="42"/>
      <c r="BQ914" s="120"/>
    </row>
    <row r="915" spans="1:69" x14ac:dyDescent="0.3">
      <c r="A915" s="132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130"/>
      <c r="BJ915" s="95"/>
      <c r="BK915" s="94"/>
      <c r="BL915" s="95"/>
      <c r="BM915" s="96"/>
      <c r="BN915" s="94"/>
      <c r="BO915" s="94"/>
      <c r="BP915" s="42"/>
      <c r="BQ915" s="120"/>
    </row>
    <row r="916" spans="1:69" x14ac:dyDescent="0.3">
      <c r="A916" s="132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130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">
      <c r="A917" s="132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130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">
      <c r="A918" s="132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130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">
      <c r="A919" s="132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130"/>
      <c r="BJ919" s="95"/>
      <c r="BK919" s="94"/>
      <c r="BL919" s="95"/>
      <c r="BM919" s="96"/>
      <c r="BN919" s="94"/>
      <c r="BO919" s="94"/>
      <c r="BP919" s="42"/>
      <c r="BQ919" s="120"/>
    </row>
    <row r="920" spans="1:69" x14ac:dyDescent="0.3">
      <c r="A920" s="132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130"/>
      <c r="BJ920" s="95"/>
      <c r="BK920" s="94"/>
      <c r="BL920" s="95"/>
      <c r="BM920" s="96"/>
      <c r="BN920" s="94"/>
      <c r="BO920" s="94"/>
      <c r="BP920" s="42"/>
      <c r="BQ920" s="120"/>
    </row>
    <row r="921" spans="1:69" x14ac:dyDescent="0.3">
      <c r="A921" s="132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130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">
      <c r="A922" s="132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130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">
      <c r="A923" s="132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130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">
      <c r="A924" s="132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130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">
      <c r="A925" s="132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130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">
      <c r="A926" s="132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130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">
      <c r="A927" s="132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130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">
      <c r="A928" s="132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130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">
      <c r="A929" s="132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130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">
      <c r="A930" s="132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130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">
      <c r="A931" s="132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130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">
      <c r="A932" s="132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130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">
      <c r="A933" s="132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130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2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130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2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130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2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130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2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130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2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130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2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130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2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130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2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130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2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130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2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130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2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130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2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130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2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130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2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130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2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130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2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130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2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130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2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130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2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130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2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130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2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130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2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130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2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130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2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130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2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130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2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130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2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130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2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130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2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130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2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130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2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130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2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130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2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130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2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130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2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130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2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130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2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130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2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130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2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130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2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130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2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130"/>
      <c r="BJ974" s="95"/>
      <c r="BK974" s="94"/>
      <c r="BL974" s="95"/>
      <c r="BM974" s="96"/>
      <c r="BN974" s="94"/>
      <c r="BO974" s="94"/>
      <c r="BP974" s="42"/>
      <c r="BQ974" s="120"/>
    </row>
    <row r="975" spans="1:69" x14ac:dyDescent="0.3">
      <c r="A975" s="132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130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">
      <c r="A976" s="132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130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">
      <c r="A977" s="132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130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2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130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2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130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2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130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2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130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2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130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2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130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2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130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2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130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2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130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2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130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2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130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2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130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2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130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2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130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2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130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2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130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2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130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2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130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">
      <c r="A996" s="132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130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">
      <c r="A997" s="132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130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">
      <c r="A998" s="132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130"/>
      <c r="BJ998" s="95"/>
      <c r="BK998" s="94"/>
      <c r="BL998" s="95"/>
      <c r="BM998" s="96"/>
      <c r="BN998" s="94"/>
      <c r="BO998" s="94"/>
      <c r="BP998" s="42"/>
      <c r="BQ998" s="120"/>
    </row>
    <row r="999" spans="1:69" x14ac:dyDescent="0.3">
      <c r="A999" s="132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130"/>
      <c r="BJ999" s="95"/>
      <c r="BK999" s="94"/>
      <c r="BL999" s="95"/>
      <c r="BM999" s="96"/>
      <c r="BN999" s="94"/>
      <c r="BO999" s="94"/>
      <c r="BP999" s="42"/>
      <c r="BQ999" s="120"/>
    </row>
    <row r="1000" spans="1:69" x14ac:dyDescent="0.3">
      <c r="A1000" s="132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130"/>
      <c r="BJ1000" s="95"/>
      <c r="BK1000" s="94"/>
      <c r="BL1000" s="95"/>
      <c r="BM1000" s="96"/>
      <c r="BN1000" s="94"/>
      <c r="BO1000" s="94"/>
      <c r="BP1000" s="42"/>
      <c r="BQ1000" s="120"/>
    </row>
    <row r="1001" spans="1:69" x14ac:dyDescent="0.3">
      <c r="A1001" s="132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130"/>
      <c r="BJ1001" s="95"/>
      <c r="BK1001" s="94"/>
      <c r="BL1001" s="95"/>
      <c r="BM1001" s="96"/>
      <c r="BN1001" s="94"/>
      <c r="BO1001" s="94"/>
      <c r="BP1001" s="42"/>
      <c r="BQ1001" s="120"/>
    </row>
    <row r="1002" spans="1:69" x14ac:dyDescent="0.3">
      <c r="A1002" s="132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130"/>
      <c r="BJ1002" s="95"/>
      <c r="BK1002" s="94"/>
      <c r="BL1002" s="95"/>
      <c r="BM1002" s="96"/>
      <c r="BN1002" s="94"/>
      <c r="BO1002" s="94"/>
      <c r="BP1002" s="42"/>
      <c r="BQ1002" s="120"/>
    </row>
    <row r="1003" spans="1:69" x14ac:dyDescent="0.3">
      <c r="A1003" s="132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130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">
      <c r="A1004" s="132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130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">
      <c r="A1005" s="132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130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2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130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2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130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2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130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">
      <c r="A1009" s="132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130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">
      <c r="A1010" s="132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130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2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130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2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130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2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130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2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130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2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130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2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130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2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130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2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130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2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130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2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130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2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130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2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130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">
      <c r="A1023" s="132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130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">
      <c r="A1024" s="132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130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">
      <c r="A1025" s="132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130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">
      <c r="A1026" s="132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130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2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130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2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130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">
      <c r="A1029" s="132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130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2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130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2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130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2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130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2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130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2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130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2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130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2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130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2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130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2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130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">
      <c r="A1039" s="132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130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2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130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2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130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2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130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2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130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2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130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">
      <c r="A1045" s="132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130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">
      <c r="A1046" s="132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130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">
      <c r="A1047" s="132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130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">
      <c r="A1048" s="132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130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">
      <c r="A1049" s="132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130"/>
      <c r="BJ1049" s="95"/>
      <c r="BK1049" s="94"/>
      <c r="BL1049" s="95"/>
      <c r="BM1049" s="96"/>
      <c r="BN1049" s="94"/>
      <c r="BO1049" s="94"/>
      <c r="BP1049" s="42"/>
      <c r="BQ1049" s="120"/>
    </row>
    <row r="1050" spans="1:69" x14ac:dyDescent="0.3">
      <c r="A1050" s="132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130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2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130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">
      <c r="A1052" s="132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130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">
      <c r="A1053" s="132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130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">
      <c r="A1054" s="132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130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">
      <c r="A1055" s="132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130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2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130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2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130"/>
      <c r="BJ1057" s="95"/>
      <c r="BK1057" s="94"/>
      <c r="BL1057" s="95"/>
      <c r="BM1057" s="96"/>
      <c r="BN1057" s="94"/>
      <c r="BO1057" s="94"/>
      <c r="BP1057" s="42"/>
      <c r="BQ1057" s="120"/>
    </row>
    <row r="1058" spans="1:69" x14ac:dyDescent="0.3">
      <c r="A1058" s="132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130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2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130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2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130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2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130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2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130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2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130"/>
      <c r="BJ1063" s="95"/>
      <c r="BK1063" s="94"/>
      <c r="BL1063" s="95"/>
      <c r="BM1063" s="96"/>
      <c r="BN1063" s="94"/>
      <c r="BO1063" s="94"/>
      <c r="BP1063" s="42"/>
      <c r="BQ1063" s="120"/>
    </row>
    <row r="1064" spans="1:69" x14ac:dyDescent="0.3">
      <c r="A1064" s="132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130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2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130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2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130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2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130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2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130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2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130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2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130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2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130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2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130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2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130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2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130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2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130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2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130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2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130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2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130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2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130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2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130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2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130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2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130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2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130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2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130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2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130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2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130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2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130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">
      <c r="A1088" s="132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130"/>
      <c r="BJ1088" s="95"/>
      <c r="BK1088" s="94"/>
      <c r="BL1088" s="95"/>
      <c r="BM1088" s="96"/>
      <c r="BN1088" s="94"/>
      <c r="BO1088" s="94"/>
      <c r="BP1088" s="42"/>
      <c r="BQ1088" s="120"/>
    </row>
    <row r="1089" spans="1:69" x14ac:dyDescent="0.3">
      <c r="A1089" s="132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130"/>
      <c r="BJ1089" s="95"/>
      <c r="BK1089" s="94"/>
      <c r="BL1089" s="95"/>
      <c r="BM1089" s="96"/>
      <c r="BN1089" s="94"/>
      <c r="BO1089" s="94"/>
      <c r="BP1089" s="42"/>
      <c r="BQ1089" s="120"/>
    </row>
    <row r="1090" spans="1:69" x14ac:dyDescent="0.3">
      <c r="A1090" s="132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130"/>
      <c r="BJ1090" s="95"/>
      <c r="BK1090" s="94"/>
      <c r="BL1090" s="95"/>
      <c r="BM1090" s="96"/>
      <c r="BN1090" s="94"/>
      <c r="BO1090" s="94"/>
      <c r="BP1090" s="42"/>
      <c r="BQ1090" s="120"/>
    </row>
    <row r="1091" spans="1:69" x14ac:dyDescent="0.3">
      <c r="A1091" s="132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130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">
      <c r="A1092" s="132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130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2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130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2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130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2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130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2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130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2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130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2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130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2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130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">
      <c r="A1100" s="132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130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">
      <c r="A1101" s="132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130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">
      <c r="A1102" s="132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130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">
      <c r="A1103" s="132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130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">
      <c r="A1104" s="132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130"/>
      <c r="BJ1104" s="95"/>
      <c r="BK1104" s="94"/>
      <c r="BL1104" s="95"/>
      <c r="BM1104" s="96"/>
      <c r="BN1104" s="94"/>
      <c r="BO1104" s="94"/>
      <c r="BP1104" s="42"/>
      <c r="BQ1104" s="120"/>
    </row>
    <row r="1105" spans="1:69" x14ac:dyDescent="0.3">
      <c r="A1105" s="132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130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2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130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2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130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2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130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2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130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2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130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2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130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2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130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2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130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2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130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2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130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2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130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2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130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2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130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2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130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2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130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2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130"/>
      <c r="BJ1121" s="95"/>
      <c r="BK1121" s="94"/>
      <c r="BL1121" s="95"/>
      <c r="BM1121" s="96"/>
      <c r="BN1121" s="94"/>
      <c r="BO1121" s="94"/>
      <c r="BP1121" s="42"/>
      <c r="BQ1121" s="120"/>
    </row>
    <row r="1122" spans="1:69" x14ac:dyDescent="0.3">
      <c r="A1122" s="132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130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2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130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2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130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2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130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2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130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2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130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2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130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2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130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2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130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2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130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2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130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2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130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2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130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2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130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2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130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2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130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2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130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">
      <c r="A1139" s="132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130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2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130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2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130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2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130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2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130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2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130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2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130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2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130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">
      <c r="A1147" s="132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130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2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130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2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130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2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130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">
      <c r="A1151" s="132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130"/>
      <c r="BJ1151" s="95"/>
      <c r="BK1151" s="94"/>
      <c r="BL1151" s="95"/>
      <c r="BM1151" s="96"/>
      <c r="BN1151" s="94"/>
      <c r="BO1151" s="94"/>
      <c r="BP1151" s="42"/>
      <c r="BQ1151" s="120"/>
    </row>
    <row r="1152" spans="1:69" x14ac:dyDescent="0.3">
      <c r="A1152" s="132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130"/>
      <c r="BJ1152" s="95"/>
      <c r="BK1152" s="94"/>
      <c r="BL1152" s="95"/>
      <c r="BM1152" s="96"/>
      <c r="BN1152" s="94"/>
      <c r="BO1152" s="94"/>
      <c r="BP1152" s="42"/>
      <c r="BQ1152" s="120"/>
    </row>
    <row r="1153" spans="1:69" x14ac:dyDescent="0.3">
      <c r="A1153" s="132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130"/>
      <c r="BJ1153" s="95"/>
      <c r="BK1153" s="94"/>
      <c r="BL1153" s="95"/>
      <c r="BM1153" s="96"/>
      <c r="BN1153" s="94"/>
      <c r="BO1153" s="94"/>
      <c r="BP1153" s="42"/>
      <c r="BQ1153" s="120"/>
    </row>
    <row r="1154" spans="1:69" x14ac:dyDescent="0.3">
      <c r="A1154" s="132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130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">
      <c r="A1155" s="132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130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2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130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2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130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2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130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2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130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2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130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2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130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2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130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2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130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2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130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2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130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2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130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2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130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2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130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2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130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2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130"/>
      <c r="BJ1170" s="95"/>
      <c r="BK1170" s="94"/>
      <c r="BL1170" s="95"/>
      <c r="BM1170" s="96"/>
      <c r="BN1170" s="94"/>
      <c r="BO1170" s="94"/>
      <c r="BP1170" s="42"/>
      <c r="BQ1170" s="120"/>
    </row>
    <row r="1171" spans="1:69" x14ac:dyDescent="0.3">
      <c r="A1171" s="132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130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2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130"/>
      <c r="BJ1172" s="95"/>
      <c r="BK1172" s="94"/>
      <c r="BL1172" s="95"/>
      <c r="BM1172" s="96"/>
      <c r="BN1172" s="94"/>
      <c r="BO1172" s="94"/>
      <c r="BP1172" s="42"/>
      <c r="BQ1172" s="120"/>
    </row>
    <row r="1173" spans="1:69" x14ac:dyDescent="0.3">
      <c r="A1173" s="132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130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2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130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2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130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2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130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2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130"/>
      <c r="BJ1177" s="95"/>
      <c r="BK1177" s="94"/>
      <c r="BL1177" s="95"/>
      <c r="BM1177" s="96"/>
      <c r="BN1177" s="94"/>
      <c r="BO1177" s="94"/>
      <c r="BP1177" s="42"/>
      <c r="BQ1177" s="120"/>
    </row>
    <row r="1178" spans="1:69" x14ac:dyDescent="0.3">
      <c r="A1178" s="132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130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">
      <c r="A1179" s="132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130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">
      <c r="A1180" s="132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130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2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130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2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130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2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130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2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130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2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130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2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130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2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130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2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130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2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130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2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130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2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130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2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130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2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130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">
      <c r="A1194" s="132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130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">
      <c r="A1195" s="132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130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">
      <c r="A1196" s="132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130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">
      <c r="A1197" s="132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130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2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130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2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130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2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130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2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130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2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130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2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130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2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130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2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130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2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130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2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130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">
      <c r="A1208" s="132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130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2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130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2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130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">
      <c r="A1211" s="132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130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2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130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2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130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2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130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2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130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2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130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2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130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2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130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2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130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2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130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2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130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2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130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2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130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2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130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2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130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2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130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2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130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2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130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2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130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2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130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2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130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2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130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2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130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2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130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2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130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2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130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2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130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2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130"/>
      <c r="BJ1238" s="95"/>
      <c r="BK1238" s="94"/>
      <c r="BL1238" s="95"/>
      <c r="BM1238" s="96"/>
      <c r="BN1238" s="94"/>
      <c r="BO1238" s="94"/>
      <c r="BP1238" s="42"/>
      <c r="BQ1238" s="120"/>
    </row>
    <row r="1239" spans="1:69" x14ac:dyDescent="0.3">
      <c r="A1239" s="132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130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2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130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">
      <c r="A1241" s="132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130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">
      <c r="A1242" s="132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130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">
      <c r="A1243" s="132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130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2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130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">
      <c r="A1245" s="132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130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2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130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2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130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">
      <c r="A1248" s="132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130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">
      <c r="A1249" s="132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130"/>
      <c r="BJ1249" s="95"/>
      <c r="BK1249" s="94"/>
      <c r="BL1249" s="95"/>
      <c r="BM1249" s="96"/>
      <c r="BN1249" s="94"/>
      <c r="BO1249" s="94"/>
      <c r="BP1249" s="42"/>
      <c r="BQ1249" s="120"/>
    </row>
    <row r="1250" spans="1:69" x14ac:dyDescent="0.3">
      <c r="A1250" s="132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130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">
      <c r="A1251" s="132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130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">
      <c r="A1252" s="132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130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">
      <c r="A1253" s="132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130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">
      <c r="A1254" s="132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130"/>
      <c r="BJ1254" s="95"/>
      <c r="BK1254" s="94"/>
      <c r="BL1254" s="95"/>
      <c r="BM1254" s="96"/>
      <c r="BN1254" s="94"/>
      <c r="BO1254" s="94"/>
      <c r="BP1254" s="42"/>
      <c r="BQ1254" s="120"/>
    </row>
    <row r="1255" spans="1:69" x14ac:dyDescent="0.3">
      <c r="A1255" s="132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130"/>
      <c r="BJ1255" s="95"/>
      <c r="BK1255" s="94"/>
      <c r="BL1255" s="95"/>
      <c r="BM1255" s="96"/>
      <c r="BN1255" s="94"/>
      <c r="BO1255" s="94"/>
      <c r="BP1255" s="42"/>
      <c r="BQ1255" s="120"/>
    </row>
    <row r="1256" spans="1:69" x14ac:dyDescent="0.3">
      <c r="A1256" s="132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130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">
      <c r="A1257" s="132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130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">
      <c r="A1258" s="132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130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2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130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">
      <c r="A1260" s="132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130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2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130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">
      <c r="A1262" s="132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130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">
      <c r="A1263" s="132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130"/>
      <c r="BJ1263" s="95"/>
      <c r="BK1263" s="94"/>
      <c r="BL1263" s="95"/>
      <c r="BM1263" s="96"/>
      <c r="BN1263" s="94"/>
      <c r="BO1263" s="94"/>
      <c r="BP1263" s="42"/>
      <c r="BQ1263" s="120"/>
    </row>
    <row r="1264" spans="1:69" x14ac:dyDescent="0.3">
      <c r="A1264" s="132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130"/>
      <c r="BJ1264" s="95"/>
      <c r="BK1264" s="94"/>
      <c r="BL1264" s="95"/>
      <c r="BM1264" s="96"/>
      <c r="BN1264" s="94"/>
      <c r="BO1264" s="94"/>
      <c r="BP1264" s="42"/>
      <c r="BQ1264" s="120"/>
    </row>
    <row r="1265" spans="1:69" x14ac:dyDescent="0.3">
      <c r="A1265" s="132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130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">
      <c r="A1266" s="132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130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">
      <c r="A1267" s="132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130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2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130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2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130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2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130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2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130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2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130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2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130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2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130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2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130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2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130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2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130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2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130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2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130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2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130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2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130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2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130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2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130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2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130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2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130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2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130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2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130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2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130"/>
      <c r="BJ1288" s="95"/>
      <c r="BK1288" s="94"/>
      <c r="BL1288" s="95"/>
      <c r="BM1288" s="96"/>
      <c r="BN1288" s="94"/>
      <c r="BO1288" s="94"/>
      <c r="BP1288" s="42"/>
      <c r="BQ1288" s="120"/>
    </row>
    <row r="1289" spans="1:69" x14ac:dyDescent="0.3">
      <c r="A1289" s="132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130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2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130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2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130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2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130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2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130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2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130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2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130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2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130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2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130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2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130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">
      <c r="A1299" s="132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130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2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130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2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130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2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130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2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130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2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130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2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130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2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130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2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130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2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130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2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130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2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130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2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130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2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130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2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130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2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130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2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130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2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130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2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130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2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130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2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130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2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130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">
      <c r="A1321" s="132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130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">
      <c r="A1322" s="132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130"/>
      <c r="BJ1322" s="95"/>
      <c r="BK1322" s="94"/>
      <c r="BL1322" s="95"/>
      <c r="BM1322" s="96"/>
      <c r="BN1322" s="94"/>
      <c r="BO1322" s="94"/>
      <c r="BP1322" s="42"/>
      <c r="BQ1322" s="120"/>
    </row>
    <row r="1323" spans="1:69" x14ac:dyDescent="0.3">
      <c r="A1323" s="132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130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">
      <c r="A1324" s="132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130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">
      <c r="A1325" s="132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130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">
      <c r="A1326" s="132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130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">
      <c r="A1327" s="132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130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">
      <c r="A1328" s="132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130"/>
      <c r="BJ1328" s="95"/>
      <c r="BK1328" s="94"/>
      <c r="BL1328" s="95"/>
      <c r="BM1328" s="96"/>
      <c r="BN1328" s="94"/>
      <c r="BO1328" s="94"/>
      <c r="BP1328" s="42"/>
      <c r="BQ1328" s="120"/>
    </row>
    <row r="1329" spans="1:69" x14ac:dyDescent="0.3">
      <c r="A1329" s="132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130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2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130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2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130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2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130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2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130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2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130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">
      <c r="A1335" s="132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130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2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130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2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130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2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130"/>
      <c r="BJ1338" s="95"/>
      <c r="BK1338" s="94"/>
      <c r="BL1338" s="95"/>
      <c r="BM1338" s="96"/>
      <c r="BN1338" s="94"/>
      <c r="BO1338" s="94"/>
      <c r="BP1338" s="42"/>
      <c r="BQ1338" s="120"/>
    </row>
    <row r="1339" spans="1:69" x14ac:dyDescent="0.3">
      <c r="A1339" s="132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130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2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130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2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130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2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130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2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130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">
      <c r="A1344" s="132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130"/>
      <c r="BJ1344" s="95"/>
      <c r="BK1344" s="94"/>
      <c r="BL1344" s="95"/>
      <c r="BM1344" s="96"/>
      <c r="BN1344" s="94"/>
      <c r="BO1344" s="94"/>
      <c r="BP1344" s="42"/>
      <c r="BQ1344" s="120"/>
    </row>
    <row r="1345" spans="1:69" x14ac:dyDescent="0.3">
      <c r="A1345" s="132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130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2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130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2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130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2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130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2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130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">
      <c r="A1350" s="132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130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2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130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2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130"/>
      <c r="BJ1352" s="95"/>
      <c r="BK1352" s="94"/>
      <c r="BL1352" s="95"/>
      <c r="BM1352" s="96"/>
      <c r="BN1352" s="94"/>
      <c r="BO1352" s="94"/>
      <c r="BP1352" s="42"/>
      <c r="BQ1352" s="120"/>
    </row>
    <row r="1353" spans="1:69" x14ac:dyDescent="0.3">
      <c r="A1353" s="132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130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">
      <c r="A1354" s="132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130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2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130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2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130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2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130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2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130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2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130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2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130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2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130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2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130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2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130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">
      <c r="A1364" s="132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130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2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130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2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130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2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130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2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130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2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130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">
      <c r="A1370" s="132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130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">
      <c r="A1371" s="132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130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">
      <c r="A1372" s="132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130"/>
      <c r="BJ1372" s="95"/>
      <c r="BK1372" s="94"/>
      <c r="BL1372" s="95"/>
      <c r="BM1372" s="96"/>
      <c r="BN1372" s="94"/>
      <c r="BO1372" s="94"/>
      <c r="BP1372" s="42"/>
      <c r="BQ1372" s="120"/>
    </row>
    <row r="1373" spans="1:69" x14ac:dyDescent="0.3">
      <c r="A1373" s="132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130"/>
      <c r="BJ1373" s="95"/>
      <c r="BK1373" s="94"/>
      <c r="BL1373" s="95"/>
      <c r="BM1373" s="96"/>
      <c r="BN1373" s="94"/>
      <c r="BO1373" s="94"/>
      <c r="BP1373" s="42"/>
      <c r="BQ1373" s="120"/>
    </row>
    <row r="1374" spans="1:69" x14ac:dyDescent="0.3">
      <c r="A1374" s="132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130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2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130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2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130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">
      <c r="A1377" s="132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130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">
      <c r="A1378" s="132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130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2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130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2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130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2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130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2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130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2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130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2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130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2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130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2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130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2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130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2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130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2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130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2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130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2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130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2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130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2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130"/>
      <c r="BJ1393" s="95"/>
      <c r="BK1393" s="94"/>
      <c r="BL1393" s="95"/>
      <c r="BM1393" s="96"/>
      <c r="BN1393" s="94"/>
      <c r="BO1393" s="94"/>
      <c r="BP1393" s="42"/>
      <c r="BQ1393" s="120"/>
    </row>
    <row r="1394" spans="1:69" x14ac:dyDescent="0.3">
      <c r="A1394" s="132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130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2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130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2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130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2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130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2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130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2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130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2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130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2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130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2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130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2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130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2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130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2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130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2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130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2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130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2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130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2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130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2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130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2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130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">
      <c r="A1412" s="132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130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2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130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2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130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2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130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2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130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2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130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">
      <c r="A1418" s="132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130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2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130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2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130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2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130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2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130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2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130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2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130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2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130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2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130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2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130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">
      <c r="A1428" s="132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130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2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130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2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130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2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130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2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130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2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130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">
      <c r="A1434" s="132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130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2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130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2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130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2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130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2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130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2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130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2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130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2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130"/>
      <c r="BJ1441" s="95"/>
      <c r="BK1441" s="94"/>
      <c r="BL1441" s="95"/>
      <c r="BM1441" s="96"/>
      <c r="BN1441" s="94"/>
      <c r="BO1441" s="94"/>
      <c r="BP1441" s="42"/>
      <c r="BQ1441" s="120"/>
    </row>
    <row r="1442" spans="1:69" x14ac:dyDescent="0.3">
      <c r="A1442" s="132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130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2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130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2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130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2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130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">
      <c r="A1446" s="132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130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2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130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">
      <c r="A1448" s="132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130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">
      <c r="A1449" s="132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130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">
      <c r="A1450" s="132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130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2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130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2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130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2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130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2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130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2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130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2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130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2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130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2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130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2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130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2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130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2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130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">
      <c r="A1462" s="132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130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">
      <c r="A1463" s="132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130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2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130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">
      <c r="A1465" s="132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130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2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130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2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130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">
      <c r="A1468" s="132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130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2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130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2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130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2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130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">
      <c r="A1472" s="132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130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2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130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2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130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2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130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2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130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2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130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2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130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2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130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2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130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2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130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2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130"/>
      <c r="BJ1482" s="95"/>
      <c r="BK1482" s="94"/>
      <c r="BL1482" s="95"/>
      <c r="BM1482" s="96"/>
      <c r="BN1482" s="94"/>
      <c r="BO1482" s="94"/>
      <c r="BP1482" s="42"/>
      <c r="BQ1482" s="120"/>
    </row>
    <row r="1483" spans="1:69" x14ac:dyDescent="0.3">
      <c r="A1483" s="132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130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">
      <c r="A1484" s="132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130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">
      <c r="A1485" s="132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130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">
      <c r="A1486" s="132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130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">
      <c r="A1487" s="132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130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2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130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2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130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2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130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2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130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2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130"/>
      <c r="BJ1492" s="95"/>
      <c r="BK1492" s="94"/>
      <c r="BL1492" s="95"/>
      <c r="BM1492" s="96"/>
      <c r="BN1492" s="94"/>
      <c r="BO1492" s="94"/>
      <c r="BP1492" s="42"/>
      <c r="BQ1492" s="120"/>
    </row>
    <row r="1493" spans="1:69" x14ac:dyDescent="0.3">
      <c r="A1493" s="132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130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2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130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2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130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">
      <c r="A1496" s="132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130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2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130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2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130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2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130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2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130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2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130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2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130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2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130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2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130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2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130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2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130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2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130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">
      <c r="A1508" s="132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130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2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130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2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130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2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130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2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130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2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130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2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130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2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130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2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130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2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130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">
      <c r="A1518" s="132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130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2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130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">
      <c r="A1520" s="132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130"/>
      <c r="BJ1520" s="95"/>
      <c r="BK1520" s="94"/>
      <c r="BL1520" s="95"/>
      <c r="BM1520" s="96"/>
      <c r="BN1520" s="94"/>
      <c r="BO1520" s="94"/>
      <c r="BP1520" s="42"/>
      <c r="BQ1520" s="120"/>
    </row>
    <row r="1521" spans="1:69" x14ac:dyDescent="0.3">
      <c r="A1521" s="132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130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2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130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2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130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2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130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">
      <c r="A1525" s="132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130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">
      <c r="A1526" s="132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130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">
      <c r="A1527" s="132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130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2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130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2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130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2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130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">
      <c r="A1531" s="132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130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2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130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2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130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2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130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2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130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2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130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2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130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2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130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2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130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2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130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2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130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2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130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2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130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2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130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2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130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2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130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2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130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2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130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2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130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2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130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2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130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2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130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2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130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2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130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2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130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2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130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2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130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2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130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2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130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2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130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2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130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2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130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2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130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2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130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2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130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">
      <c r="A1566" s="132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130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2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130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2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130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2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130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2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130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2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130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">
      <c r="A1572" s="132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130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2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130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2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130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2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130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2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130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2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130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2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130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2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130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">
      <c r="A1580" s="132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130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">
      <c r="A1581" s="132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130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">
      <c r="A1582" s="132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130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2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130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2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130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2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130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2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130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2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130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2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130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2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130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2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130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2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130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2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130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2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130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2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130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2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130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2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130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2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130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2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130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2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130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2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130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2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130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2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130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2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130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2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130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2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130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2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130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2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130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2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130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2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130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">
      <c r="A1610" s="132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130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2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130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2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130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2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130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2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130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2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130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2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130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2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130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2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130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2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130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2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130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2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130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2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130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2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130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2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130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2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130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2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130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2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130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2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130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2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130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2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130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2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130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2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130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2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130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2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130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2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130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2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130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2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130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2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130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2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130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2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130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2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130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2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130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2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130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2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130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2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130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2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130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2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130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2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130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2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130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2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130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2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130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2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130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2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130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2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130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2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130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2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130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2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130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2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130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2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130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2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130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2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130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2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130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2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130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2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130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2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130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2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130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2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130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2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130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2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130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2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130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2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130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2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130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2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130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2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130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2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130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2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130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">
      <c r="A1677" s="132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130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2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130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2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130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2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130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2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130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2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130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2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130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2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130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2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130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2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130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2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130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2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130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2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130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2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130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2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130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2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130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2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130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2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130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2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130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2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130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2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130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2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130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2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130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2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130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2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130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2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130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2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130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2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130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2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130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2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130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2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130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2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130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2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130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2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130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2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130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2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130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2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130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2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130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2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130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2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130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2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130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2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130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2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130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2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130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2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130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2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130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2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130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2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130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2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130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2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130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2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130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2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130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2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130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2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130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2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130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2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130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2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130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2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130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2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130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2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130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2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130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2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130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2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130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2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130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2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130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2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130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2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130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2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130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2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130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2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130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2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130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2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130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2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130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2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130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2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130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2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130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2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130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2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130"/>
      <c r="BJ1754" s="95"/>
      <c r="BK1754" s="94"/>
      <c r="BL1754" s="95"/>
      <c r="BM1754" s="96"/>
      <c r="BN1754" s="94"/>
      <c r="BO1754" s="94"/>
      <c r="BP1754" s="42"/>
      <c r="BQ1754" s="120"/>
    </row>
    <row r="1755" spans="1:69" x14ac:dyDescent="0.3">
      <c r="A1755" s="132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130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">
      <c r="A1756" s="132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130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2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130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2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130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2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130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2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130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2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130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2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130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2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130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2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130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2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130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2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130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2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130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2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130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2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130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2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130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2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130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2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130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2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130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2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130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2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130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2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130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2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130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2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130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2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130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2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130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2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130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2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130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2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130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2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130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2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130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2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130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2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130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2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130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2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130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2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130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2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130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2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130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2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130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2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130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2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130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2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130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2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130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2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130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2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130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2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130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">
      <c r="A1801" s="132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130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2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130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">
      <c r="A1803" s="132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130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2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130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">
      <c r="A1805" s="132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130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">
      <c r="A1806" s="132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130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">
      <c r="A1807" s="132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130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">
      <c r="A1808" s="132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130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2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130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2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130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">
      <c r="A1811" s="132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130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2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130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2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130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2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130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">
      <c r="A1815" s="132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130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2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130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2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130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2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130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2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130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2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130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2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130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2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130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2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130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2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130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2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130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2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130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2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130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2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130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2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130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2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130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2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130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2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130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2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130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2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130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2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130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2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130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2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130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2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130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2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130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2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130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2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130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2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130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2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130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">
      <c r="A1844" s="132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130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2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130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2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130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2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130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2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130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2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130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2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130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2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130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2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130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2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130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">
      <c r="A1854" s="132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130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2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130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2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130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">
      <c r="A1857" s="132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130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2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130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2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130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2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130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2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130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2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130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2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130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2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130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2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130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2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130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2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130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2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130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">
      <c r="A1869" s="132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130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2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130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2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130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2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130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2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130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">
      <c r="A1874" s="132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130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2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130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2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130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2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130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2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130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2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130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2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130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2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130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2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130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2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130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2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130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2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130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2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130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">
      <c r="A1887" s="132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130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2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130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2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130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2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130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2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130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2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130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2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130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2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130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2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130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2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130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2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130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">
      <c r="A1898" s="132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130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2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130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2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130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2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130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2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130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2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130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2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130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">
      <c r="A1905" s="132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130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2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130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2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130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2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130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2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130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2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130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2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130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2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130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2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130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2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130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2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130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2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130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2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130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2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130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2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130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2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130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2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130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2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130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2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130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2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130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2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130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2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130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2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130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2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130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2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130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2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130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2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130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">
      <c r="A1932" s="132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130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2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130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">
      <c r="A1934" s="132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130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2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130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2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130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2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130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2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130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2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130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2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130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2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130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2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130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2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130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2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130"/>
      <c r="BJ1944" s="95"/>
      <c r="BK1944" s="94"/>
      <c r="BL1944" s="95"/>
      <c r="BM1944" s="96"/>
      <c r="BN1944" s="94"/>
      <c r="BO1944" s="94"/>
      <c r="BP1944" s="42"/>
      <c r="BQ1944" s="120"/>
    </row>
    <row r="1945" spans="1:69" x14ac:dyDescent="0.3">
      <c r="A1945" s="132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130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2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130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2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130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2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130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2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130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2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130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2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130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">
      <c r="A1952" s="132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130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">
      <c r="A1953" s="132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130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2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130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2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130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2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130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2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130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2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130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2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130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2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130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2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130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2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130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2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130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">
      <c r="A1964" s="132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130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2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130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2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130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2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130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2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130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2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130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2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130"/>
      <c r="BJ1970" s="95"/>
      <c r="BK1970" s="94"/>
      <c r="BL1970" s="95"/>
      <c r="BM1970" s="96"/>
      <c r="BN1970" s="94"/>
      <c r="BO1970" s="94"/>
      <c r="BP1970" s="42"/>
      <c r="BQ1970" s="120"/>
    </row>
    <row r="1971" spans="1:69" x14ac:dyDescent="0.3">
      <c r="A1971" s="132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130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2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130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2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130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2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130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2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130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2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130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2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130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2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130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2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130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2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130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2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130"/>
      <c r="BJ1981" s="95"/>
      <c r="BK1981" s="94"/>
      <c r="BL1981" s="95"/>
      <c r="BM1981" s="96"/>
      <c r="BN1981" s="94"/>
      <c r="BO1981" s="94"/>
      <c r="BP1981" s="42"/>
      <c r="BQ1981" s="120"/>
    </row>
    <row r="1982" spans="1:69" x14ac:dyDescent="0.3">
      <c r="A1982" s="132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130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2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130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2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130"/>
      <c r="BJ1984" s="95"/>
      <c r="BK1984" s="94"/>
      <c r="BL1984" s="95"/>
      <c r="BM1984" s="96"/>
      <c r="BN1984" s="94"/>
      <c r="BO1984" s="94"/>
      <c r="BP1984" s="42"/>
      <c r="BQ1984" s="120"/>
    </row>
    <row r="1985" spans="1:69" x14ac:dyDescent="0.3">
      <c r="A1985" s="132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130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2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130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2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130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2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130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2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130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2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130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2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130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2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130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2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130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2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130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2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130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2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130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2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130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2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130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2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130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2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130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2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130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2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130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2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130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2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130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2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130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">
      <c r="A2006" s="132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130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2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130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2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130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">
      <c r="A2009" s="132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130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2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130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2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130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">
      <c r="A2012" s="132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130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2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130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2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130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2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130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2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130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2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130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2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130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2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130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2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130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2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130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2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130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2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130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2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130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">
      <c r="A2025" s="132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130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">
      <c r="A2026" s="132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130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">
      <c r="A2027" s="132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130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2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130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">
      <c r="A2029" s="132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130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2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130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2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130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2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130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2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130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">
      <c r="A2034" s="132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130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">
      <c r="A2035" s="132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130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2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130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2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130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2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130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2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130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2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130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2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130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2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130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2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130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2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130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2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130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2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130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2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130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2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130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2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130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2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130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2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130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2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130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2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130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2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130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2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130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2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130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">
      <c r="A2057" s="132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130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">
      <c r="A2058" s="132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130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2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130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">
      <c r="A2060" s="132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130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">
      <c r="A2061" s="132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130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2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130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">
      <c r="A2063" s="132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130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2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130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">
      <c r="A2065" s="132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130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">
      <c r="A2066" s="132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130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2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130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2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130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2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130"/>
      <c r="BJ2069" s="95"/>
      <c r="BK2069" s="94"/>
      <c r="BL2069" s="95"/>
      <c r="BM2069" s="96"/>
      <c r="BN2069" s="94"/>
      <c r="BO2069" s="94"/>
      <c r="BP2069" s="42"/>
      <c r="BQ2069" s="120"/>
    </row>
    <row r="2070" spans="1:69" x14ac:dyDescent="0.3">
      <c r="A2070" s="132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130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">
      <c r="A2071" s="132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130"/>
      <c r="BJ2071" s="95"/>
      <c r="BK2071" s="94"/>
      <c r="BL2071" s="95"/>
      <c r="BM2071" s="96"/>
      <c r="BN2071" s="94"/>
      <c r="BO2071" s="94"/>
      <c r="BP2071" s="42"/>
      <c r="BQ2071" s="120"/>
    </row>
    <row r="2072" spans="1:69" x14ac:dyDescent="0.3">
      <c r="A2072" s="132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130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">
      <c r="A2073" s="132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130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">
      <c r="A2074" s="132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130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2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130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">
      <c r="A2076" s="132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130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2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130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2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130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2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130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2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130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2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130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2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130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2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130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2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130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2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130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">
      <c r="A2086" s="132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130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2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130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">
      <c r="A2088" s="132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130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">
      <c r="A2089" s="132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130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2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130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2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130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2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130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2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130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2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130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2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130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2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130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2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130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2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130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2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130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2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130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2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130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">
      <c r="A2102" s="132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130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2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130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2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130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2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130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2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130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">
      <c r="A2107" s="132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130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2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130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2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130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">
      <c r="A2110" s="132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130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">
      <c r="A2111" s="132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130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">
      <c r="A2112" s="132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130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2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130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2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130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2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130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2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130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2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130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2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130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2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130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2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130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2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130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">
      <c r="A2122" s="132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130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2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130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2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130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2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130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">
      <c r="A2126" s="132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130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2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130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2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130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2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130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2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130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2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130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">
      <c r="A2132" s="132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130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2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130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2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130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2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130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2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130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">
      <c r="A2137" s="132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130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">
      <c r="A2138" s="132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130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2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130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2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130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2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130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2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130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2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130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2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130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2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130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2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130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2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130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2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130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2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130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2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130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2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130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2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130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2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130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2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130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2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130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2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130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2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130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2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130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">
      <c r="A2159" s="132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130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2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130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">
      <c r="A2161" s="132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130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2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130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2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130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2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130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2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130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2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130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2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130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2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130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2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130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">
      <c r="A2170" s="132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130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">
      <c r="A2171" s="132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130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2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130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2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130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">
      <c r="A2174" s="132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130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2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130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2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130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2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130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2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130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2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130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2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130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2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130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2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130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2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130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2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130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2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130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2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130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2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130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2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130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2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130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2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130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2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130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2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130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2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130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2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130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2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130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2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130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2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130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2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130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2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130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2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130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2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130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2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130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2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130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2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130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2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130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2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130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2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130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2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130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2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130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2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130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2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130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2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130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2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130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2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130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2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130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2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130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2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130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2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130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2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130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2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130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2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130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2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130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2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130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2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130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2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130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2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130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2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130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2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130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2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130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2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130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2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130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2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130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2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130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2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130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2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130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2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130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2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130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2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130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2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130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2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130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2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130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2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130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2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130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2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130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2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130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2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130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2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130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2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130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2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130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2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130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2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130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">
      <c r="A2252" s="132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130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">
      <c r="A2253" s="132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130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2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130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2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130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2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130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2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130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2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130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2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130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2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130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2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130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2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130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2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130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2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130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2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130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2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130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2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130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2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130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2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130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2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130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2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130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2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130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2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130"/>
      <c r="BJ2273" s="95"/>
      <c r="BK2273" s="94"/>
      <c r="BL2273" s="95"/>
      <c r="BM2273" s="96"/>
      <c r="BN2273" s="94"/>
      <c r="BO2273" s="94"/>
      <c r="BP2273" s="42"/>
      <c r="BQ2273" s="120"/>
    </row>
    <row r="2274" spans="1:69" x14ac:dyDescent="0.3">
      <c r="A2274" s="132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130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2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130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2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130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2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130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">
      <c r="A2278" s="132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130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2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130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">
      <c r="A2280" s="132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130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2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130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2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130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2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130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2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130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2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130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2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130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2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130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2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130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2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130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2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130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">
      <c r="A2291" s="132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130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2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130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2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130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2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130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2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130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2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130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2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130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2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130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2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130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2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130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2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130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2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130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2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130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2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130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2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130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2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130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2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130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2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130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2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130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2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130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2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130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2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130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">
      <c r="A2313" s="132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130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2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130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2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130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2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130"/>
      <c r="BJ2316" s="95"/>
      <c r="BK2316" s="94"/>
      <c r="BL2316" s="95"/>
      <c r="BM2316" s="96"/>
      <c r="BN2316" s="94"/>
      <c r="BO2316" s="94"/>
      <c r="BP2316" s="42"/>
      <c r="BQ2316" s="120"/>
    </row>
    <row r="2317" spans="1:69" x14ac:dyDescent="0.3">
      <c r="A2317" s="132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130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2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130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2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130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2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130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2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130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2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130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2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130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2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130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2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130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2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130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2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130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2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130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2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130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2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130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2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130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2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130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2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130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2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130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2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130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2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130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2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130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2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130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2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130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2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130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2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130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2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130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2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130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2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130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2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130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2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130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">
      <c r="A2347" s="132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130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">
      <c r="A2348" s="132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130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2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130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2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130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2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130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2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130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2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130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2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130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">
      <c r="A2355" s="132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130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2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130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2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130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2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130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2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130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2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130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2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130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2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130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">
      <c r="A2363" s="132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130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2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130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2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130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2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130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2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130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2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130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2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130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2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130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2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130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2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130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2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130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2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130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2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130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">
      <c r="A2376" s="132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130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2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130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">
      <c r="A2378" s="132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130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">
      <c r="A2379" s="132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130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2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130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2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130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2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130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2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130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2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130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2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130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2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130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2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130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">
      <c r="A2388" s="132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130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2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130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">
      <c r="A2390" s="132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130"/>
      <c r="BJ2390" s="95"/>
      <c r="BK2390" s="94"/>
      <c r="BL2390" s="95"/>
      <c r="BM2390" s="96"/>
      <c r="BN2390" s="94"/>
      <c r="BO2390" s="94"/>
      <c r="BP2390" s="42"/>
      <c r="BQ2390" s="120"/>
    </row>
    <row r="2391" spans="1:69" x14ac:dyDescent="0.3">
      <c r="A2391" s="132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130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2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130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2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130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">
      <c r="A2394" s="132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130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2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130"/>
      <c r="BJ2395" s="95"/>
      <c r="BK2395" s="94"/>
      <c r="BL2395" s="95"/>
      <c r="BM2395" s="96"/>
      <c r="BN2395" s="94"/>
      <c r="BO2395" s="94"/>
      <c r="BP2395" s="42"/>
      <c r="BQ2395" s="120"/>
    </row>
    <row r="2396" spans="1:69" x14ac:dyDescent="0.3">
      <c r="A2396" s="132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130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2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130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2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130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2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130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">
      <c r="A2400" s="132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130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2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130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2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130"/>
      <c r="BJ2402" s="95"/>
      <c r="BK2402" s="94"/>
      <c r="BL2402" s="95"/>
      <c r="BM2402" s="96"/>
      <c r="BN2402" s="94"/>
      <c r="BO2402" s="94"/>
      <c r="BP2402" s="42"/>
      <c r="BQ2402" s="120"/>
    </row>
    <row r="2403" spans="1:69" x14ac:dyDescent="0.3">
      <c r="A2403" s="132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130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2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130"/>
      <c r="BJ2404" s="95"/>
      <c r="BK2404" s="94"/>
      <c r="BL2404" s="95"/>
      <c r="BM2404" s="96"/>
      <c r="BN2404" s="94"/>
      <c r="BO2404" s="94"/>
      <c r="BP2404" s="42"/>
      <c r="BQ2404" s="120"/>
    </row>
    <row r="2405" spans="1:69" x14ac:dyDescent="0.3">
      <c r="A2405" s="132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130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">
      <c r="A2406" s="132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130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2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130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2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130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2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130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">
      <c r="A2410" s="132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130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">
      <c r="A2411" s="132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130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">
      <c r="A2412" s="132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130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">
      <c r="A2413" s="132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130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2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130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2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130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2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130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2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130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2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130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2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130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2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130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2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130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2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130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2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130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2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130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">
      <c r="A2425" s="132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130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2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130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2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130"/>
      <c r="BJ2427" s="95"/>
      <c r="BK2427" s="94"/>
      <c r="BL2427" s="95"/>
      <c r="BM2427" s="96"/>
      <c r="BN2427" s="94"/>
      <c r="BO2427" s="94"/>
      <c r="BP2427" s="42"/>
      <c r="BQ2427" s="120"/>
    </row>
    <row r="2428" spans="1:69" x14ac:dyDescent="0.3">
      <c r="A2428" s="132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130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">
      <c r="A2429" s="132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130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">
      <c r="A2430" s="132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130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">
      <c r="A2431" s="132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130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">
      <c r="A2432" s="132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130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">
      <c r="A2433" s="132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130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">
      <c r="A2434" s="132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130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2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130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2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130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2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130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2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130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">
      <c r="A2439" s="132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130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2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130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2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130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2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130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2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130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2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130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2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130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2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130"/>
      <c r="BJ2446" s="95"/>
      <c r="BK2446" s="94"/>
      <c r="BL2446" s="95"/>
      <c r="BM2446" s="96"/>
      <c r="BN2446" s="94"/>
      <c r="BO2446" s="94"/>
      <c r="BP2446" s="42"/>
      <c r="BQ2446" s="120"/>
    </row>
    <row r="2447" spans="1:69" x14ac:dyDescent="0.3">
      <c r="A2447" s="132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130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2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130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2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130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2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130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2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130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2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130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2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130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2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130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2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130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2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130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2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130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2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130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2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130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2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130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2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130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2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130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2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130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2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130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2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130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2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130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2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130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2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130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">
      <c r="A2469" s="132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130"/>
      <c r="BJ2469" s="95"/>
      <c r="BK2469" s="94"/>
      <c r="BL2469" s="95"/>
      <c r="BM2469" s="96"/>
      <c r="BN2469" s="94"/>
      <c r="BO2469" s="94"/>
      <c r="BP2469" s="42"/>
      <c r="BQ2469" s="120"/>
    </row>
    <row r="2470" spans="1:69" x14ac:dyDescent="0.3">
      <c r="A2470" s="132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130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2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130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2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130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2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130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2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130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">
      <c r="A2475" s="132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130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2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130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2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130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2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130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2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130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">
      <c r="A2480" s="132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130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">
      <c r="A2481" s="132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130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2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130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2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130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2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130"/>
      <c r="BJ2484" s="95"/>
      <c r="BK2484" s="94"/>
      <c r="BL2484" s="95"/>
      <c r="BM2484" s="96"/>
      <c r="BN2484" s="94"/>
      <c r="BO2484" s="94"/>
      <c r="BP2484" s="42"/>
      <c r="BQ2484" s="120"/>
    </row>
    <row r="2485" spans="1:69" x14ac:dyDescent="0.3">
      <c r="A2485" s="132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130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">
      <c r="A2486" s="132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130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">
      <c r="A2487" s="132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130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2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130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2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130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2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130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">
      <c r="A2491" s="132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130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">
      <c r="A2492" s="132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130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2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130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">
      <c r="A2494" s="132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130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2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130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2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130"/>
      <c r="BJ2496" s="95"/>
      <c r="BK2496" s="94"/>
      <c r="BL2496" s="95"/>
      <c r="BM2496" s="96"/>
      <c r="BN2496" s="94"/>
      <c r="BO2496" s="94"/>
      <c r="BP2496" s="42"/>
      <c r="BQ2496" s="120"/>
    </row>
    <row r="2497" spans="1:69" x14ac:dyDescent="0.3">
      <c r="A2497" s="132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130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2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130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2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130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2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130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2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130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2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130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2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130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2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130"/>
      <c r="BJ2504" s="95"/>
      <c r="BK2504" s="94"/>
      <c r="BL2504" s="95"/>
      <c r="BM2504" s="96"/>
      <c r="BN2504" s="94"/>
      <c r="BO2504" s="94"/>
      <c r="BP2504" s="42"/>
      <c r="BQ2504" s="120"/>
    </row>
    <row r="2505" spans="1:69" x14ac:dyDescent="0.3">
      <c r="A2505" s="132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130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">
      <c r="A2506" s="132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130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2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130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2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130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">
      <c r="A2509" s="132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130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2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130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2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130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2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130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2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130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2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130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2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130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">
      <c r="A2516" s="132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130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">
      <c r="A2517" s="132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130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2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130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2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130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2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130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2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130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2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130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2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130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2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130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2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130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2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130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2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130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2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130"/>
      <c r="BJ2528" s="95"/>
      <c r="BK2528" s="94"/>
      <c r="BL2528" s="95"/>
      <c r="BM2528" s="96"/>
      <c r="BN2528" s="94"/>
      <c r="BO2528" s="94"/>
      <c r="BP2528" s="42"/>
      <c r="BQ2528" s="120"/>
    </row>
    <row r="2529" spans="1:69" x14ac:dyDescent="0.3">
      <c r="A2529" s="132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130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">
      <c r="A2530" s="132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130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2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130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2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130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2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130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2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130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2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130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">
      <c r="A2536" s="132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130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2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130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2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130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2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130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2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130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2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130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2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130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">
      <c r="A2543" s="132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130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2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130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2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130"/>
      <c r="BJ2545" s="95"/>
      <c r="BK2545" s="94"/>
      <c r="BL2545" s="95"/>
      <c r="BM2545" s="96"/>
      <c r="BN2545" s="94"/>
      <c r="BO2545" s="94"/>
      <c r="BP2545" s="42"/>
      <c r="BQ2545" s="120"/>
    </row>
    <row r="2546" spans="1:69" x14ac:dyDescent="0.3">
      <c r="A2546" s="132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130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2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130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2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130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2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130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2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130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2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130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2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130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">
      <c r="A2553" s="132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130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2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130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2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130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2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130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">
      <c r="A2557" s="132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130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2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130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">
      <c r="A2559" s="132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130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2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130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2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130"/>
      <c r="BJ2561" s="95"/>
      <c r="BK2561" s="94"/>
      <c r="BL2561" s="95"/>
      <c r="BM2561" s="96"/>
      <c r="BN2561" s="94"/>
      <c r="BO2561" s="94"/>
      <c r="BP2561" s="42"/>
      <c r="BQ2561" s="120"/>
    </row>
    <row r="2562" spans="1:69" x14ac:dyDescent="0.3">
      <c r="A2562" s="132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130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2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130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2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130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2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130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2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130"/>
      <c r="BJ2566" s="95"/>
      <c r="BK2566" s="94"/>
      <c r="BL2566" s="95"/>
      <c r="BM2566" s="96"/>
      <c r="BN2566" s="94"/>
      <c r="BO2566" s="94"/>
      <c r="BP2566" s="42"/>
      <c r="BQ2566" s="120"/>
    </row>
    <row r="2567" spans="1:69" x14ac:dyDescent="0.3">
      <c r="A2567" s="132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130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2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130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2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130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2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130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2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130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2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130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2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130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">
      <c r="A2574" s="132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130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2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130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2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130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2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130"/>
      <c r="BJ2577" s="95"/>
      <c r="BK2577" s="94"/>
      <c r="BL2577" s="95"/>
      <c r="BM2577" s="96"/>
      <c r="BN2577" s="94"/>
      <c r="BO2577" s="94"/>
      <c r="BP2577" s="42"/>
      <c r="BQ2577" s="120"/>
    </row>
    <row r="2578" spans="1:69" x14ac:dyDescent="0.3">
      <c r="A2578" s="132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130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2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130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2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130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2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130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2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130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2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130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2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130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2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130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">
      <c r="A2586" s="132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130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">
      <c r="A2587" s="132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130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2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130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2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130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2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130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2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130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2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130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2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130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">
      <c r="A2594" s="132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130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2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130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2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130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2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130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2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130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2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130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2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130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2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130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2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130"/>
      <c r="BJ2602" s="95"/>
      <c r="BK2602" s="94"/>
      <c r="BL2602" s="95"/>
      <c r="BM2602" s="96"/>
      <c r="BN2602" s="94"/>
      <c r="BO2602" s="94"/>
      <c r="BP2602" s="42"/>
      <c r="BQ2602" s="120"/>
    </row>
    <row r="2603" spans="1:69" x14ac:dyDescent="0.3">
      <c r="A2603" s="132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130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2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130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2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130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2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130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2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130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2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130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2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130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2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130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2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130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2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130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2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130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2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130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2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130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2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130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2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130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">
      <c r="A2618" s="132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130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2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130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2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130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2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130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">
      <c r="A2622" s="132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130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2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130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2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130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2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130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2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130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2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130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">
      <c r="A2628" s="132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130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2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130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2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130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2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130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2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130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2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130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">
      <c r="A2634" s="132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130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">
      <c r="A2635" s="132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130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2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130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">
      <c r="A2637" s="132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130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">
      <c r="A2638" s="132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130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">
      <c r="A2639" s="132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130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">
      <c r="A2640" s="132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130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">
      <c r="A2641" s="132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130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2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130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">
      <c r="A2643" s="132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130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2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130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">
      <c r="A2645" s="132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130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2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130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2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130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2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130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2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130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2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130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">
      <c r="A2651" s="132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130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">
      <c r="A2652" s="132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130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">
      <c r="A2653" s="132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130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">
      <c r="A2654" s="132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130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">
      <c r="A2655" s="132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130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">
      <c r="A2656" s="132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130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2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130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2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130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">
      <c r="A2659" s="132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130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">
      <c r="A2660" s="132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130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">
      <c r="A2661" s="132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130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2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130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2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130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2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130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2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130"/>
      <c r="BJ2665" s="95"/>
      <c r="BK2665" s="94"/>
      <c r="BL2665" s="95"/>
      <c r="BM2665" s="96"/>
      <c r="BN2665" s="94"/>
      <c r="BO2665" s="94"/>
      <c r="BP2665" s="42"/>
      <c r="BQ2665" s="120"/>
    </row>
    <row r="2666" spans="1:69" x14ac:dyDescent="0.3">
      <c r="A2666" s="132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130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">
      <c r="A2667" s="132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130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2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130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2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130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2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130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2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130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2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130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">
      <c r="A2673" s="132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130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2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130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2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130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2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130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">
      <c r="A2677" s="132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130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">
      <c r="A2678" s="132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130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2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130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2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130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2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130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2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130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2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130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">
      <c r="A2684" s="132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130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">
      <c r="A2685" s="132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130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2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130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">
      <c r="A2687" s="132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130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">
      <c r="A2688" s="132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130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">
      <c r="A2689" s="132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130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2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130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">
      <c r="A2691" s="132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130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">
      <c r="A2692" s="132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130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2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130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2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130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">
      <c r="A2695" s="132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130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2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130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2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130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2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130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2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130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2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130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2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130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2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130"/>
      <c r="BJ2702" s="95"/>
      <c r="BK2702" s="94"/>
      <c r="BL2702" s="95"/>
      <c r="BM2702" s="96"/>
      <c r="BN2702" s="94"/>
      <c r="BO2702" s="94"/>
      <c r="BP2702" s="42"/>
      <c r="BQ2702" s="120"/>
    </row>
    <row r="2703" spans="1:69" x14ac:dyDescent="0.3">
      <c r="A2703" s="132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130"/>
      <c r="BJ2703" s="95"/>
      <c r="BK2703" s="94"/>
      <c r="BL2703" s="95"/>
      <c r="BM2703" s="96"/>
      <c r="BN2703" s="94"/>
      <c r="BO2703" s="94"/>
      <c r="BP2703" s="42"/>
      <c r="BQ2703" s="120"/>
    </row>
    <row r="2704" spans="1:69" x14ac:dyDescent="0.3">
      <c r="A2704" s="132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130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">
      <c r="A2705" s="132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130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2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130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2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130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2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130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2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130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2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130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2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130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2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130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2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130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2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130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2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130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2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130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2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130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2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130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2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130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2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130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2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130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2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130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2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130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2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130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2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130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2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130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2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130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2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130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2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130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2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130"/>
      <c r="BJ2730" s="95"/>
      <c r="BK2730" s="94"/>
      <c r="BL2730" s="95"/>
      <c r="BM2730" s="96"/>
      <c r="BN2730" s="94"/>
      <c r="BO2730" s="94"/>
      <c r="BP2730" s="42"/>
      <c r="BQ2730" s="120"/>
    </row>
    <row r="2731" spans="1:69" x14ac:dyDescent="0.3">
      <c r="A2731" s="132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130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2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130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2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130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2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130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2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130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2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130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2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130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2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130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2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130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2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130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2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130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2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130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2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130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2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130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2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130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2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130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2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130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2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130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2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130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2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130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2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130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2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130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2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130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2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130"/>
      <c r="BJ2754" s="95"/>
      <c r="BK2754" s="94"/>
      <c r="BL2754" s="95"/>
      <c r="BM2754" s="96"/>
      <c r="BN2754" s="94"/>
      <c r="BO2754" s="94"/>
      <c r="BP2754" s="42"/>
      <c r="BQ2754" s="120"/>
    </row>
    <row r="2755" spans="1:69" x14ac:dyDescent="0.3">
      <c r="A2755" s="132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130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2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130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2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130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2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130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2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130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2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130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">
      <c r="A2761" s="132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130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2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130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2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130"/>
      <c r="BJ2763" s="95"/>
      <c r="BK2763" s="94"/>
      <c r="BL2763" s="95"/>
      <c r="BM2763" s="96"/>
      <c r="BN2763" s="94"/>
      <c r="BO2763" s="94"/>
      <c r="BP2763" s="42"/>
      <c r="BQ2763" s="120"/>
    </row>
    <row r="2764" spans="1:69" x14ac:dyDescent="0.3">
      <c r="A2764" s="132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130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2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130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2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130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2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130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2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130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2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130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2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130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2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130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2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130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2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130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2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130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2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130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2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130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2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130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2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130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2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130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2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130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2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130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2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130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2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130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2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130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2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130"/>
      <c r="BJ2785" s="95"/>
      <c r="BK2785" s="94"/>
      <c r="BL2785" s="95"/>
      <c r="BM2785" s="96"/>
      <c r="BN2785" s="94"/>
      <c r="BO2785" s="94"/>
      <c r="BP2785" s="42"/>
      <c r="BQ2785" s="120"/>
    </row>
    <row r="2786" spans="1:69" x14ac:dyDescent="0.3">
      <c r="A2786" s="132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130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2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130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2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130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2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130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2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130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2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130"/>
      <c r="BJ2791" s="95"/>
      <c r="BK2791" s="94"/>
      <c r="BL2791" s="95"/>
      <c r="BM2791" s="96"/>
      <c r="BN2791" s="94"/>
      <c r="BO2791" s="94"/>
      <c r="BP2791" s="42"/>
      <c r="BQ2791" s="120"/>
    </row>
    <row r="2792" spans="1:69" x14ac:dyDescent="0.3">
      <c r="A2792" s="132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130"/>
      <c r="BJ2792" s="95"/>
      <c r="BK2792" s="94"/>
      <c r="BL2792" s="95"/>
      <c r="BM2792" s="96"/>
      <c r="BN2792" s="94"/>
      <c r="BO2792" s="94"/>
      <c r="BP2792" s="42"/>
      <c r="BQ2792" s="120"/>
    </row>
    <row r="2793" spans="1:69" x14ac:dyDescent="0.3">
      <c r="A2793" s="132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130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2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130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">
      <c r="A2795" s="132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130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2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130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2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130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2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130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2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130"/>
      <c r="BJ2799" s="95"/>
      <c r="BK2799" s="94"/>
      <c r="BL2799" s="95"/>
      <c r="BM2799" s="96"/>
      <c r="BN2799" s="94"/>
      <c r="BO2799" s="94"/>
      <c r="BP2799" s="42"/>
      <c r="BQ2799" s="120"/>
    </row>
    <row r="2800" spans="1:69" x14ac:dyDescent="0.3">
      <c r="A2800" s="132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130"/>
      <c r="BJ2800" s="95"/>
      <c r="BK2800" s="94"/>
      <c r="BL2800" s="95"/>
      <c r="BM2800" s="96"/>
      <c r="BN2800" s="94"/>
      <c r="BO2800" s="94"/>
      <c r="BP2800" s="42"/>
      <c r="BQ2800" s="120"/>
    </row>
    <row r="2801" spans="1:69" x14ac:dyDescent="0.3">
      <c r="A2801" s="132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130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2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130"/>
      <c r="BJ2802" s="95"/>
      <c r="BK2802" s="94"/>
      <c r="BL2802" s="95"/>
      <c r="BM2802" s="96"/>
      <c r="BN2802" s="94"/>
      <c r="BO2802" s="94"/>
      <c r="BP2802" s="42"/>
      <c r="BQ2802" s="120"/>
    </row>
    <row r="2803" spans="1:69" x14ac:dyDescent="0.3">
      <c r="A2803" s="132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130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2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130"/>
      <c r="BJ2804" s="95"/>
      <c r="BK2804" s="94"/>
      <c r="BL2804" s="95"/>
      <c r="BM2804" s="96"/>
      <c r="BN2804" s="94"/>
      <c r="BO2804" s="94"/>
      <c r="BP2804" s="42"/>
      <c r="BQ2804" s="120"/>
    </row>
    <row r="2805" spans="1:69" x14ac:dyDescent="0.3">
      <c r="A2805" s="132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130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2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130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2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130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2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130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">
      <c r="A2809" s="132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130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2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130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2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130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">
      <c r="A2812" s="132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130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2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130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">
      <c r="A2814" s="132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130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2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130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2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130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2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130"/>
      <c r="BJ2817" s="95"/>
      <c r="BK2817" s="94"/>
      <c r="BL2817" s="95"/>
      <c r="BM2817" s="96"/>
      <c r="BN2817" s="94"/>
      <c r="BO2817" s="94"/>
      <c r="BP2817" s="42"/>
      <c r="BQ2817" s="120"/>
    </row>
    <row r="2818" spans="1:69" x14ac:dyDescent="0.3">
      <c r="A2818" s="132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130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2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130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">
      <c r="A2820" s="132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130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">
      <c r="A2821" s="132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130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2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130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2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130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2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130"/>
      <c r="BJ2824" s="95"/>
      <c r="BK2824" s="94"/>
      <c r="BL2824" s="95"/>
      <c r="BM2824" s="96"/>
      <c r="BN2824" s="94"/>
      <c r="BO2824" s="94"/>
      <c r="BP2824" s="42"/>
      <c r="BQ2824" s="120"/>
    </row>
    <row r="2825" spans="1:69" x14ac:dyDescent="0.3">
      <c r="A2825" s="132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130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2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130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2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130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">
      <c r="A2828" s="132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130"/>
      <c r="BJ2828" s="95"/>
      <c r="BK2828" s="94"/>
      <c r="BL2828" s="95"/>
      <c r="BM2828" s="96"/>
      <c r="BN2828" s="94"/>
      <c r="BO2828" s="94"/>
      <c r="BP2828" s="42"/>
      <c r="BQ2828" s="120"/>
    </row>
    <row r="2829" spans="1:69" x14ac:dyDescent="0.3">
      <c r="A2829" s="132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130"/>
      <c r="BJ2829" s="95"/>
      <c r="BK2829" s="94"/>
      <c r="BL2829" s="95"/>
      <c r="BM2829" s="96"/>
      <c r="BN2829" s="94"/>
      <c r="BO2829" s="94"/>
      <c r="BP2829" s="42"/>
      <c r="BQ2829" s="120"/>
    </row>
    <row r="2830" spans="1:69" x14ac:dyDescent="0.3">
      <c r="A2830" s="132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130"/>
      <c r="BJ2830" s="95"/>
      <c r="BK2830" s="94"/>
      <c r="BL2830" s="95"/>
      <c r="BM2830" s="96"/>
      <c r="BN2830" s="94"/>
      <c r="BO2830" s="94"/>
      <c r="BP2830" s="42"/>
      <c r="BQ2830" s="120"/>
    </row>
    <row r="2831" spans="1:69" x14ac:dyDescent="0.3">
      <c r="A2831" s="132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130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2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130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">
      <c r="A2833" s="132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130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2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130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2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130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2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130"/>
      <c r="BJ2836" s="95"/>
      <c r="BK2836" s="94"/>
      <c r="BL2836" s="95"/>
      <c r="BM2836" s="96"/>
      <c r="BN2836" s="94"/>
      <c r="BO2836" s="94"/>
      <c r="BP2836" s="42"/>
      <c r="BQ2836" s="120"/>
    </row>
    <row r="2837" spans="1:69" x14ac:dyDescent="0.3">
      <c r="A2837" s="132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130"/>
      <c r="BJ2837" s="95"/>
      <c r="BK2837" s="94"/>
      <c r="BL2837" s="95"/>
      <c r="BM2837" s="96"/>
      <c r="BN2837" s="94"/>
      <c r="BO2837" s="94"/>
      <c r="BP2837" s="42"/>
      <c r="BQ2837" s="120"/>
    </row>
    <row r="2838" spans="1:69" x14ac:dyDescent="0.3">
      <c r="A2838" s="132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130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2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130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2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130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2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130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2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130"/>
      <c r="BJ2842" s="95"/>
      <c r="BK2842" s="94"/>
      <c r="BL2842" s="95"/>
      <c r="BM2842" s="96"/>
      <c r="BN2842" s="94"/>
      <c r="BO2842" s="94"/>
      <c r="BP2842" s="42"/>
      <c r="BQ2842" s="120"/>
    </row>
    <row r="2843" spans="1:69" x14ac:dyDescent="0.3">
      <c r="A2843" s="132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130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">
      <c r="A2844" s="132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130"/>
      <c r="BJ2844" s="95"/>
      <c r="BK2844" s="94"/>
      <c r="BL2844" s="95"/>
      <c r="BM2844" s="96"/>
      <c r="BN2844" s="94"/>
      <c r="BO2844" s="94"/>
      <c r="BP2844" s="42"/>
      <c r="BQ2844" s="120"/>
    </row>
    <row r="2845" spans="1:69" x14ac:dyDescent="0.3">
      <c r="A2845" s="132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130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2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130"/>
      <c r="BJ2846" s="95"/>
      <c r="BK2846" s="94"/>
      <c r="BL2846" s="95"/>
      <c r="BM2846" s="96"/>
      <c r="BN2846" s="94"/>
      <c r="BO2846" s="94"/>
      <c r="BP2846" s="42"/>
      <c r="BQ2846" s="120"/>
    </row>
    <row r="2847" spans="1:69" x14ac:dyDescent="0.3">
      <c r="A2847" s="132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130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2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130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2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130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2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130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2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130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">
      <c r="A2852" s="132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130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">
      <c r="A2853" s="132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130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">
      <c r="A2854" s="132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130"/>
      <c r="BJ2854" s="95"/>
      <c r="BK2854" s="94"/>
      <c r="BL2854" s="95"/>
      <c r="BM2854" s="96"/>
      <c r="BN2854" s="94"/>
      <c r="BO2854" s="94"/>
      <c r="BP2854" s="42"/>
      <c r="BQ2854" s="120"/>
    </row>
    <row r="2855" spans="1:69" x14ac:dyDescent="0.3">
      <c r="A2855" s="132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130"/>
      <c r="BJ2855" s="95"/>
      <c r="BK2855" s="94"/>
      <c r="BL2855" s="95"/>
      <c r="BM2855" s="96"/>
      <c r="BN2855" s="94"/>
      <c r="BO2855" s="94"/>
      <c r="BP2855" s="42"/>
      <c r="BQ2855" s="120"/>
    </row>
    <row r="2856" spans="1:69" x14ac:dyDescent="0.3">
      <c r="A2856" s="132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130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">
      <c r="A2857" s="132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130"/>
      <c r="BJ2857" s="95"/>
      <c r="BK2857" s="94"/>
      <c r="BL2857" s="95"/>
      <c r="BM2857" s="96"/>
      <c r="BN2857" s="94"/>
      <c r="BO2857" s="94"/>
      <c r="BP2857" s="42"/>
      <c r="BQ2857" s="120"/>
    </row>
    <row r="2858" spans="1:69" x14ac:dyDescent="0.3">
      <c r="A2858" s="132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130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2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130"/>
      <c r="BJ2859" s="95"/>
      <c r="BK2859" s="94"/>
      <c r="BL2859" s="95"/>
      <c r="BM2859" s="96"/>
      <c r="BN2859" s="94"/>
      <c r="BO2859" s="94"/>
      <c r="BP2859" s="42"/>
      <c r="BQ2859" s="120"/>
    </row>
    <row r="2860" spans="1:69" x14ac:dyDescent="0.3">
      <c r="A2860" s="132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130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2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130"/>
      <c r="BJ2861" s="95"/>
      <c r="BK2861" s="94"/>
      <c r="BL2861" s="95"/>
      <c r="BM2861" s="96"/>
      <c r="BN2861" s="94"/>
      <c r="BO2861" s="94"/>
      <c r="BP2861" s="42"/>
      <c r="BQ2861" s="120"/>
    </row>
    <row r="2862" spans="1:69" x14ac:dyDescent="0.3">
      <c r="A2862" s="132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130"/>
      <c r="BJ2862" s="95"/>
      <c r="BK2862" s="94"/>
      <c r="BL2862" s="95"/>
      <c r="BM2862" s="96"/>
      <c r="BN2862" s="94"/>
      <c r="BO2862" s="94"/>
      <c r="BP2862" s="42"/>
      <c r="BQ2862" s="120"/>
    </row>
    <row r="2863" spans="1:69" x14ac:dyDescent="0.3">
      <c r="A2863" s="132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130"/>
      <c r="BJ2863" s="95"/>
      <c r="BK2863" s="94"/>
      <c r="BL2863" s="95"/>
      <c r="BM2863" s="96"/>
      <c r="BN2863" s="94"/>
      <c r="BO2863" s="94"/>
      <c r="BP2863" s="42"/>
      <c r="BQ2863" s="120"/>
    </row>
    <row r="2864" spans="1:69" x14ac:dyDescent="0.3">
      <c r="A2864" s="132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130"/>
      <c r="BJ2864" s="95"/>
      <c r="BK2864" s="94"/>
      <c r="BL2864" s="95"/>
      <c r="BM2864" s="96"/>
      <c r="BN2864" s="94"/>
      <c r="BO2864" s="94"/>
      <c r="BP2864" s="42"/>
      <c r="BQ2864" s="120"/>
    </row>
    <row r="2865" spans="1:69" x14ac:dyDescent="0.3">
      <c r="A2865" s="132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130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2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130"/>
      <c r="BJ2866" s="95"/>
      <c r="BK2866" s="94"/>
      <c r="BL2866" s="95"/>
      <c r="BM2866" s="96"/>
      <c r="BN2866" s="94"/>
      <c r="BO2866" s="94"/>
      <c r="BP2866" s="42"/>
      <c r="BQ2866" s="120"/>
    </row>
    <row r="2867" spans="1:69" x14ac:dyDescent="0.3">
      <c r="A2867" s="132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130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2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130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2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130"/>
      <c r="BJ2869" s="95"/>
      <c r="BK2869" s="94"/>
      <c r="BL2869" s="95"/>
      <c r="BM2869" s="96"/>
      <c r="BN2869" s="94"/>
      <c r="BO2869" s="94"/>
      <c r="BP2869" s="42"/>
      <c r="BQ2869" s="120"/>
    </row>
    <row r="2870" spans="1:69" x14ac:dyDescent="0.3">
      <c r="A2870" s="132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130"/>
      <c r="BJ2870" s="95"/>
      <c r="BK2870" s="94"/>
      <c r="BL2870" s="95"/>
      <c r="BM2870" s="96"/>
      <c r="BN2870" s="94"/>
      <c r="BO2870" s="94"/>
      <c r="BP2870" s="42"/>
      <c r="BQ2870" s="120"/>
    </row>
    <row r="2871" spans="1:69" x14ac:dyDescent="0.3">
      <c r="A2871" s="132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130"/>
      <c r="BJ2871" s="95"/>
      <c r="BK2871" s="94"/>
      <c r="BL2871" s="95"/>
      <c r="BM2871" s="96"/>
      <c r="BN2871" s="94"/>
      <c r="BO2871" s="94"/>
      <c r="BP2871" s="42"/>
      <c r="BQ2871" s="120"/>
    </row>
    <row r="2872" spans="1:69" x14ac:dyDescent="0.3">
      <c r="A2872" s="132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130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2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130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">
      <c r="A2874" s="132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130"/>
      <c r="BJ2874" s="95"/>
      <c r="BK2874" s="94"/>
      <c r="BL2874" s="95"/>
      <c r="BM2874" s="96"/>
      <c r="BN2874" s="94"/>
      <c r="BO2874" s="94"/>
      <c r="BP2874" s="42"/>
      <c r="BQ2874" s="120"/>
    </row>
    <row r="2875" spans="1:69" x14ac:dyDescent="0.3">
      <c r="A2875" s="132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130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">
      <c r="A2876" s="132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130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">
      <c r="A2877" s="132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130"/>
      <c r="BJ2877" s="95"/>
      <c r="BK2877" s="94"/>
      <c r="BL2877" s="95"/>
      <c r="BM2877" s="96"/>
      <c r="BN2877" s="94"/>
      <c r="BO2877" s="94"/>
      <c r="BP2877" s="42"/>
      <c r="BQ2877" s="120"/>
    </row>
    <row r="2878" spans="1:69" x14ac:dyDescent="0.3">
      <c r="A2878" s="132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130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">
      <c r="A2879" s="132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130"/>
      <c r="BJ2879" s="95"/>
      <c r="BK2879" s="94"/>
      <c r="BL2879" s="95"/>
      <c r="BM2879" s="96"/>
      <c r="BN2879" s="94"/>
      <c r="BO2879" s="94"/>
      <c r="BP2879" s="42"/>
      <c r="BQ2879" s="120"/>
    </row>
    <row r="2880" spans="1:69" x14ac:dyDescent="0.3">
      <c r="A2880" s="132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130"/>
      <c r="BJ2880" s="95"/>
      <c r="BK2880" s="94"/>
      <c r="BL2880" s="95"/>
      <c r="BM2880" s="96"/>
      <c r="BN2880" s="94"/>
      <c r="BO2880" s="94"/>
      <c r="BP2880" s="42"/>
      <c r="BQ2880" s="120"/>
    </row>
    <row r="2881" spans="1:69" x14ac:dyDescent="0.3">
      <c r="A2881" s="132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130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">
      <c r="A2882" s="132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130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">
      <c r="A2883" s="132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130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2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130"/>
      <c r="BJ2884" s="95"/>
      <c r="BK2884" s="94"/>
      <c r="BL2884" s="95"/>
      <c r="BM2884" s="96"/>
      <c r="BN2884" s="94"/>
      <c r="BO2884" s="94"/>
      <c r="BP2884" s="42"/>
      <c r="BQ2884" s="120"/>
    </row>
    <row r="2885" spans="1:69" x14ac:dyDescent="0.3">
      <c r="A2885" s="132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130"/>
      <c r="BJ2885" s="95"/>
      <c r="BK2885" s="94"/>
      <c r="BL2885" s="95"/>
      <c r="BM2885" s="96"/>
      <c r="BN2885" s="94"/>
      <c r="BO2885" s="94"/>
      <c r="BP2885" s="42"/>
      <c r="BQ2885" s="120"/>
    </row>
    <row r="2886" spans="1:69" x14ac:dyDescent="0.3">
      <c r="A2886" s="132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130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2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130"/>
      <c r="BJ2887" s="95"/>
      <c r="BK2887" s="94"/>
      <c r="BL2887" s="95"/>
      <c r="BM2887" s="96"/>
      <c r="BN2887" s="94"/>
      <c r="BO2887" s="94"/>
      <c r="BP2887" s="42"/>
      <c r="BQ2887" s="120"/>
    </row>
    <row r="2888" spans="1:69" x14ac:dyDescent="0.3">
      <c r="A2888" s="132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130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">
      <c r="A2889" s="132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130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">
      <c r="A2890" s="132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130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">
      <c r="A2891" s="132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130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">
      <c r="A2892" s="132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130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">
      <c r="A2893" s="132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130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">
      <c r="A2894" s="132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130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2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130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2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130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">
      <c r="A2897" s="132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130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2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130"/>
      <c r="BJ2898" s="95"/>
      <c r="BK2898" s="94"/>
      <c r="BL2898" s="95"/>
      <c r="BM2898" s="96"/>
      <c r="BN2898" s="94"/>
      <c r="BO2898" s="94"/>
      <c r="BP2898" s="42"/>
      <c r="BQ2898" s="120"/>
    </row>
    <row r="2899" spans="1:69" x14ac:dyDescent="0.3">
      <c r="A2899" s="132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130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2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130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2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130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">
      <c r="A2902" s="132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130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2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130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2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130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2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130"/>
      <c r="BJ2905" s="95"/>
      <c r="BK2905" s="94"/>
      <c r="BL2905" s="95"/>
      <c r="BM2905" s="96"/>
      <c r="BN2905" s="94"/>
      <c r="BO2905" s="94"/>
      <c r="BP2905" s="42"/>
      <c r="BQ2905" s="120"/>
    </row>
    <row r="2906" spans="1:69" x14ac:dyDescent="0.3">
      <c r="A2906" s="132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130"/>
      <c r="BJ2906" s="95"/>
      <c r="BK2906" s="94"/>
      <c r="BL2906" s="95"/>
      <c r="BM2906" s="96"/>
      <c r="BN2906" s="94"/>
      <c r="BO2906" s="94"/>
      <c r="BP2906" s="42"/>
      <c r="BQ2906" s="120"/>
    </row>
    <row r="2907" spans="1:69" x14ac:dyDescent="0.3">
      <c r="A2907" s="132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130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2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130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2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130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2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130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2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130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2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130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2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130"/>
      <c r="BJ2913" s="95"/>
      <c r="BK2913" s="94"/>
      <c r="BL2913" s="95"/>
      <c r="BM2913" s="96"/>
      <c r="BN2913" s="94"/>
      <c r="BO2913" s="94"/>
      <c r="BP2913" s="42"/>
      <c r="BQ2913" s="120"/>
    </row>
    <row r="2914" spans="1:69" x14ac:dyDescent="0.3">
      <c r="A2914" s="132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130"/>
      <c r="BJ2914" s="95"/>
      <c r="BK2914" s="94"/>
      <c r="BL2914" s="95"/>
      <c r="BM2914" s="96"/>
      <c r="BN2914" s="94"/>
      <c r="BO2914" s="94"/>
      <c r="BP2914" s="42"/>
      <c r="BQ2914" s="120"/>
    </row>
    <row r="2915" spans="1:69" x14ac:dyDescent="0.3">
      <c r="A2915" s="132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130"/>
      <c r="BJ2915" s="95"/>
      <c r="BK2915" s="94"/>
      <c r="BL2915" s="95"/>
      <c r="BM2915" s="96"/>
      <c r="BN2915" s="94"/>
      <c r="BO2915" s="94"/>
      <c r="BP2915" s="42"/>
      <c r="BQ2915" s="120"/>
    </row>
    <row r="2916" spans="1:69" x14ac:dyDescent="0.3">
      <c r="A2916" s="132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130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2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130"/>
      <c r="BJ2917" s="95"/>
      <c r="BK2917" s="94"/>
      <c r="BL2917" s="95"/>
      <c r="BM2917" s="96"/>
      <c r="BN2917" s="94"/>
      <c r="BO2917" s="94"/>
      <c r="BP2917" s="42"/>
      <c r="BQ2917" s="120"/>
    </row>
    <row r="2918" spans="1:69" x14ac:dyDescent="0.3">
      <c r="A2918" s="132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130"/>
      <c r="BJ2918" s="95"/>
      <c r="BK2918" s="94"/>
      <c r="BL2918" s="95"/>
      <c r="BM2918" s="96"/>
      <c r="BN2918" s="94"/>
      <c r="BO2918" s="94"/>
      <c r="BP2918" s="42"/>
      <c r="BQ2918" s="120"/>
    </row>
    <row r="2919" spans="1:69" x14ac:dyDescent="0.3">
      <c r="A2919" s="132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130"/>
      <c r="BJ2919" s="95"/>
      <c r="BK2919" s="94"/>
      <c r="BL2919" s="95"/>
      <c r="BM2919" s="96"/>
      <c r="BN2919" s="94"/>
      <c r="BO2919" s="94"/>
      <c r="BP2919" s="42"/>
      <c r="BQ2919" s="120"/>
    </row>
    <row r="2920" spans="1:69" x14ac:dyDescent="0.3">
      <c r="A2920" s="132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130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2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130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2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130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2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130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2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130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2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130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">
      <c r="A2926" s="132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130"/>
      <c r="BJ2926" s="95"/>
      <c r="BK2926" s="94"/>
      <c r="BL2926" s="95"/>
      <c r="BM2926" s="96"/>
      <c r="BN2926" s="94"/>
      <c r="BO2926" s="94"/>
      <c r="BP2926" s="42"/>
      <c r="BQ2926" s="120"/>
    </row>
    <row r="2927" spans="1:69" x14ac:dyDescent="0.3">
      <c r="A2927" s="132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130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">
      <c r="A2928" s="132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130"/>
      <c r="BJ2928" s="95"/>
      <c r="BK2928" s="94"/>
      <c r="BL2928" s="95"/>
      <c r="BM2928" s="96"/>
      <c r="BN2928" s="94"/>
      <c r="BO2928" s="94"/>
      <c r="BP2928" s="42"/>
      <c r="BQ2928" s="120"/>
    </row>
    <row r="2929" spans="1:69" x14ac:dyDescent="0.3">
      <c r="A2929" s="132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130"/>
      <c r="BJ2929" s="95"/>
      <c r="BK2929" s="94"/>
      <c r="BL2929" s="95"/>
      <c r="BM2929" s="96"/>
      <c r="BN2929" s="94"/>
      <c r="BO2929" s="94"/>
      <c r="BP2929" s="42"/>
      <c r="BQ2929" s="120"/>
    </row>
    <row r="2930" spans="1:69" x14ac:dyDescent="0.3">
      <c r="A2930" s="132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130"/>
      <c r="BJ2930" s="95"/>
      <c r="BK2930" s="94"/>
      <c r="BL2930" s="95"/>
      <c r="BM2930" s="96"/>
      <c r="BN2930" s="94"/>
      <c r="BO2930" s="94"/>
      <c r="BP2930" s="42"/>
      <c r="BQ2930" s="120"/>
    </row>
    <row r="2931" spans="1:69" x14ac:dyDescent="0.3">
      <c r="A2931" s="132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130"/>
      <c r="BJ2931" s="95"/>
      <c r="BK2931" s="94"/>
      <c r="BL2931" s="95"/>
      <c r="BM2931" s="96"/>
      <c r="BN2931" s="94"/>
      <c r="BO2931" s="94"/>
      <c r="BP2931" s="42"/>
      <c r="BQ2931" s="120"/>
    </row>
    <row r="2932" spans="1:69" x14ac:dyDescent="0.3">
      <c r="A2932" s="132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130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2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130"/>
      <c r="BJ2933" s="95"/>
      <c r="BK2933" s="94"/>
      <c r="BL2933" s="95"/>
      <c r="BM2933" s="96"/>
      <c r="BN2933" s="94"/>
      <c r="BO2933" s="94"/>
      <c r="BP2933" s="42"/>
      <c r="BQ2933" s="120"/>
    </row>
    <row r="2934" spans="1:69" x14ac:dyDescent="0.3">
      <c r="A2934" s="132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130"/>
      <c r="BJ2934" s="95"/>
      <c r="BK2934" s="94"/>
      <c r="BL2934" s="95"/>
      <c r="BM2934" s="96"/>
      <c r="BN2934" s="94"/>
      <c r="BO2934" s="94"/>
      <c r="BP2934" s="42"/>
      <c r="BQ2934" s="120"/>
    </row>
    <row r="2935" spans="1:69" x14ac:dyDescent="0.3">
      <c r="A2935" s="132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130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">
      <c r="A2936" s="132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130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">
      <c r="A2937" s="132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130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">
      <c r="A2938" s="132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130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2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130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">
      <c r="A2940" s="132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130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2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130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2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130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2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130"/>
      <c r="BJ2943" s="95"/>
      <c r="BK2943" s="94"/>
      <c r="BL2943" s="95"/>
      <c r="BM2943" s="96"/>
      <c r="BN2943" s="94"/>
      <c r="BO2943" s="94"/>
      <c r="BP2943" s="42"/>
      <c r="BQ2943" s="120"/>
    </row>
    <row r="2944" spans="1:69" x14ac:dyDescent="0.3">
      <c r="A2944" s="132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130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">
      <c r="A2945" s="132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130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2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130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">
      <c r="A2947" s="132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130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2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130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">
      <c r="A2949" s="132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130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">
      <c r="A2950" s="132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130"/>
      <c r="BJ2950" s="95"/>
      <c r="BK2950" s="94"/>
      <c r="BL2950" s="95"/>
      <c r="BM2950" s="96"/>
      <c r="BN2950" s="94"/>
      <c r="BO2950" s="94"/>
      <c r="BP2950" s="42"/>
      <c r="BQ2950" s="120"/>
    </row>
    <row r="2951" spans="1:69" x14ac:dyDescent="0.3">
      <c r="A2951" s="132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130"/>
      <c r="BJ2951" s="95"/>
      <c r="BK2951" s="94"/>
      <c r="BL2951" s="95"/>
      <c r="BM2951" s="96"/>
      <c r="BN2951" s="94"/>
      <c r="BO2951" s="94"/>
      <c r="BP2951" s="42"/>
      <c r="BQ2951" s="120"/>
    </row>
    <row r="2952" spans="1:69" x14ac:dyDescent="0.3">
      <c r="A2952" s="132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130"/>
      <c r="BJ2952" s="95"/>
      <c r="BK2952" s="94"/>
      <c r="BL2952" s="95"/>
      <c r="BM2952" s="96"/>
      <c r="BN2952" s="94"/>
      <c r="BO2952" s="94"/>
      <c r="BP2952" s="42"/>
      <c r="BQ2952" s="120"/>
    </row>
    <row r="2953" spans="1:69" x14ac:dyDescent="0.3">
      <c r="A2953" s="132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130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">
      <c r="A2954" s="132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130"/>
      <c r="BJ2954" s="95"/>
      <c r="BK2954" s="94"/>
      <c r="BL2954" s="95"/>
      <c r="BM2954" s="96"/>
      <c r="BN2954" s="94"/>
      <c r="BO2954" s="94"/>
      <c r="BP2954" s="42"/>
      <c r="BQ2954" s="120"/>
    </row>
    <row r="2955" spans="1:69" x14ac:dyDescent="0.3">
      <c r="A2955" s="132"/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130"/>
      <c r="BJ2955" s="95"/>
      <c r="BK2955" s="94"/>
      <c r="BL2955" s="95"/>
      <c r="BM2955" s="96"/>
      <c r="BN2955" s="94"/>
      <c r="BO2955" s="94"/>
      <c r="BP2955" s="42"/>
      <c r="BQ2955" s="120"/>
    </row>
    <row r="2956" spans="1:69" x14ac:dyDescent="0.3">
      <c r="A2956" s="132"/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130"/>
      <c r="BJ2956" s="95"/>
      <c r="BK2956" s="94"/>
      <c r="BL2956" s="95"/>
      <c r="BM2956" s="96"/>
      <c r="BN2956" s="94"/>
      <c r="BO2956" s="94"/>
      <c r="BP2956" s="42"/>
      <c r="BQ2956" s="120"/>
    </row>
    <row r="2957" spans="1:69" x14ac:dyDescent="0.3">
      <c r="A2957" s="132"/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130"/>
      <c r="BJ2957" s="95"/>
      <c r="BK2957" s="94"/>
      <c r="BL2957" s="95"/>
      <c r="BM2957" s="96"/>
      <c r="BN2957" s="94"/>
      <c r="BO2957" s="94"/>
      <c r="BP2957" s="42"/>
      <c r="BQ2957" s="120"/>
    </row>
    <row r="2958" spans="1:69" x14ac:dyDescent="0.3">
      <c r="A2958" s="132"/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130"/>
      <c r="BJ2958" s="95"/>
      <c r="BK2958" s="94"/>
      <c r="BL2958" s="95"/>
      <c r="BM2958" s="96"/>
      <c r="BN2958" s="94"/>
      <c r="BO2958" s="94"/>
      <c r="BP2958" s="42"/>
      <c r="BQ2958" s="120"/>
    </row>
    <row r="2959" spans="1:69" x14ac:dyDescent="0.3">
      <c r="A2959" s="132"/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130"/>
      <c r="BJ2959" s="95"/>
      <c r="BK2959" s="94"/>
      <c r="BL2959" s="95"/>
      <c r="BM2959" s="96"/>
      <c r="BN2959" s="94"/>
      <c r="BO2959" s="94"/>
      <c r="BP2959" s="42"/>
      <c r="BQ2959" s="120"/>
    </row>
    <row r="2960" spans="1:69" x14ac:dyDescent="0.3">
      <c r="A2960" s="132"/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130"/>
      <c r="BJ2960" s="95"/>
      <c r="BK2960" s="94"/>
      <c r="BL2960" s="95"/>
      <c r="BM2960" s="96"/>
      <c r="BN2960" s="94"/>
      <c r="BO2960" s="94"/>
      <c r="BP2960" s="42"/>
      <c r="BQ2960" s="120"/>
    </row>
    <row r="2961" spans="1:69" x14ac:dyDescent="0.3">
      <c r="A2961" s="132"/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130"/>
      <c r="BJ2961" s="95"/>
      <c r="BK2961" s="94"/>
      <c r="BL2961" s="95"/>
      <c r="BM2961" s="96"/>
      <c r="BN2961" s="94"/>
      <c r="BO2961" s="94"/>
      <c r="BP2961" s="42"/>
      <c r="BQ2961" s="120"/>
    </row>
    <row r="2962" spans="1:69" x14ac:dyDescent="0.3">
      <c r="A2962" s="132"/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130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2"/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130"/>
      <c r="BJ2963" s="95"/>
      <c r="BK2963" s="94"/>
      <c r="BL2963" s="95"/>
      <c r="BM2963" s="96"/>
      <c r="BN2963" s="94"/>
      <c r="BO2963" s="94"/>
      <c r="BP2963" s="42"/>
      <c r="BQ2963" s="120"/>
    </row>
    <row r="2964" spans="1:69" x14ac:dyDescent="0.3">
      <c r="A2964" s="132"/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130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2"/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130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2"/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130"/>
      <c r="BJ2966" s="95"/>
      <c r="BK2966" s="94"/>
      <c r="BL2966" s="95"/>
      <c r="BM2966" s="96"/>
      <c r="BN2966" s="94"/>
      <c r="BO2966" s="94"/>
      <c r="BP2966" s="42"/>
      <c r="BQ2966" s="120"/>
    </row>
    <row r="2967" spans="1:69" x14ac:dyDescent="0.3">
      <c r="A2967" s="132"/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130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2"/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130"/>
      <c r="BJ2968" s="95"/>
      <c r="BK2968" s="94"/>
      <c r="BL2968" s="95"/>
      <c r="BM2968" s="96"/>
      <c r="BN2968" s="94"/>
      <c r="BO2968" s="94"/>
      <c r="BP2968" s="42"/>
      <c r="BQ2968" s="120"/>
    </row>
    <row r="2969" spans="1:69" x14ac:dyDescent="0.3">
      <c r="A2969" s="132"/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130"/>
      <c r="BJ2969" s="95"/>
      <c r="BK2969" s="94"/>
      <c r="BL2969" s="95"/>
      <c r="BM2969" s="96"/>
      <c r="BN2969" s="94"/>
      <c r="BO2969" s="94"/>
      <c r="BP2969" s="42"/>
      <c r="BQ2969" s="120"/>
    </row>
    <row r="2970" spans="1:69" x14ac:dyDescent="0.3">
      <c r="A2970" s="132"/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130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2"/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130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2"/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130"/>
      <c r="BJ2972" s="95"/>
      <c r="BK2972" s="94"/>
      <c r="BL2972" s="95"/>
      <c r="BM2972" s="96"/>
      <c r="BN2972" s="94"/>
      <c r="BO2972" s="94"/>
      <c r="BP2972" s="42"/>
      <c r="BQ2972" s="120"/>
    </row>
    <row r="2973" spans="1:69" x14ac:dyDescent="0.3">
      <c r="A2973" s="132"/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130"/>
      <c r="BJ2973" s="95"/>
      <c r="BK2973" s="94"/>
      <c r="BL2973" s="95"/>
      <c r="BM2973" s="96"/>
      <c r="BN2973" s="94"/>
      <c r="BO2973" s="94"/>
      <c r="BP2973" s="42"/>
      <c r="BQ2973" s="120"/>
    </row>
    <row r="2974" spans="1:69" x14ac:dyDescent="0.3">
      <c r="A2974" s="132"/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130"/>
      <c r="BJ2974" s="95"/>
      <c r="BK2974" s="94"/>
      <c r="BL2974" s="95"/>
      <c r="BM2974" s="96"/>
      <c r="BN2974" s="94"/>
      <c r="BO2974" s="94"/>
      <c r="BP2974" s="42"/>
      <c r="BQ2974" s="120"/>
    </row>
    <row r="2975" spans="1:69" x14ac:dyDescent="0.3">
      <c r="A2975" s="132"/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130"/>
      <c r="BJ2975" s="95"/>
      <c r="BK2975" s="94"/>
      <c r="BL2975" s="95"/>
      <c r="BM2975" s="96"/>
      <c r="BN2975" s="94"/>
      <c r="BO2975" s="94"/>
      <c r="BP2975" s="42"/>
      <c r="BQ2975" s="120"/>
    </row>
    <row r="2976" spans="1:69" x14ac:dyDescent="0.3">
      <c r="A2976" s="132"/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130"/>
      <c r="BJ2976" s="95"/>
      <c r="BK2976" s="94"/>
      <c r="BL2976" s="95"/>
      <c r="BM2976" s="96"/>
      <c r="BN2976" s="94"/>
      <c r="BO2976" s="94"/>
      <c r="BP2976" s="42"/>
      <c r="BQ2976" s="120"/>
    </row>
    <row r="2977" spans="1:69" x14ac:dyDescent="0.3">
      <c r="A2977" s="132"/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130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2"/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130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2"/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130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2"/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130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2"/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130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2"/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130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2"/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130"/>
      <c r="BJ2983" s="95"/>
      <c r="BK2983" s="94"/>
      <c r="BL2983" s="95"/>
      <c r="BM2983" s="96"/>
      <c r="BN2983" s="94"/>
      <c r="BO2983" s="94"/>
      <c r="BP2983" s="42"/>
      <c r="BQ2983" s="120"/>
    </row>
    <row r="2984" spans="1:69" x14ac:dyDescent="0.3">
      <c r="A2984" s="132"/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130"/>
      <c r="BJ2984" s="95"/>
      <c r="BK2984" s="94"/>
      <c r="BL2984" s="95"/>
      <c r="BM2984" s="96"/>
      <c r="BN2984" s="94"/>
      <c r="BO2984" s="94"/>
      <c r="BP2984" s="42"/>
      <c r="BQ2984" s="120"/>
    </row>
    <row r="2985" spans="1:69" x14ac:dyDescent="0.3">
      <c r="A2985" s="132"/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130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2"/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130"/>
      <c r="BJ2986" s="95"/>
      <c r="BK2986" s="94"/>
      <c r="BL2986" s="95"/>
      <c r="BM2986" s="96"/>
      <c r="BN2986" s="94"/>
      <c r="BO2986" s="94"/>
      <c r="BP2986" s="42"/>
      <c r="BQ2986" s="120"/>
    </row>
    <row r="2987" spans="1:69" x14ac:dyDescent="0.3">
      <c r="A2987" s="132"/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130"/>
      <c r="BJ2987" s="95"/>
      <c r="BK2987" s="94"/>
      <c r="BL2987" s="95"/>
      <c r="BM2987" s="96"/>
      <c r="BN2987" s="94"/>
      <c r="BO2987" s="94"/>
      <c r="BP2987" s="42"/>
      <c r="BQ2987" s="120"/>
    </row>
    <row r="2988" spans="1:69" x14ac:dyDescent="0.3">
      <c r="A2988" s="132"/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130"/>
      <c r="BJ2988" s="95"/>
      <c r="BK2988" s="94"/>
      <c r="BL2988" s="95"/>
      <c r="BM2988" s="96"/>
      <c r="BN2988" s="94"/>
      <c r="BO2988" s="94"/>
      <c r="BP2988" s="42"/>
      <c r="BQ2988" s="120"/>
    </row>
    <row r="2989" spans="1:69" x14ac:dyDescent="0.3">
      <c r="A2989" s="132"/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130"/>
      <c r="BJ2989" s="95"/>
      <c r="BK2989" s="94"/>
      <c r="BL2989" s="95"/>
      <c r="BM2989" s="96"/>
      <c r="BN2989" s="94"/>
      <c r="BO2989" s="94"/>
      <c r="BP2989" s="42"/>
      <c r="BQ2989" s="120"/>
    </row>
    <row r="2990" spans="1:69" x14ac:dyDescent="0.3">
      <c r="A2990" s="132"/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130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2"/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130"/>
      <c r="BJ2991" s="95"/>
      <c r="BK2991" s="94"/>
      <c r="BL2991" s="95"/>
      <c r="BM2991" s="96"/>
      <c r="BN2991" s="94"/>
      <c r="BO2991" s="94"/>
      <c r="BP2991" s="42"/>
      <c r="BQ2991" s="120"/>
    </row>
    <row r="2992" spans="1:69" x14ac:dyDescent="0.3">
      <c r="A2992" s="132"/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130"/>
      <c r="BJ2992" s="95"/>
      <c r="BK2992" s="94"/>
      <c r="BL2992" s="95"/>
      <c r="BM2992" s="96"/>
      <c r="BN2992" s="94"/>
      <c r="BO2992" s="94"/>
      <c r="BP2992" s="42"/>
      <c r="BQ2992" s="120"/>
    </row>
    <row r="2993" spans="1:69" x14ac:dyDescent="0.3">
      <c r="A2993" s="132"/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130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2"/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130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">
      <c r="A2995" s="132"/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130"/>
      <c r="BJ2995" s="95"/>
      <c r="BK2995" s="94"/>
      <c r="BL2995" s="95"/>
      <c r="BM2995" s="96"/>
      <c r="BN2995" s="94"/>
      <c r="BO2995" s="94"/>
      <c r="BP2995" s="42"/>
      <c r="BQ2995" s="120"/>
    </row>
    <row r="2996" spans="1:69" x14ac:dyDescent="0.3">
      <c r="A2996" s="132"/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130"/>
      <c r="BJ2996" s="95"/>
      <c r="BK2996" s="94"/>
      <c r="BL2996" s="95"/>
      <c r="BM2996" s="96"/>
      <c r="BN2996" s="94"/>
      <c r="BO2996" s="94"/>
      <c r="BP2996" s="42"/>
      <c r="BQ2996" s="120"/>
    </row>
    <row r="2997" spans="1:69" x14ac:dyDescent="0.3">
      <c r="A2997" s="132"/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130"/>
      <c r="BJ2997" s="95"/>
      <c r="BK2997" s="94"/>
      <c r="BL2997" s="95"/>
      <c r="BM2997" s="96"/>
      <c r="BN2997" s="94"/>
      <c r="BO2997" s="94"/>
      <c r="BP2997" s="42"/>
      <c r="BQ2997" s="120"/>
    </row>
    <row r="2998" spans="1:69" x14ac:dyDescent="0.3">
      <c r="A2998" s="132"/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130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2"/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130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">
      <c r="A3000" s="132"/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130"/>
      <c r="BJ3000" s="95"/>
      <c r="BK3000" s="94"/>
      <c r="BL3000" s="95"/>
      <c r="BM3000" s="96"/>
      <c r="BN3000" s="94"/>
      <c r="BO3000" s="94"/>
      <c r="BP3000" s="42"/>
      <c r="BQ3000" s="120"/>
    </row>
    <row r="3001" spans="1:69" x14ac:dyDescent="0.3">
      <c r="A3001" s="132"/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130"/>
      <c r="BJ3001" s="95"/>
      <c r="BK3001" s="94"/>
      <c r="BL3001" s="95"/>
      <c r="BM3001" s="96"/>
      <c r="BN3001" s="94"/>
      <c r="BO3001" s="94"/>
      <c r="BP3001" s="42"/>
      <c r="BQ3001" s="120"/>
    </row>
    <row r="3002" spans="1:69" x14ac:dyDescent="0.3">
      <c r="A3002" s="132"/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130"/>
      <c r="BJ3002" s="95"/>
      <c r="BK3002" s="94"/>
      <c r="BL3002" s="95"/>
      <c r="BM3002" s="96"/>
      <c r="BN3002" s="94"/>
      <c r="BO3002" s="94"/>
      <c r="BP3002" s="42"/>
      <c r="BQ3002" s="120"/>
    </row>
    <row r="3003" spans="1:69" x14ac:dyDescent="0.3">
      <c r="A3003" s="132"/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130"/>
      <c r="BJ3003" s="95"/>
      <c r="BK3003" s="94"/>
      <c r="BL3003" s="95"/>
      <c r="BM3003" s="96"/>
      <c r="BN3003" s="94"/>
      <c r="BO3003" s="94"/>
      <c r="BP3003" s="42"/>
      <c r="BQ3003" s="120"/>
    </row>
    <row r="3004" spans="1:69" x14ac:dyDescent="0.3">
      <c r="A3004" s="132"/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130"/>
      <c r="BJ3004" s="95"/>
      <c r="BK3004" s="94"/>
      <c r="BL3004" s="95"/>
      <c r="BM3004" s="96"/>
      <c r="BN3004" s="94"/>
      <c r="BO3004" s="94"/>
      <c r="BP3004" s="42"/>
      <c r="BQ3004" s="120"/>
    </row>
    <row r="3005" spans="1:69" x14ac:dyDescent="0.3">
      <c r="A3005" s="132"/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130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2"/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130"/>
      <c r="BJ3006" s="95"/>
      <c r="BK3006" s="94"/>
      <c r="BL3006" s="95"/>
      <c r="BM3006" s="96"/>
      <c r="BN3006" s="94"/>
      <c r="BO3006" s="94"/>
      <c r="BP3006" s="42"/>
      <c r="BQ3006" s="120"/>
    </row>
    <row r="3007" spans="1:69" x14ac:dyDescent="0.3">
      <c r="A3007" s="132"/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130"/>
      <c r="BJ3007" s="95"/>
      <c r="BK3007" s="94"/>
      <c r="BL3007" s="95"/>
      <c r="BM3007" s="96"/>
      <c r="BN3007" s="94"/>
      <c r="BO3007" s="94"/>
      <c r="BP3007" s="42"/>
      <c r="BQ3007" s="120"/>
    </row>
    <row r="3008" spans="1:69" x14ac:dyDescent="0.3">
      <c r="A3008" s="132"/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130"/>
      <c r="BJ3008" s="95"/>
      <c r="BK3008" s="94"/>
      <c r="BL3008" s="95"/>
      <c r="BM3008" s="96"/>
      <c r="BN3008" s="94"/>
      <c r="BO3008" s="94"/>
      <c r="BP3008" s="42"/>
      <c r="BQ3008" s="120"/>
    </row>
    <row r="3009" spans="1:69" x14ac:dyDescent="0.3">
      <c r="A3009" s="132"/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130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">
      <c r="A3010" s="132"/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130"/>
      <c r="BJ3010" s="95"/>
      <c r="BK3010" s="94"/>
      <c r="BL3010" s="95"/>
      <c r="BM3010" s="96"/>
      <c r="BN3010" s="94"/>
      <c r="BO3010" s="94"/>
      <c r="BP3010" s="42"/>
      <c r="BQ3010" s="120"/>
    </row>
    <row r="3011" spans="1:69" x14ac:dyDescent="0.3">
      <c r="A3011" s="132"/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130"/>
      <c r="BJ3011" s="95"/>
      <c r="BK3011" s="94"/>
      <c r="BL3011" s="95"/>
      <c r="BM3011" s="96"/>
      <c r="BN3011" s="94"/>
      <c r="BO3011" s="94"/>
      <c r="BP3011" s="42"/>
      <c r="BQ3011" s="120"/>
    </row>
    <row r="3012" spans="1:69" x14ac:dyDescent="0.3">
      <c r="A3012" s="132"/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130"/>
      <c r="BJ3012" s="95"/>
      <c r="BK3012" s="94"/>
      <c r="BL3012" s="95"/>
      <c r="BM3012" s="96"/>
      <c r="BN3012" s="94"/>
      <c r="BO3012" s="94"/>
      <c r="BP3012" s="42"/>
      <c r="BQ3012" s="120"/>
    </row>
    <row r="3013" spans="1:69" x14ac:dyDescent="0.3">
      <c r="A3013" s="132"/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130"/>
      <c r="BJ3013" s="95"/>
      <c r="BK3013" s="94"/>
      <c r="BL3013" s="95"/>
      <c r="BM3013" s="96"/>
      <c r="BN3013" s="94"/>
      <c r="BO3013" s="94"/>
      <c r="BP3013" s="42"/>
      <c r="BQ3013" s="120"/>
    </row>
    <row r="3014" spans="1:69" x14ac:dyDescent="0.3">
      <c r="A3014" s="132"/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130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2"/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130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">
      <c r="A3016" s="132"/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130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2"/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130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">
      <c r="A3018" s="132"/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130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">
      <c r="A3019" s="132"/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130"/>
      <c r="BJ3019" s="95"/>
      <c r="BK3019" s="94"/>
      <c r="BL3019" s="95"/>
      <c r="BM3019" s="96"/>
      <c r="BN3019" s="94"/>
      <c r="BO3019" s="94"/>
      <c r="BP3019" s="42"/>
      <c r="BQ3019" s="120"/>
    </row>
    <row r="3020" spans="1:69" x14ac:dyDescent="0.3">
      <c r="A3020" s="132"/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130"/>
      <c r="BJ3020" s="95"/>
      <c r="BK3020" s="94"/>
      <c r="BL3020" s="95"/>
      <c r="BM3020" s="96"/>
      <c r="BN3020" s="94"/>
      <c r="BO3020" s="94"/>
      <c r="BP3020" s="42"/>
      <c r="BQ3020" s="120"/>
    </row>
    <row r="3021" spans="1:69" x14ac:dyDescent="0.3">
      <c r="A3021" s="132"/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130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">
      <c r="A3022" s="132"/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130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">
      <c r="A3023" s="132"/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130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">
      <c r="A3024" s="132"/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130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2"/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130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2"/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130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2"/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130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2"/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130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2"/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130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">
      <c r="A3030" s="132"/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130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">
      <c r="A3031" s="132"/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130"/>
      <c r="BJ3031" s="95"/>
      <c r="BK3031" s="94"/>
      <c r="BL3031" s="95"/>
      <c r="BM3031" s="96"/>
      <c r="BN3031" s="94"/>
      <c r="BO3031" s="94"/>
      <c r="BP3031" s="42"/>
      <c r="BQ3031" s="120"/>
    </row>
    <row r="3032" spans="1:69" x14ac:dyDescent="0.3">
      <c r="A3032" s="132"/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130"/>
      <c r="BJ3032" s="95"/>
      <c r="BK3032" s="94"/>
      <c r="BL3032" s="95"/>
      <c r="BM3032" s="96"/>
      <c r="BN3032" s="94"/>
      <c r="BO3032" s="94"/>
      <c r="BP3032" s="42"/>
      <c r="BQ3032" s="120"/>
    </row>
    <row r="3033" spans="1:69" x14ac:dyDescent="0.3">
      <c r="A3033" s="132"/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130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2"/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130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2"/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130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2"/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130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2"/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130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2"/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130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2"/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130"/>
      <c r="BJ3039" s="95"/>
      <c r="BK3039" s="94"/>
      <c r="BL3039" s="95"/>
      <c r="BM3039" s="96"/>
      <c r="BN3039" s="94"/>
      <c r="BO3039" s="94"/>
      <c r="BP3039" s="42"/>
      <c r="BQ3039" s="120"/>
    </row>
    <row r="3040" spans="1:69" x14ac:dyDescent="0.3">
      <c r="A3040" s="132"/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130"/>
      <c r="BJ3040" s="95"/>
      <c r="BK3040" s="94"/>
      <c r="BL3040" s="95"/>
      <c r="BM3040" s="96"/>
      <c r="BN3040" s="94"/>
      <c r="BO3040" s="94"/>
      <c r="BP3040" s="42"/>
      <c r="BQ3040" s="120"/>
    </row>
    <row r="3041" spans="1:69" x14ac:dyDescent="0.3">
      <c r="A3041" s="132"/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130"/>
      <c r="BJ3041" s="95"/>
      <c r="BK3041" s="94"/>
      <c r="BL3041" s="95"/>
      <c r="BM3041" s="96"/>
      <c r="BN3041" s="94"/>
      <c r="BO3041" s="94"/>
      <c r="BP3041" s="42"/>
      <c r="BQ3041" s="120"/>
    </row>
    <row r="3042" spans="1:69" x14ac:dyDescent="0.3">
      <c r="A3042" s="132"/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130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2"/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130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">
      <c r="A3044" s="132"/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130"/>
      <c r="BJ3044" s="95"/>
      <c r="BK3044" s="94"/>
      <c r="BL3044" s="95"/>
      <c r="BM3044" s="96"/>
      <c r="BN3044" s="94"/>
      <c r="BO3044" s="94"/>
      <c r="BP3044" s="42"/>
      <c r="BQ3044" s="120"/>
    </row>
    <row r="3045" spans="1:69" x14ac:dyDescent="0.3">
      <c r="A3045" s="132"/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130"/>
      <c r="BJ3045" s="95"/>
      <c r="BK3045" s="94"/>
      <c r="BL3045" s="95"/>
      <c r="BM3045" s="96"/>
      <c r="BN3045" s="94"/>
      <c r="BO3045" s="94"/>
      <c r="BP3045" s="42"/>
      <c r="BQ3045" s="120"/>
    </row>
    <row r="3046" spans="1:69" x14ac:dyDescent="0.3">
      <c r="A3046" s="132"/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130"/>
      <c r="BJ3046" s="95"/>
      <c r="BK3046" s="94"/>
      <c r="BL3046" s="95"/>
      <c r="BM3046" s="96"/>
      <c r="BN3046" s="94"/>
      <c r="BO3046" s="94"/>
      <c r="BP3046" s="42"/>
      <c r="BQ3046" s="120"/>
    </row>
    <row r="3047" spans="1:69" x14ac:dyDescent="0.3">
      <c r="A3047" s="132"/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130"/>
      <c r="BJ3047" s="95"/>
      <c r="BK3047" s="94"/>
      <c r="BL3047" s="95"/>
      <c r="BM3047" s="96"/>
      <c r="BN3047" s="94"/>
      <c r="BO3047" s="94"/>
      <c r="BP3047" s="42"/>
      <c r="BQ3047" s="120"/>
    </row>
    <row r="3048" spans="1:69" x14ac:dyDescent="0.3">
      <c r="A3048" s="132"/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130"/>
      <c r="BJ3048" s="95"/>
      <c r="BK3048" s="94"/>
      <c r="BL3048" s="95"/>
      <c r="BM3048" s="96"/>
      <c r="BN3048" s="94"/>
      <c r="BO3048" s="94"/>
      <c r="BP3048" s="42"/>
      <c r="BQ3048" s="120"/>
    </row>
    <row r="3049" spans="1:69" x14ac:dyDescent="0.3">
      <c r="A3049" s="132"/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130"/>
      <c r="BJ3049" s="95"/>
      <c r="BK3049" s="94"/>
      <c r="BL3049" s="95"/>
      <c r="BM3049" s="96"/>
      <c r="BN3049" s="94"/>
      <c r="BO3049" s="94"/>
      <c r="BP3049" s="42"/>
      <c r="BQ3049" s="120"/>
    </row>
    <row r="3050" spans="1:69" x14ac:dyDescent="0.3">
      <c r="A3050" s="132"/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130"/>
      <c r="BJ3050" s="95"/>
      <c r="BK3050" s="94"/>
      <c r="BL3050" s="95"/>
      <c r="BM3050" s="96"/>
      <c r="BN3050" s="94"/>
      <c r="BO3050" s="94"/>
      <c r="BP3050" s="42"/>
      <c r="BQ3050" s="120"/>
    </row>
    <row r="3051" spans="1:69" x14ac:dyDescent="0.3">
      <c r="A3051" s="132"/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130"/>
      <c r="BJ3051" s="95"/>
      <c r="BK3051" s="94"/>
      <c r="BL3051" s="95"/>
      <c r="BM3051" s="96"/>
      <c r="BN3051" s="94"/>
      <c r="BO3051" s="94"/>
      <c r="BP3051" s="42"/>
      <c r="BQ3051" s="120"/>
    </row>
    <row r="3052" spans="1:69" x14ac:dyDescent="0.3">
      <c r="A3052" s="132"/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130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">
      <c r="A3053" s="132"/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130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">
      <c r="A3054" s="132"/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130"/>
      <c r="BJ3054" s="95"/>
      <c r="BK3054" s="94"/>
      <c r="BL3054" s="95"/>
      <c r="BM3054" s="96"/>
      <c r="BN3054" s="94"/>
      <c r="BO3054" s="94"/>
      <c r="BP3054" s="42"/>
      <c r="BQ3054" s="120"/>
    </row>
    <row r="3055" spans="1:69" x14ac:dyDescent="0.3">
      <c r="A3055" s="132"/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130"/>
      <c r="BJ3055" s="95"/>
      <c r="BK3055" s="94"/>
      <c r="BL3055" s="95"/>
      <c r="BM3055" s="96"/>
      <c r="BN3055" s="94"/>
      <c r="BO3055" s="94"/>
      <c r="BP3055" s="42"/>
      <c r="BQ3055" s="120"/>
    </row>
    <row r="3056" spans="1:69" x14ac:dyDescent="0.3">
      <c r="A3056" s="132"/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130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2"/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130"/>
      <c r="BJ3057" s="95"/>
      <c r="BK3057" s="94"/>
      <c r="BL3057" s="95"/>
      <c r="BM3057" s="96"/>
      <c r="BN3057" s="94"/>
      <c r="BO3057" s="94"/>
      <c r="BP3057" s="42"/>
      <c r="BQ3057" s="120"/>
    </row>
    <row r="3058" spans="1:69" x14ac:dyDescent="0.3">
      <c r="A3058" s="132"/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130"/>
      <c r="BJ3058" s="95"/>
      <c r="BK3058" s="94"/>
      <c r="BL3058" s="95"/>
      <c r="BM3058" s="96"/>
      <c r="BN3058" s="94"/>
      <c r="BO3058" s="94"/>
      <c r="BP3058" s="42"/>
      <c r="BQ3058" s="120"/>
    </row>
    <row r="3059" spans="1:69" x14ac:dyDescent="0.3">
      <c r="A3059" s="132"/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130"/>
      <c r="BJ3059" s="95"/>
      <c r="BK3059" s="94"/>
      <c r="BL3059" s="95"/>
      <c r="BM3059" s="96"/>
      <c r="BN3059" s="94"/>
      <c r="BO3059" s="94"/>
      <c r="BP3059" s="42"/>
      <c r="BQ3059" s="120"/>
    </row>
    <row r="3060" spans="1:69" x14ac:dyDescent="0.3">
      <c r="A3060" s="132"/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130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2"/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130"/>
      <c r="BJ3061" s="95"/>
      <c r="BK3061" s="94"/>
      <c r="BL3061" s="95"/>
      <c r="BM3061" s="96"/>
      <c r="BN3061" s="94"/>
      <c r="BO3061" s="94"/>
      <c r="BP3061" s="42"/>
      <c r="BQ3061" s="120"/>
    </row>
    <row r="3062" spans="1:69" x14ac:dyDescent="0.3">
      <c r="A3062" s="132"/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130"/>
      <c r="BJ3062" s="95"/>
      <c r="BK3062" s="94"/>
      <c r="BL3062" s="95"/>
      <c r="BM3062" s="96"/>
      <c r="BN3062" s="94"/>
      <c r="BO3062" s="94"/>
      <c r="BP3062" s="42"/>
      <c r="BQ3062" s="120"/>
    </row>
    <row r="3063" spans="1:69" x14ac:dyDescent="0.3">
      <c r="A3063" s="132"/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130"/>
      <c r="BJ3063" s="95"/>
      <c r="BK3063" s="94"/>
      <c r="BL3063" s="95"/>
      <c r="BM3063" s="96"/>
      <c r="BN3063" s="94"/>
      <c r="BO3063" s="94"/>
      <c r="BP3063" s="42"/>
      <c r="BQ3063" s="120"/>
    </row>
    <row r="3064" spans="1:69" x14ac:dyDescent="0.3">
      <c r="A3064" s="132"/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130"/>
      <c r="BJ3064" s="95"/>
      <c r="BK3064" s="94"/>
      <c r="BL3064" s="95"/>
      <c r="BM3064" s="96"/>
      <c r="BN3064" s="94"/>
      <c r="BO3064" s="94"/>
      <c r="BP3064" s="42"/>
      <c r="BQ3064" s="120"/>
    </row>
    <row r="3065" spans="1:69" x14ac:dyDescent="0.3">
      <c r="A3065" s="132"/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130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">
      <c r="A3066" s="132"/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130"/>
      <c r="BJ3066" s="95"/>
      <c r="BK3066" s="94"/>
      <c r="BL3066" s="95"/>
      <c r="BM3066" s="96"/>
      <c r="BN3066" s="94"/>
      <c r="BO3066" s="94"/>
      <c r="BP3066" s="42"/>
      <c r="BQ3066" s="120"/>
    </row>
    <row r="3067" spans="1:69" x14ac:dyDescent="0.3">
      <c r="A3067" s="132"/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130"/>
      <c r="BJ3067" s="95"/>
      <c r="BK3067" s="94"/>
      <c r="BL3067" s="95"/>
      <c r="BM3067" s="96"/>
      <c r="BN3067" s="94"/>
      <c r="BO3067" s="94"/>
      <c r="BP3067" s="42"/>
      <c r="BQ3067" s="120"/>
    </row>
    <row r="3068" spans="1:69" x14ac:dyDescent="0.3">
      <c r="A3068" s="132"/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130"/>
      <c r="BJ3068" s="95"/>
      <c r="BK3068" s="94"/>
      <c r="BL3068" s="95"/>
      <c r="BM3068" s="96"/>
      <c r="BN3068" s="94"/>
      <c r="BO3068" s="94"/>
      <c r="BP3068" s="42"/>
      <c r="BQ3068" s="120"/>
    </row>
    <row r="3069" spans="1:69" x14ac:dyDescent="0.3">
      <c r="A3069" s="132"/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130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">
      <c r="A3070" s="132"/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130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">
      <c r="A3071" s="132"/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130"/>
      <c r="BJ3071" s="95"/>
      <c r="BK3071" s="94"/>
      <c r="BL3071" s="95"/>
      <c r="BM3071" s="96"/>
      <c r="BN3071" s="94"/>
      <c r="BO3071" s="94"/>
      <c r="BP3071" s="42"/>
      <c r="BQ3071" s="120"/>
    </row>
    <row r="3072" spans="1:69" x14ac:dyDescent="0.3">
      <c r="A3072" s="132"/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130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">
      <c r="A3073" s="132"/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130"/>
      <c r="BJ3073" s="95"/>
      <c r="BK3073" s="94"/>
      <c r="BL3073" s="95"/>
      <c r="BM3073" s="96"/>
      <c r="BN3073" s="94"/>
      <c r="BO3073" s="94"/>
      <c r="BP3073" s="42"/>
      <c r="BQ3073" s="120"/>
    </row>
    <row r="3074" spans="1:69" x14ac:dyDescent="0.3">
      <c r="A3074" s="132"/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130"/>
      <c r="BJ3074" s="95"/>
      <c r="BK3074" s="94"/>
      <c r="BL3074" s="95"/>
      <c r="BM3074" s="96"/>
      <c r="BN3074" s="94"/>
      <c r="BO3074" s="94"/>
      <c r="BP3074" s="42"/>
      <c r="BQ3074" s="120"/>
    </row>
    <row r="3075" spans="1:69" x14ac:dyDescent="0.3">
      <c r="A3075" s="132"/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130"/>
      <c r="BJ3075" s="95"/>
      <c r="BK3075" s="94"/>
      <c r="BL3075" s="95"/>
      <c r="BM3075" s="96"/>
      <c r="BN3075" s="94"/>
      <c r="BO3075" s="94"/>
      <c r="BP3075" s="42"/>
      <c r="BQ3075" s="120"/>
    </row>
    <row r="3076" spans="1:69" x14ac:dyDescent="0.3">
      <c r="A3076" s="132"/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130"/>
      <c r="BJ3076" s="95"/>
      <c r="BK3076" s="94"/>
      <c r="BL3076" s="95"/>
      <c r="BM3076" s="96"/>
      <c r="BN3076" s="94"/>
      <c r="BO3076" s="94"/>
      <c r="BP3076" s="42"/>
      <c r="BQ3076" s="120"/>
    </row>
    <row r="3077" spans="1:69" x14ac:dyDescent="0.3">
      <c r="A3077" s="132"/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130"/>
      <c r="BJ3077" s="95"/>
      <c r="BK3077" s="94"/>
      <c r="BL3077" s="95"/>
      <c r="BM3077" s="96"/>
      <c r="BN3077" s="94"/>
      <c r="BO3077" s="94"/>
      <c r="BP3077" s="42"/>
      <c r="BQ3077" s="120"/>
    </row>
    <row r="3078" spans="1:69" x14ac:dyDescent="0.3">
      <c r="A3078" s="132"/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130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">
      <c r="A3079" s="132"/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130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">
      <c r="A3080" s="132"/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130"/>
      <c r="BJ3080" s="95"/>
      <c r="BK3080" s="94"/>
      <c r="BL3080" s="95"/>
      <c r="BM3080" s="96"/>
      <c r="BN3080" s="94"/>
      <c r="BO3080" s="94"/>
      <c r="BP3080" s="42"/>
      <c r="BQ3080" s="120"/>
    </row>
    <row r="3081" spans="1:69" x14ac:dyDescent="0.3">
      <c r="A3081" s="132"/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130"/>
      <c r="BJ3081" s="95"/>
      <c r="BK3081" s="94"/>
      <c r="BL3081" s="95"/>
      <c r="BM3081" s="96"/>
      <c r="BN3081" s="94"/>
      <c r="BO3081" s="94"/>
      <c r="BP3081" s="42"/>
      <c r="BQ3081" s="120"/>
    </row>
    <row r="3082" spans="1:69" x14ac:dyDescent="0.3">
      <c r="A3082" s="132"/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130"/>
      <c r="BJ3082" s="95"/>
      <c r="BK3082" s="94"/>
      <c r="BL3082" s="95"/>
      <c r="BM3082" s="96"/>
      <c r="BN3082" s="94"/>
      <c r="BO3082" s="94"/>
      <c r="BP3082" s="42"/>
      <c r="BQ3082" s="120"/>
    </row>
    <row r="3083" spans="1:69" x14ac:dyDescent="0.3">
      <c r="A3083" s="132"/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130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2"/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130"/>
      <c r="BJ3084" s="95"/>
      <c r="BK3084" s="94"/>
      <c r="BL3084" s="95"/>
      <c r="BM3084" s="96"/>
      <c r="BN3084" s="94"/>
      <c r="BO3084" s="94"/>
      <c r="BP3084" s="42"/>
      <c r="BQ3084" s="120"/>
    </row>
    <row r="3085" spans="1:69" x14ac:dyDescent="0.3">
      <c r="A3085" s="132"/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130"/>
      <c r="BJ3085" s="95"/>
      <c r="BK3085" s="94"/>
      <c r="BL3085" s="95"/>
      <c r="BM3085" s="96"/>
      <c r="BN3085" s="94"/>
      <c r="BO3085" s="94"/>
      <c r="BP3085" s="42"/>
      <c r="BQ3085" s="120"/>
    </row>
    <row r="3086" spans="1:69" x14ac:dyDescent="0.3">
      <c r="A3086" s="132"/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130"/>
      <c r="BJ3086" s="95"/>
      <c r="BK3086" s="94"/>
      <c r="BL3086" s="95"/>
      <c r="BM3086" s="96"/>
      <c r="BN3086" s="94"/>
      <c r="BO3086" s="94"/>
      <c r="BP3086" s="42"/>
      <c r="BQ3086" s="120"/>
    </row>
    <row r="3087" spans="1:69" x14ac:dyDescent="0.3">
      <c r="A3087" s="132"/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130"/>
      <c r="BJ3087" s="95"/>
      <c r="BK3087" s="94"/>
      <c r="BL3087" s="95"/>
      <c r="BM3087" s="96"/>
      <c r="BN3087" s="94"/>
      <c r="BO3087" s="94"/>
      <c r="BP3087" s="42"/>
      <c r="BQ3087" s="120"/>
    </row>
    <row r="3088" spans="1:69" x14ac:dyDescent="0.3">
      <c r="A3088" s="132"/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130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2"/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130"/>
      <c r="BJ3089" s="95"/>
      <c r="BK3089" s="94"/>
      <c r="BL3089" s="95"/>
      <c r="BM3089" s="96"/>
      <c r="BN3089" s="94"/>
      <c r="BO3089" s="94"/>
      <c r="BP3089" s="42"/>
      <c r="BQ3089" s="120"/>
    </row>
    <row r="3090" spans="1:69" x14ac:dyDescent="0.3">
      <c r="A3090" s="132"/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130"/>
      <c r="BJ3090" s="95"/>
      <c r="BK3090" s="94"/>
      <c r="BL3090" s="95"/>
      <c r="BM3090" s="96"/>
      <c r="BN3090" s="94"/>
      <c r="BO3090" s="94"/>
      <c r="BP3090" s="42"/>
      <c r="BQ3090" s="120"/>
    </row>
    <row r="3091" spans="1:69" x14ac:dyDescent="0.3">
      <c r="A3091" s="132"/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130"/>
      <c r="BJ3091" s="95"/>
      <c r="BK3091" s="94"/>
      <c r="BL3091" s="95"/>
      <c r="BM3091" s="96"/>
      <c r="BN3091" s="94"/>
      <c r="BO3091" s="94"/>
      <c r="BP3091" s="42"/>
      <c r="BQ3091" s="120"/>
    </row>
    <row r="3092" spans="1:69" x14ac:dyDescent="0.3">
      <c r="A3092" s="132"/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130"/>
      <c r="BJ3092" s="95"/>
      <c r="BK3092" s="94"/>
      <c r="BL3092" s="95"/>
      <c r="BM3092" s="96"/>
      <c r="BN3092" s="94"/>
      <c r="BO3092" s="94"/>
      <c r="BP3092" s="42"/>
      <c r="BQ3092" s="120"/>
    </row>
    <row r="3093" spans="1:69" x14ac:dyDescent="0.3">
      <c r="A3093" s="132"/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130"/>
      <c r="BJ3093" s="95"/>
      <c r="BK3093" s="94"/>
      <c r="BL3093" s="95"/>
      <c r="BM3093" s="96"/>
      <c r="BN3093" s="94"/>
      <c r="BO3093" s="94"/>
      <c r="BP3093" s="42"/>
      <c r="BQ3093" s="120"/>
    </row>
    <row r="3094" spans="1:69" x14ac:dyDescent="0.3">
      <c r="A3094" s="132"/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130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2"/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130"/>
      <c r="BJ3095" s="95"/>
      <c r="BK3095" s="94"/>
      <c r="BL3095" s="95"/>
      <c r="BM3095" s="96"/>
      <c r="BN3095" s="94"/>
      <c r="BO3095" s="94"/>
      <c r="BP3095" s="42"/>
      <c r="BQ3095" s="120"/>
    </row>
    <row r="3096" spans="1:69" x14ac:dyDescent="0.3">
      <c r="A3096" s="132"/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130"/>
      <c r="BJ3096" s="95"/>
      <c r="BK3096" s="94"/>
      <c r="BL3096" s="95"/>
      <c r="BM3096" s="96"/>
      <c r="BN3096" s="94"/>
      <c r="BO3096" s="94"/>
      <c r="BP3096" s="42"/>
      <c r="BQ3096" s="120"/>
    </row>
    <row r="3097" spans="1:69" x14ac:dyDescent="0.3">
      <c r="A3097" s="132"/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130"/>
      <c r="BJ3097" s="95"/>
      <c r="BK3097" s="94"/>
      <c r="BL3097" s="95"/>
      <c r="BM3097" s="96"/>
      <c r="BN3097" s="94"/>
      <c r="BO3097" s="94"/>
      <c r="BP3097" s="42"/>
      <c r="BQ3097" s="120"/>
    </row>
    <row r="3098" spans="1:69" x14ac:dyDescent="0.3">
      <c r="A3098" s="132"/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130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2"/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130"/>
      <c r="BJ3099" s="95"/>
      <c r="BK3099" s="94"/>
      <c r="BL3099" s="95"/>
      <c r="BM3099" s="96"/>
      <c r="BN3099" s="94"/>
      <c r="BO3099" s="94"/>
      <c r="BP3099" s="42"/>
      <c r="BQ3099" s="120"/>
    </row>
    <row r="3100" spans="1:69" x14ac:dyDescent="0.3">
      <c r="A3100" s="132"/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130"/>
      <c r="BJ3100" s="95"/>
      <c r="BK3100" s="94"/>
      <c r="BL3100" s="95"/>
      <c r="BM3100" s="96"/>
      <c r="BN3100" s="94"/>
      <c r="BO3100" s="94"/>
      <c r="BP3100" s="42"/>
      <c r="BQ3100" s="120"/>
    </row>
    <row r="3101" spans="1:69" x14ac:dyDescent="0.3">
      <c r="A3101" s="132"/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130"/>
      <c r="BJ3101" s="95"/>
      <c r="BK3101" s="94"/>
      <c r="BL3101" s="95"/>
      <c r="BM3101" s="96"/>
      <c r="BN3101" s="94"/>
      <c r="BO3101" s="94"/>
      <c r="BP3101" s="42"/>
      <c r="BQ3101" s="120"/>
    </row>
    <row r="3102" spans="1:69" x14ac:dyDescent="0.3">
      <c r="A3102" s="132"/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130"/>
      <c r="BJ3102" s="95"/>
      <c r="BK3102" s="94"/>
      <c r="BL3102" s="95"/>
      <c r="BM3102" s="96"/>
      <c r="BN3102" s="94"/>
      <c r="BO3102" s="94"/>
      <c r="BP3102" s="42"/>
      <c r="BQ3102" s="120"/>
    </row>
    <row r="3103" spans="1:69" x14ac:dyDescent="0.3">
      <c r="A3103" s="132"/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130"/>
      <c r="BJ3103" s="95"/>
      <c r="BK3103" s="94"/>
      <c r="BL3103" s="95"/>
      <c r="BM3103" s="96"/>
      <c r="BN3103" s="94"/>
      <c r="BO3103" s="94"/>
      <c r="BP3103" s="42"/>
      <c r="BQ3103" s="120"/>
    </row>
    <row r="3104" spans="1:69" x14ac:dyDescent="0.3">
      <c r="A3104" s="132"/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130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2"/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130"/>
      <c r="BJ3105" s="95"/>
      <c r="BK3105" s="94"/>
      <c r="BL3105" s="95"/>
      <c r="BM3105" s="96"/>
      <c r="BN3105" s="94"/>
      <c r="BO3105" s="94"/>
      <c r="BP3105" s="42"/>
      <c r="BQ3105" s="120"/>
    </row>
    <row r="3106" spans="1:69" x14ac:dyDescent="0.3">
      <c r="A3106" s="132"/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130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2"/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130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2"/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130"/>
      <c r="BJ3108" s="95"/>
      <c r="BK3108" s="94"/>
      <c r="BL3108" s="95"/>
      <c r="BM3108" s="96"/>
      <c r="BN3108" s="94"/>
      <c r="BO3108" s="94"/>
      <c r="BP3108" s="42"/>
      <c r="BQ3108" s="120"/>
    </row>
    <row r="3109" spans="1:69" x14ac:dyDescent="0.3">
      <c r="A3109" s="132"/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130"/>
      <c r="BJ3109" s="95"/>
      <c r="BK3109" s="94"/>
      <c r="BL3109" s="95"/>
      <c r="BM3109" s="96"/>
      <c r="BN3109" s="94"/>
      <c r="BO3109" s="94"/>
      <c r="BP3109" s="42"/>
      <c r="BQ3109" s="120"/>
    </row>
    <row r="3110" spans="1:69" x14ac:dyDescent="0.3">
      <c r="A3110" s="132"/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130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2"/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130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2"/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130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2"/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130"/>
      <c r="BJ3113" s="95"/>
      <c r="BK3113" s="94"/>
      <c r="BL3113" s="95"/>
      <c r="BM3113" s="96"/>
      <c r="BN3113" s="94"/>
      <c r="BO3113" s="94"/>
      <c r="BP3113" s="42"/>
      <c r="BQ3113" s="120"/>
    </row>
    <row r="3114" spans="1:69" x14ac:dyDescent="0.3">
      <c r="A3114" s="132"/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130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2"/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130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2"/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130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2"/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130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2"/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130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2"/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130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2"/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130"/>
      <c r="BJ3120" s="95"/>
      <c r="BK3120" s="94"/>
      <c r="BL3120" s="95"/>
      <c r="BM3120" s="96"/>
      <c r="BN3120" s="94"/>
      <c r="BO3120" s="94"/>
      <c r="BP3120" s="42"/>
      <c r="BQ3120" s="120"/>
    </row>
    <row r="3121" spans="1:69" x14ac:dyDescent="0.3">
      <c r="A3121" s="132"/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130"/>
      <c r="BJ3121" s="95"/>
      <c r="BK3121" s="94"/>
      <c r="BL3121" s="95"/>
      <c r="BM3121" s="96"/>
      <c r="BN3121" s="94"/>
      <c r="BO3121" s="94"/>
      <c r="BP3121" s="42"/>
      <c r="BQ3121" s="120"/>
    </row>
    <row r="3122" spans="1:69" x14ac:dyDescent="0.3">
      <c r="A3122" s="132"/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130"/>
      <c r="BJ3122" s="95"/>
      <c r="BK3122" s="94"/>
      <c r="BL3122" s="95"/>
      <c r="BM3122" s="96"/>
      <c r="BN3122" s="94"/>
      <c r="BO3122" s="94"/>
      <c r="BP3122" s="42"/>
      <c r="BQ3122" s="120"/>
    </row>
    <row r="3123" spans="1:69" x14ac:dyDescent="0.3">
      <c r="A3123" s="132"/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130"/>
      <c r="BJ3123" s="95"/>
      <c r="BK3123" s="94"/>
      <c r="BL3123" s="95"/>
      <c r="BM3123" s="96"/>
      <c r="BN3123" s="94"/>
      <c r="BO3123" s="94"/>
      <c r="BP3123" s="42"/>
      <c r="BQ3123" s="120"/>
    </row>
    <row r="3124" spans="1:69" x14ac:dyDescent="0.3">
      <c r="A3124" s="132"/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130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2"/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130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2"/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130"/>
      <c r="BJ3126" s="95"/>
      <c r="BK3126" s="94"/>
      <c r="BL3126" s="95"/>
      <c r="BM3126" s="96"/>
      <c r="BN3126" s="94"/>
      <c r="BO3126" s="94"/>
      <c r="BP3126" s="42"/>
      <c r="BQ3126" s="120"/>
    </row>
    <row r="3127" spans="1:69" x14ac:dyDescent="0.3">
      <c r="A3127" s="132"/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130"/>
      <c r="BJ3127" s="95"/>
      <c r="BK3127" s="94"/>
      <c r="BL3127" s="95"/>
      <c r="BM3127" s="96"/>
      <c r="BN3127" s="94"/>
      <c r="BO3127" s="94"/>
      <c r="BP3127" s="42"/>
      <c r="BQ3127" s="120"/>
    </row>
    <row r="3128" spans="1:69" x14ac:dyDescent="0.3">
      <c r="A3128" s="132"/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130"/>
      <c r="BJ3128" s="95"/>
      <c r="BK3128" s="94"/>
      <c r="BL3128" s="95"/>
      <c r="BM3128" s="96"/>
      <c r="BN3128" s="94"/>
      <c r="BO3128" s="94"/>
      <c r="BP3128" s="42"/>
      <c r="BQ3128" s="120"/>
    </row>
    <row r="3129" spans="1:69" x14ac:dyDescent="0.3">
      <c r="A3129" s="132"/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130"/>
      <c r="BJ3129" s="95"/>
      <c r="BK3129" s="94"/>
      <c r="BL3129" s="95"/>
      <c r="BM3129" s="96"/>
      <c r="BN3129" s="94"/>
      <c r="BO3129" s="94"/>
      <c r="BP3129" s="42"/>
      <c r="BQ3129" s="120"/>
    </row>
    <row r="3130" spans="1:69" x14ac:dyDescent="0.3">
      <c r="A3130" s="132"/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130"/>
      <c r="BJ3130" s="95"/>
      <c r="BK3130" s="94"/>
      <c r="BL3130" s="95"/>
      <c r="BM3130" s="96"/>
      <c r="BN3130" s="94"/>
      <c r="BO3130" s="94"/>
      <c r="BP3130" s="42"/>
      <c r="BQ3130" s="120"/>
    </row>
    <row r="3131" spans="1:69" x14ac:dyDescent="0.3">
      <c r="A3131" s="132"/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130"/>
      <c r="BJ3131" s="95"/>
      <c r="BK3131" s="94"/>
      <c r="BL3131" s="95"/>
      <c r="BM3131" s="96"/>
      <c r="BN3131" s="94"/>
      <c r="BO3131" s="94"/>
      <c r="BP3131" s="42"/>
      <c r="BQ3131" s="120"/>
    </row>
    <row r="3132" spans="1:69" x14ac:dyDescent="0.3">
      <c r="A3132" s="132"/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130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2"/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130"/>
      <c r="BJ3133" s="95"/>
      <c r="BK3133" s="94"/>
      <c r="BL3133" s="95"/>
      <c r="BM3133" s="96"/>
      <c r="BN3133" s="94"/>
      <c r="BO3133" s="94"/>
      <c r="BP3133" s="42"/>
      <c r="BQ3133" s="120"/>
    </row>
    <row r="3134" spans="1:69" x14ac:dyDescent="0.3">
      <c r="A3134" s="132"/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130"/>
      <c r="BJ3134" s="95"/>
      <c r="BK3134" s="94"/>
      <c r="BL3134" s="95"/>
      <c r="BM3134" s="96"/>
      <c r="BN3134" s="94"/>
      <c r="BO3134" s="94"/>
      <c r="BP3134" s="42"/>
      <c r="BQ3134" s="120"/>
    </row>
    <row r="3135" spans="1:69" x14ac:dyDescent="0.3">
      <c r="A3135" s="132"/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130"/>
      <c r="BJ3135" s="95"/>
      <c r="BK3135" s="94"/>
      <c r="BL3135" s="95"/>
      <c r="BM3135" s="96"/>
      <c r="BN3135" s="94"/>
      <c r="BO3135" s="94"/>
      <c r="BP3135" s="42"/>
      <c r="BQ3135" s="120"/>
    </row>
    <row r="3136" spans="1:69" x14ac:dyDescent="0.3">
      <c r="A3136" s="132"/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130"/>
      <c r="BJ3136" s="95"/>
      <c r="BK3136" s="94"/>
      <c r="BL3136" s="95"/>
      <c r="BM3136" s="96"/>
      <c r="BN3136" s="94"/>
      <c r="BO3136" s="94"/>
      <c r="BP3136" s="42"/>
      <c r="BQ3136" s="120"/>
    </row>
    <row r="3137" spans="1:69" x14ac:dyDescent="0.3">
      <c r="A3137" s="132"/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130"/>
      <c r="BJ3137" s="95"/>
      <c r="BK3137" s="94"/>
      <c r="BL3137" s="95"/>
      <c r="BM3137" s="96"/>
      <c r="BN3137" s="94"/>
      <c r="BO3137" s="94"/>
      <c r="BP3137" s="42"/>
      <c r="BQ3137" s="120"/>
    </row>
    <row r="3138" spans="1:69" x14ac:dyDescent="0.3">
      <c r="A3138" s="132"/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130"/>
      <c r="BJ3138" s="95"/>
      <c r="BK3138" s="94"/>
      <c r="BL3138" s="95"/>
      <c r="BM3138" s="96"/>
      <c r="BN3138" s="94"/>
      <c r="BO3138" s="94"/>
      <c r="BP3138" s="42"/>
      <c r="BQ3138" s="120"/>
    </row>
    <row r="3139" spans="1:69" x14ac:dyDescent="0.3">
      <c r="A3139" s="132"/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130"/>
      <c r="BJ3139" s="95"/>
      <c r="BK3139" s="94"/>
      <c r="BL3139" s="95"/>
      <c r="BM3139" s="96"/>
      <c r="BN3139" s="94"/>
      <c r="BO3139" s="94"/>
      <c r="BP3139" s="42"/>
      <c r="BQ3139" s="120"/>
    </row>
    <row r="3140" spans="1:69" x14ac:dyDescent="0.3">
      <c r="A3140" s="132"/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130"/>
      <c r="BJ3140" s="95"/>
      <c r="BK3140" s="94"/>
      <c r="BL3140" s="95"/>
      <c r="BM3140" s="96"/>
      <c r="BN3140" s="94"/>
      <c r="BO3140" s="94"/>
      <c r="BP3140" s="42"/>
      <c r="BQ3140" s="120"/>
    </row>
    <row r="3141" spans="1:69" x14ac:dyDescent="0.3">
      <c r="A3141" s="132"/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130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2"/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130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2"/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130"/>
      <c r="BJ3143" s="95"/>
      <c r="BK3143" s="94"/>
      <c r="BL3143" s="95"/>
      <c r="BM3143" s="96"/>
      <c r="BN3143" s="94"/>
      <c r="BO3143" s="94"/>
      <c r="BP3143" s="42"/>
      <c r="BQ3143" s="120"/>
    </row>
    <row r="3144" spans="1:69" x14ac:dyDescent="0.3">
      <c r="A3144" s="132"/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130"/>
      <c r="BJ3144" s="95"/>
      <c r="BK3144" s="94"/>
      <c r="BL3144" s="95"/>
      <c r="BM3144" s="96"/>
      <c r="BN3144" s="94"/>
      <c r="BO3144" s="94"/>
      <c r="BP3144" s="42"/>
      <c r="BQ3144" s="120"/>
    </row>
    <row r="3145" spans="1:69" x14ac:dyDescent="0.3">
      <c r="A3145" s="132"/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130"/>
      <c r="BJ3145" s="95"/>
      <c r="BK3145" s="94"/>
      <c r="BL3145" s="95"/>
      <c r="BM3145" s="96"/>
      <c r="BN3145" s="94"/>
      <c r="BO3145" s="94"/>
      <c r="BP3145" s="42"/>
      <c r="BQ3145" s="120"/>
    </row>
    <row r="3146" spans="1:69" x14ac:dyDescent="0.3">
      <c r="A3146" s="132"/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130"/>
      <c r="BJ3146" s="95"/>
      <c r="BK3146" s="94"/>
      <c r="BL3146" s="95"/>
      <c r="BM3146" s="96"/>
      <c r="BN3146" s="94"/>
      <c r="BO3146" s="94"/>
      <c r="BP3146" s="42"/>
      <c r="BQ3146" s="120"/>
    </row>
    <row r="3147" spans="1:69" x14ac:dyDescent="0.3">
      <c r="A3147" s="132"/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130"/>
      <c r="BJ3147" s="95"/>
      <c r="BK3147" s="94"/>
      <c r="BL3147" s="95"/>
      <c r="BM3147" s="96"/>
      <c r="BN3147" s="94"/>
      <c r="BO3147" s="94"/>
      <c r="BP3147" s="42"/>
      <c r="BQ3147" s="120"/>
    </row>
    <row r="3148" spans="1:69" x14ac:dyDescent="0.3">
      <c r="A3148" s="132"/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130"/>
      <c r="BJ3148" s="95"/>
      <c r="BK3148" s="94"/>
      <c r="BL3148" s="95"/>
      <c r="BM3148" s="96"/>
      <c r="BN3148" s="94"/>
      <c r="BO3148" s="94"/>
      <c r="BP3148" s="42"/>
      <c r="BQ3148" s="120"/>
    </row>
    <row r="3149" spans="1:69" x14ac:dyDescent="0.3">
      <c r="A3149" s="132"/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130"/>
      <c r="BJ3149" s="95"/>
      <c r="BK3149" s="94"/>
      <c r="BL3149" s="95"/>
      <c r="BM3149" s="96"/>
      <c r="BN3149" s="94"/>
      <c r="BO3149" s="94"/>
      <c r="BP3149" s="42"/>
      <c r="BQ3149" s="120"/>
    </row>
    <row r="3150" spans="1:69" x14ac:dyDescent="0.3">
      <c r="A3150" s="132"/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130"/>
      <c r="BJ3150" s="95"/>
      <c r="BK3150" s="94"/>
      <c r="BL3150" s="95"/>
      <c r="BM3150" s="96"/>
      <c r="BN3150" s="94"/>
      <c r="BO3150" s="94"/>
      <c r="BP3150" s="42"/>
      <c r="BQ3150" s="120"/>
    </row>
    <row r="3151" spans="1:69" x14ac:dyDescent="0.3">
      <c r="A3151" s="132"/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130"/>
      <c r="BJ3151" s="95"/>
      <c r="BK3151" s="94"/>
      <c r="BL3151" s="95"/>
      <c r="BM3151" s="96"/>
      <c r="BN3151" s="94"/>
      <c r="BO3151" s="94"/>
      <c r="BP3151" s="42"/>
      <c r="BQ3151" s="120"/>
    </row>
    <row r="3152" spans="1:69" x14ac:dyDescent="0.3">
      <c r="A3152" s="132"/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130"/>
      <c r="BJ3152" s="95"/>
      <c r="BK3152" s="94"/>
      <c r="BL3152" s="95"/>
      <c r="BM3152" s="96"/>
      <c r="BN3152" s="94"/>
      <c r="BO3152" s="94"/>
      <c r="BP3152" s="42"/>
      <c r="BQ3152" s="120"/>
    </row>
    <row r="3153" spans="1:69" x14ac:dyDescent="0.3">
      <c r="A3153" s="132"/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130"/>
      <c r="BJ3153" s="95"/>
      <c r="BK3153" s="94"/>
      <c r="BL3153" s="95"/>
      <c r="BM3153" s="96"/>
      <c r="BN3153" s="94"/>
      <c r="BO3153" s="94"/>
      <c r="BP3153" s="42"/>
      <c r="BQ3153" s="120"/>
    </row>
    <row r="3154" spans="1:69" x14ac:dyDescent="0.3">
      <c r="A3154" s="132"/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130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2"/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130"/>
      <c r="BJ3155" s="95"/>
      <c r="BK3155" s="94"/>
      <c r="BL3155" s="95"/>
      <c r="BM3155" s="96"/>
      <c r="BN3155" s="94"/>
      <c r="BO3155" s="94"/>
      <c r="BP3155" s="42"/>
      <c r="BQ3155" s="120"/>
    </row>
    <row r="3156" spans="1:69" x14ac:dyDescent="0.3">
      <c r="A3156" s="132"/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130"/>
      <c r="BJ3156" s="95"/>
      <c r="BK3156" s="94"/>
      <c r="BL3156" s="95"/>
      <c r="BM3156" s="96"/>
      <c r="BN3156" s="94"/>
      <c r="BO3156" s="94"/>
      <c r="BP3156" s="42"/>
      <c r="BQ3156" s="120"/>
    </row>
    <row r="3157" spans="1:69" x14ac:dyDescent="0.3">
      <c r="A3157" s="132"/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130"/>
      <c r="BJ3157" s="95"/>
      <c r="BK3157" s="94"/>
      <c r="BL3157" s="95"/>
      <c r="BM3157" s="96"/>
      <c r="BN3157" s="94"/>
      <c r="BO3157" s="94"/>
      <c r="BP3157" s="42"/>
      <c r="BQ3157" s="120"/>
    </row>
    <row r="3158" spans="1:69" x14ac:dyDescent="0.3">
      <c r="A3158" s="132"/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130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2"/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130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2"/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130"/>
      <c r="BJ3160" s="95"/>
      <c r="BK3160" s="94"/>
      <c r="BL3160" s="95"/>
      <c r="BM3160" s="96"/>
      <c r="BN3160" s="94"/>
      <c r="BO3160" s="94"/>
      <c r="BP3160" s="42"/>
      <c r="BQ3160" s="120"/>
    </row>
    <row r="3161" spans="1:69" x14ac:dyDescent="0.3">
      <c r="A3161" s="132"/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130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2"/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130"/>
      <c r="BJ3162" s="95"/>
      <c r="BK3162" s="94"/>
      <c r="BL3162" s="95"/>
      <c r="BM3162" s="96"/>
      <c r="BN3162" s="94"/>
      <c r="BO3162" s="94"/>
      <c r="BP3162" s="42"/>
      <c r="BQ3162" s="120"/>
    </row>
    <row r="3163" spans="1:69" x14ac:dyDescent="0.3">
      <c r="A3163" s="132"/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130"/>
      <c r="BJ3163" s="95"/>
      <c r="BK3163" s="94"/>
      <c r="BL3163" s="95"/>
      <c r="BM3163" s="96"/>
      <c r="BN3163" s="94"/>
      <c r="BO3163" s="94"/>
      <c r="BP3163" s="42"/>
      <c r="BQ3163" s="120"/>
    </row>
    <row r="3164" spans="1:69" x14ac:dyDescent="0.3">
      <c r="A3164" s="132"/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130"/>
      <c r="BJ3164" s="95"/>
      <c r="BK3164" s="94"/>
      <c r="BL3164" s="95"/>
      <c r="BM3164" s="96"/>
      <c r="BN3164" s="94"/>
      <c r="BO3164" s="94"/>
      <c r="BP3164" s="42"/>
      <c r="BQ3164" s="120"/>
    </row>
    <row r="3165" spans="1:69" x14ac:dyDescent="0.3">
      <c r="A3165" s="132"/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130"/>
      <c r="BJ3165" s="95"/>
      <c r="BK3165" s="94"/>
      <c r="BL3165" s="95"/>
      <c r="BM3165" s="96"/>
      <c r="BN3165" s="94"/>
      <c r="BO3165" s="94"/>
      <c r="BP3165" s="42"/>
      <c r="BQ3165" s="120"/>
    </row>
    <row r="3166" spans="1:69" x14ac:dyDescent="0.3">
      <c r="A3166" s="132"/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130"/>
      <c r="BJ3166" s="95"/>
      <c r="BK3166" s="94"/>
      <c r="BL3166" s="95"/>
      <c r="BM3166" s="96"/>
      <c r="BN3166" s="94"/>
      <c r="BO3166" s="94"/>
      <c r="BP3166" s="42"/>
      <c r="BQ3166" s="120"/>
    </row>
    <row r="3167" spans="1:69" x14ac:dyDescent="0.3">
      <c r="A3167" s="132"/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130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2"/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130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2"/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130"/>
      <c r="BJ3169" s="95"/>
      <c r="BK3169" s="94"/>
      <c r="BL3169" s="95"/>
      <c r="BM3169" s="96"/>
      <c r="BN3169" s="94"/>
      <c r="BO3169" s="94"/>
      <c r="BP3169" s="42"/>
      <c r="BQ3169" s="120"/>
    </row>
    <row r="3170" spans="1:69" x14ac:dyDescent="0.3">
      <c r="A3170" s="132"/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130"/>
      <c r="BJ3170" s="95"/>
      <c r="BK3170" s="94"/>
      <c r="BL3170" s="95"/>
      <c r="BM3170" s="96"/>
      <c r="BN3170" s="94"/>
      <c r="BO3170" s="94"/>
      <c r="BP3170" s="42"/>
      <c r="BQ3170" s="120"/>
    </row>
    <row r="3171" spans="1:69" x14ac:dyDescent="0.3">
      <c r="A3171" s="132"/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130"/>
      <c r="BJ3171" s="95"/>
      <c r="BK3171" s="94"/>
      <c r="BL3171" s="95"/>
      <c r="BM3171" s="96"/>
      <c r="BN3171" s="94"/>
      <c r="BO3171" s="94"/>
      <c r="BP3171" s="42"/>
      <c r="BQ3171" s="120"/>
    </row>
    <row r="3172" spans="1:69" x14ac:dyDescent="0.3">
      <c r="A3172" s="132"/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130"/>
      <c r="BJ3172" s="95"/>
      <c r="BK3172" s="94"/>
      <c r="BL3172" s="95"/>
      <c r="BM3172" s="96"/>
      <c r="BN3172" s="94"/>
      <c r="BO3172" s="94"/>
      <c r="BP3172" s="42"/>
      <c r="BQ3172" s="120"/>
    </row>
    <row r="3173" spans="1:69" x14ac:dyDescent="0.3">
      <c r="A3173" s="132"/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130"/>
      <c r="BJ3173" s="95"/>
      <c r="BK3173" s="94"/>
      <c r="BL3173" s="95"/>
      <c r="BM3173" s="96"/>
      <c r="BN3173" s="94"/>
      <c r="BO3173" s="94"/>
      <c r="BP3173" s="42"/>
      <c r="BQ3173" s="120"/>
    </row>
    <row r="3174" spans="1:69" x14ac:dyDescent="0.3">
      <c r="A3174" s="132"/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130"/>
      <c r="BJ3174" s="95"/>
      <c r="BK3174" s="94"/>
      <c r="BL3174" s="95"/>
      <c r="BM3174" s="96"/>
      <c r="BN3174" s="94"/>
      <c r="BO3174" s="94"/>
      <c r="BP3174" s="42"/>
      <c r="BQ3174" s="120"/>
    </row>
    <row r="3175" spans="1:69" x14ac:dyDescent="0.3">
      <c r="A3175" s="132"/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130"/>
      <c r="BJ3175" s="95"/>
      <c r="BK3175" s="94"/>
      <c r="BL3175" s="95"/>
      <c r="BM3175" s="96"/>
      <c r="BN3175" s="94"/>
      <c r="BO3175" s="94"/>
      <c r="BP3175" s="42"/>
      <c r="BQ3175" s="120"/>
    </row>
    <row r="3176" spans="1:69" x14ac:dyDescent="0.3">
      <c r="A3176" s="132"/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130"/>
      <c r="BJ3176" s="95"/>
      <c r="BK3176" s="94"/>
      <c r="BL3176" s="95"/>
      <c r="BM3176" s="96"/>
      <c r="BN3176" s="94"/>
      <c r="BO3176" s="94"/>
      <c r="BP3176" s="42"/>
      <c r="BQ3176" s="120"/>
    </row>
    <row r="3177" spans="1:69" x14ac:dyDescent="0.3">
      <c r="A3177" s="132"/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130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2"/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130"/>
      <c r="BJ3178" s="95"/>
      <c r="BK3178" s="94"/>
      <c r="BL3178" s="95"/>
      <c r="BM3178" s="96"/>
      <c r="BN3178" s="94"/>
      <c r="BO3178" s="94"/>
      <c r="BP3178" s="42"/>
      <c r="BQ3178" s="120"/>
    </row>
    <row r="3179" spans="1:69" x14ac:dyDescent="0.3">
      <c r="A3179" s="132"/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130"/>
      <c r="BJ3179" s="95"/>
      <c r="BK3179" s="94"/>
      <c r="BL3179" s="95"/>
      <c r="BM3179" s="96"/>
      <c r="BN3179" s="94"/>
      <c r="BO3179" s="94"/>
      <c r="BP3179" s="42"/>
      <c r="BQ3179" s="120"/>
    </row>
    <row r="3180" spans="1:69" x14ac:dyDescent="0.3">
      <c r="A3180" s="132"/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130"/>
      <c r="BJ3180" s="95"/>
      <c r="BK3180" s="94"/>
      <c r="BL3180" s="95"/>
      <c r="BM3180" s="96"/>
      <c r="BN3180" s="94"/>
      <c r="BO3180" s="94"/>
      <c r="BP3180" s="42"/>
      <c r="BQ3180" s="120"/>
    </row>
    <row r="3181" spans="1:69" x14ac:dyDescent="0.3">
      <c r="A3181" s="132"/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130"/>
      <c r="BJ3181" s="95"/>
      <c r="BK3181" s="94"/>
      <c r="BL3181" s="95"/>
      <c r="BM3181" s="96"/>
      <c r="BN3181" s="94"/>
      <c r="BO3181" s="94"/>
      <c r="BP3181" s="42"/>
      <c r="BQ3181" s="120"/>
    </row>
    <row r="3182" spans="1:69" x14ac:dyDescent="0.3">
      <c r="A3182" s="132"/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130"/>
      <c r="BJ3182" s="95"/>
      <c r="BK3182" s="94"/>
      <c r="BL3182" s="95"/>
      <c r="BM3182" s="96"/>
      <c r="BN3182" s="94"/>
      <c r="BO3182" s="94"/>
      <c r="BP3182" s="42"/>
      <c r="BQ3182" s="120"/>
    </row>
    <row r="3183" spans="1:69" x14ac:dyDescent="0.3">
      <c r="A3183" s="132"/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130"/>
      <c r="BJ3183" s="95"/>
      <c r="BK3183" s="94"/>
      <c r="BL3183" s="95"/>
      <c r="BM3183" s="96"/>
      <c r="BN3183" s="94"/>
      <c r="BO3183" s="94"/>
      <c r="BP3183" s="42"/>
      <c r="BQ3183" s="120"/>
    </row>
    <row r="3184" spans="1:69" x14ac:dyDescent="0.3">
      <c r="A3184" s="132"/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130"/>
      <c r="BJ3184" s="95"/>
      <c r="BK3184" s="94"/>
      <c r="BL3184" s="95"/>
      <c r="BM3184" s="96"/>
      <c r="BN3184" s="94"/>
      <c r="BO3184" s="94"/>
      <c r="BP3184" s="42"/>
      <c r="BQ3184" s="120"/>
    </row>
    <row r="3185" spans="1:69" x14ac:dyDescent="0.3">
      <c r="A3185" s="132"/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130"/>
      <c r="BJ3185" s="95"/>
      <c r="BK3185" s="94"/>
      <c r="BL3185" s="95"/>
      <c r="BM3185" s="96"/>
      <c r="BN3185" s="94"/>
      <c r="BO3185" s="94"/>
      <c r="BP3185" s="42"/>
      <c r="BQ3185" s="120"/>
    </row>
    <row r="3186" spans="1:69" x14ac:dyDescent="0.3">
      <c r="A3186" s="132"/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130"/>
      <c r="BJ3186" s="95"/>
      <c r="BK3186" s="94"/>
      <c r="BL3186" s="95"/>
      <c r="BM3186" s="96"/>
      <c r="BN3186" s="94"/>
      <c r="BO3186" s="94"/>
      <c r="BP3186" s="42"/>
      <c r="BQ3186" s="120"/>
    </row>
    <row r="3187" spans="1:69" x14ac:dyDescent="0.3">
      <c r="A3187" s="132"/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130"/>
      <c r="BJ3187" s="95"/>
      <c r="BK3187" s="94"/>
      <c r="BL3187" s="95"/>
      <c r="BM3187" s="96"/>
      <c r="BN3187" s="94"/>
      <c r="BO3187" s="94"/>
      <c r="BP3187" s="42"/>
      <c r="BQ3187" s="120"/>
    </row>
    <row r="3188" spans="1:69" x14ac:dyDescent="0.3">
      <c r="A3188" s="132"/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130"/>
      <c r="BJ3188" s="95"/>
      <c r="BK3188" s="94"/>
      <c r="BL3188" s="95"/>
      <c r="BM3188" s="96"/>
      <c r="BN3188" s="94"/>
      <c r="BO3188" s="94"/>
      <c r="BP3188" s="42"/>
      <c r="BQ3188" s="120"/>
    </row>
    <row r="3189" spans="1:69" x14ac:dyDescent="0.3">
      <c r="A3189" s="132"/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130"/>
      <c r="BJ3189" s="95"/>
      <c r="BK3189" s="94"/>
      <c r="BL3189" s="95"/>
      <c r="BM3189" s="96"/>
      <c r="BN3189" s="94"/>
      <c r="BO3189" s="94"/>
      <c r="BP3189" s="42"/>
      <c r="BQ3189" s="120"/>
    </row>
    <row r="3190" spans="1:69" x14ac:dyDescent="0.3">
      <c r="A3190" s="132"/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130"/>
      <c r="BJ3190" s="95"/>
      <c r="BK3190" s="94"/>
      <c r="BL3190" s="95"/>
      <c r="BM3190" s="96"/>
      <c r="BN3190" s="94"/>
      <c r="BO3190" s="94"/>
      <c r="BP3190" s="42"/>
      <c r="BQ3190" s="120"/>
    </row>
    <row r="3191" spans="1:69" x14ac:dyDescent="0.3">
      <c r="A3191" s="132"/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130"/>
      <c r="BJ3191" s="95"/>
      <c r="BK3191" s="94"/>
      <c r="BL3191" s="95"/>
      <c r="BM3191" s="96"/>
      <c r="BN3191" s="94"/>
      <c r="BO3191" s="94"/>
      <c r="BP3191" s="42"/>
      <c r="BQ3191" s="120"/>
    </row>
    <row r="3192" spans="1:69" x14ac:dyDescent="0.3">
      <c r="A3192" s="132"/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130"/>
      <c r="BJ3192" s="95"/>
      <c r="BK3192" s="94"/>
      <c r="BL3192" s="95"/>
      <c r="BM3192" s="96"/>
      <c r="BN3192" s="94"/>
      <c r="BO3192" s="94"/>
      <c r="BP3192" s="42"/>
      <c r="BQ3192" s="120"/>
    </row>
    <row r="3193" spans="1:69" x14ac:dyDescent="0.3">
      <c r="A3193" s="132"/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130"/>
      <c r="BJ3193" s="95"/>
      <c r="BK3193" s="94"/>
      <c r="BL3193" s="95"/>
      <c r="BM3193" s="96"/>
      <c r="BN3193" s="94"/>
      <c r="BO3193" s="94"/>
      <c r="BP3193" s="42"/>
      <c r="BQ3193" s="120"/>
    </row>
    <row r="3194" spans="1:69" x14ac:dyDescent="0.3">
      <c r="A3194" s="132"/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130"/>
      <c r="BJ3194" s="95"/>
      <c r="BK3194" s="94"/>
      <c r="BL3194" s="95"/>
      <c r="BM3194" s="96"/>
      <c r="BN3194" s="94"/>
      <c r="BO3194" s="94"/>
      <c r="BP3194" s="42"/>
      <c r="BQ3194" s="120"/>
    </row>
    <row r="3195" spans="1:69" x14ac:dyDescent="0.3">
      <c r="A3195" s="132"/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130"/>
      <c r="BJ3195" s="95"/>
      <c r="BK3195" s="94"/>
      <c r="BL3195" s="95"/>
      <c r="BM3195" s="96"/>
      <c r="BN3195" s="94"/>
      <c r="BO3195" s="94"/>
      <c r="BP3195" s="42"/>
      <c r="BQ3195" s="120"/>
    </row>
    <row r="3196" spans="1:69" x14ac:dyDescent="0.3">
      <c r="A3196" s="132"/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130"/>
      <c r="BJ3196" s="95"/>
      <c r="BK3196" s="94"/>
      <c r="BL3196" s="95"/>
      <c r="BM3196" s="96"/>
      <c r="BN3196" s="94"/>
      <c r="BO3196" s="94"/>
      <c r="BP3196" s="42"/>
      <c r="BQ3196" s="120"/>
    </row>
    <row r="3197" spans="1:69" x14ac:dyDescent="0.3">
      <c r="A3197" s="132"/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130"/>
      <c r="BJ3197" s="95"/>
      <c r="BK3197" s="94"/>
      <c r="BL3197" s="95"/>
      <c r="BM3197" s="96"/>
      <c r="BN3197" s="94"/>
      <c r="BO3197" s="94"/>
      <c r="BP3197" s="42"/>
      <c r="BQ3197" s="120"/>
    </row>
    <row r="3198" spans="1:69" x14ac:dyDescent="0.3">
      <c r="A3198" s="132"/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130"/>
      <c r="BJ3198" s="95"/>
      <c r="BK3198" s="94"/>
      <c r="BL3198" s="95"/>
      <c r="BM3198" s="96"/>
      <c r="BN3198" s="94"/>
      <c r="BO3198" s="94"/>
      <c r="BP3198" s="42"/>
      <c r="BQ3198" s="120"/>
    </row>
    <row r="3199" spans="1:69" x14ac:dyDescent="0.3">
      <c r="A3199" s="132"/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130"/>
      <c r="BJ3199" s="95"/>
      <c r="BK3199" s="94"/>
      <c r="BL3199" s="95"/>
      <c r="BM3199" s="96"/>
      <c r="BN3199" s="94"/>
      <c r="BO3199" s="94"/>
      <c r="BP3199" s="42"/>
      <c r="BQ3199" s="120"/>
    </row>
    <row r="3200" spans="1:69" x14ac:dyDescent="0.3">
      <c r="A3200" s="132"/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130"/>
      <c r="BJ3200" s="95"/>
      <c r="BK3200" s="94"/>
      <c r="BL3200" s="95"/>
      <c r="BM3200" s="96"/>
      <c r="BN3200" s="94"/>
      <c r="BO3200" s="94"/>
      <c r="BP3200" s="42"/>
      <c r="BQ3200" s="120"/>
    </row>
    <row r="3201" spans="1:69" x14ac:dyDescent="0.3">
      <c r="A3201" s="132"/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130"/>
      <c r="BJ3201" s="95"/>
      <c r="BK3201" s="94"/>
      <c r="BL3201" s="95"/>
      <c r="BM3201" s="96"/>
      <c r="BN3201" s="94"/>
      <c r="BO3201" s="94"/>
      <c r="BP3201" s="42"/>
      <c r="BQ3201" s="120"/>
    </row>
    <row r="3202" spans="1:69" x14ac:dyDescent="0.3">
      <c r="A3202" s="132"/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130"/>
      <c r="BJ3202" s="95"/>
      <c r="BK3202" s="94"/>
      <c r="BL3202" s="95"/>
      <c r="BM3202" s="96"/>
      <c r="BN3202" s="94"/>
      <c r="BO3202" s="94"/>
      <c r="BP3202" s="42"/>
      <c r="BQ3202" s="120"/>
    </row>
    <row r="3203" spans="1:69" x14ac:dyDescent="0.3">
      <c r="A3203" s="132"/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130"/>
      <c r="BJ3203" s="95"/>
      <c r="BK3203" s="94"/>
      <c r="BL3203" s="95"/>
      <c r="BM3203" s="96"/>
      <c r="BN3203" s="94"/>
      <c r="BO3203" s="94"/>
      <c r="BP3203" s="42"/>
      <c r="BQ3203" s="120"/>
    </row>
    <row r="3204" spans="1:69" x14ac:dyDescent="0.3">
      <c r="A3204" s="132"/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130"/>
      <c r="BJ3204" s="95"/>
      <c r="BK3204" s="94"/>
      <c r="BL3204" s="95"/>
      <c r="BM3204" s="96"/>
      <c r="BN3204" s="94"/>
      <c r="BO3204" s="94"/>
      <c r="BP3204" s="42"/>
      <c r="BQ3204" s="120"/>
    </row>
    <row r="3205" spans="1:69" x14ac:dyDescent="0.3">
      <c r="A3205" s="132"/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130"/>
      <c r="BJ3205" s="95"/>
      <c r="BK3205" s="94"/>
      <c r="BL3205" s="95"/>
      <c r="BM3205" s="96"/>
      <c r="BN3205" s="94"/>
      <c r="BO3205" s="94"/>
      <c r="BP3205" s="42"/>
      <c r="BQ3205" s="120"/>
    </row>
    <row r="3206" spans="1:69" x14ac:dyDescent="0.3">
      <c r="A3206" s="132"/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130"/>
      <c r="BJ3206" s="95"/>
      <c r="BK3206" s="94"/>
      <c r="BL3206" s="95"/>
      <c r="BM3206" s="96"/>
      <c r="BN3206" s="94"/>
      <c r="BO3206" s="94"/>
      <c r="BP3206" s="42"/>
      <c r="BQ3206" s="120"/>
    </row>
    <row r="3207" spans="1:69" x14ac:dyDescent="0.3">
      <c r="A3207" s="132"/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130"/>
      <c r="BJ3207" s="95"/>
      <c r="BK3207" s="94"/>
      <c r="BL3207" s="95"/>
      <c r="BM3207" s="96"/>
      <c r="BN3207" s="94"/>
      <c r="BO3207" s="94"/>
      <c r="BP3207" s="42"/>
      <c r="BQ3207" s="120"/>
    </row>
    <row r="3208" spans="1:69" x14ac:dyDescent="0.3">
      <c r="A3208" s="132"/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130"/>
      <c r="BJ3208" s="95"/>
      <c r="BK3208" s="94"/>
      <c r="BL3208" s="95"/>
      <c r="BM3208" s="96"/>
      <c r="BN3208" s="94"/>
      <c r="BO3208" s="94"/>
      <c r="BP3208" s="42"/>
      <c r="BQ3208" s="120"/>
    </row>
    <row r="3209" spans="1:69" x14ac:dyDescent="0.3">
      <c r="A3209" s="132"/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130"/>
      <c r="BJ3209" s="95"/>
      <c r="BK3209" s="94"/>
      <c r="BL3209" s="95"/>
      <c r="BM3209" s="96"/>
      <c r="BN3209" s="94"/>
      <c r="BO3209" s="94"/>
      <c r="BP3209" s="42"/>
      <c r="BQ3209" s="120"/>
    </row>
    <row r="3210" spans="1:69" x14ac:dyDescent="0.3">
      <c r="A3210" s="132"/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130"/>
      <c r="BJ3210" s="95"/>
      <c r="BK3210" s="94"/>
      <c r="BL3210" s="95"/>
      <c r="BM3210" s="96"/>
      <c r="BN3210" s="94"/>
      <c r="BO3210" s="94"/>
      <c r="BP3210" s="42"/>
      <c r="BQ3210" s="120"/>
    </row>
    <row r="3211" spans="1:69" x14ac:dyDescent="0.3">
      <c r="A3211" s="132"/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130"/>
      <c r="BJ3211" s="95"/>
      <c r="BK3211" s="94"/>
      <c r="BL3211" s="95"/>
      <c r="BM3211" s="96"/>
      <c r="BN3211" s="94"/>
      <c r="BO3211" s="94"/>
      <c r="BP3211" s="42"/>
      <c r="BQ3211" s="120"/>
    </row>
    <row r="3212" spans="1:69" x14ac:dyDescent="0.3">
      <c r="A3212" s="132"/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130"/>
      <c r="BJ3212" s="95"/>
      <c r="BK3212" s="94"/>
      <c r="BL3212" s="95"/>
      <c r="BM3212" s="96"/>
      <c r="BN3212" s="94"/>
      <c r="BO3212" s="94"/>
      <c r="BP3212" s="42"/>
      <c r="BQ3212" s="120"/>
    </row>
    <row r="3213" spans="1:69" x14ac:dyDescent="0.3">
      <c r="A3213" s="132"/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130"/>
      <c r="BJ3213" s="95"/>
      <c r="BK3213" s="94"/>
      <c r="BL3213" s="95"/>
      <c r="BM3213" s="96"/>
      <c r="BN3213" s="94"/>
      <c r="BO3213" s="94"/>
      <c r="BP3213" s="42"/>
      <c r="BQ3213" s="120"/>
    </row>
    <row r="3214" spans="1:69" x14ac:dyDescent="0.3">
      <c r="A3214" s="132"/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130"/>
      <c r="BJ3214" s="95"/>
      <c r="BK3214" s="94"/>
      <c r="BL3214" s="95"/>
      <c r="BM3214" s="96"/>
      <c r="BN3214" s="94"/>
      <c r="BO3214" s="94"/>
      <c r="BP3214" s="42"/>
      <c r="BQ3214" s="120"/>
    </row>
    <row r="3215" spans="1:69" x14ac:dyDescent="0.3">
      <c r="A3215" s="132"/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130"/>
      <c r="BJ3215" s="95"/>
      <c r="BK3215" s="94"/>
      <c r="BL3215" s="95"/>
      <c r="BM3215" s="96"/>
      <c r="BN3215" s="94"/>
      <c r="BO3215" s="94"/>
      <c r="BP3215" s="42"/>
      <c r="BQ3215" s="120"/>
    </row>
    <row r="3216" spans="1:69" x14ac:dyDescent="0.3">
      <c r="A3216" s="132"/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130"/>
      <c r="BJ3216" s="95"/>
      <c r="BK3216" s="94"/>
      <c r="BL3216" s="95"/>
      <c r="BM3216" s="96"/>
      <c r="BN3216" s="94"/>
      <c r="BO3216" s="94"/>
      <c r="BP3216" s="42"/>
      <c r="BQ3216" s="120"/>
    </row>
    <row r="3217" spans="1:69" x14ac:dyDescent="0.3">
      <c r="A3217" s="132"/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130"/>
      <c r="BJ3217" s="95"/>
      <c r="BK3217" s="94"/>
      <c r="BL3217" s="95"/>
      <c r="BM3217" s="96"/>
      <c r="BN3217" s="94"/>
      <c r="BO3217" s="94"/>
      <c r="BP3217" s="42"/>
      <c r="BQ3217" s="120"/>
    </row>
    <row r="3218" spans="1:69" x14ac:dyDescent="0.3">
      <c r="A3218" s="132"/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130"/>
      <c r="BJ3218" s="95"/>
      <c r="BK3218" s="94"/>
      <c r="BL3218" s="95"/>
      <c r="BM3218" s="96"/>
      <c r="BN3218" s="94"/>
      <c r="BO3218" s="94"/>
      <c r="BP3218" s="42"/>
      <c r="BQ3218" s="120"/>
    </row>
    <row r="3219" spans="1:69" x14ac:dyDescent="0.3">
      <c r="A3219" s="132"/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130"/>
      <c r="BJ3219" s="95"/>
      <c r="BK3219" s="94"/>
      <c r="BL3219" s="95"/>
      <c r="BM3219" s="96"/>
      <c r="BN3219" s="94"/>
      <c r="BO3219" s="94"/>
      <c r="BP3219" s="42"/>
      <c r="BQ3219" s="120"/>
    </row>
    <row r="3220" spans="1:69" x14ac:dyDescent="0.3">
      <c r="A3220" s="132"/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130"/>
      <c r="BJ3220" s="95"/>
      <c r="BK3220" s="94"/>
      <c r="BL3220" s="95"/>
      <c r="BM3220" s="96"/>
      <c r="BN3220" s="94"/>
      <c r="BO3220" s="94"/>
      <c r="BP3220" s="42"/>
      <c r="BQ3220" s="120"/>
    </row>
    <row r="3221" spans="1:69" x14ac:dyDescent="0.3">
      <c r="A3221" s="132"/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130"/>
      <c r="BJ3221" s="95"/>
      <c r="BK3221" s="94"/>
      <c r="BL3221" s="95"/>
      <c r="BM3221" s="96"/>
      <c r="BN3221" s="94"/>
      <c r="BO3221" s="94"/>
      <c r="BP3221" s="42"/>
      <c r="BQ3221" s="120"/>
    </row>
    <row r="3222" spans="1:69" x14ac:dyDescent="0.3">
      <c r="A3222" s="132"/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130"/>
      <c r="BJ3222" s="95"/>
      <c r="BK3222" s="94"/>
      <c r="BL3222" s="95"/>
      <c r="BM3222" s="96"/>
      <c r="BN3222" s="94"/>
      <c r="BO3222" s="94"/>
      <c r="BP3222" s="42"/>
      <c r="BQ3222" s="120"/>
    </row>
    <row r="3223" spans="1:69" x14ac:dyDescent="0.3">
      <c r="A3223" s="132"/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130"/>
      <c r="BJ3223" s="95"/>
      <c r="BK3223" s="94"/>
      <c r="BL3223" s="95"/>
      <c r="BM3223" s="96"/>
      <c r="BN3223" s="94"/>
      <c r="BO3223" s="94"/>
      <c r="BP3223" s="42"/>
      <c r="BQ3223" s="120"/>
    </row>
    <row r="3224" spans="1:69" x14ac:dyDescent="0.3">
      <c r="A3224" s="132"/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130"/>
      <c r="BJ3224" s="95"/>
      <c r="BK3224" s="94"/>
      <c r="BL3224" s="95"/>
      <c r="BM3224" s="96"/>
      <c r="BN3224" s="94"/>
      <c r="BO3224" s="94"/>
      <c r="BP3224" s="42"/>
      <c r="BQ3224" s="120"/>
    </row>
    <row r="3225" spans="1:69" x14ac:dyDescent="0.3">
      <c r="A3225" s="132"/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130"/>
      <c r="BJ3225" s="95"/>
      <c r="BK3225" s="94"/>
      <c r="BL3225" s="95"/>
      <c r="BM3225" s="96"/>
      <c r="BN3225" s="94"/>
      <c r="BO3225" s="94"/>
      <c r="BP3225" s="42"/>
      <c r="BQ3225" s="120"/>
    </row>
    <row r="3226" spans="1:69" x14ac:dyDescent="0.3">
      <c r="A3226" s="132"/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130"/>
      <c r="BJ3226" s="95"/>
      <c r="BK3226" s="94"/>
      <c r="BL3226" s="95"/>
      <c r="BM3226" s="96"/>
      <c r="BN3226" s="94"/>
      <c r="BO3226" s="94"/>
      <c r="BP3226" s="42"/>
      <c r="BQ3226" s="120"/>
    </row>
    <row r="3227" spans="1:69" x14ac:dyDescent="0.3">
      <c r="A3227" s="132"/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130"/>
      <c r="BJ3227" s="95"/>
      <c r="BK3227" s="94"/>
      <c r="BL3227" s="95"/>
      <c r="BM3227" s="96"/>
      <c r="BN3227" s="94"/>
      <c r="BO3227" s="94"/>
      <c r="BP3227" s="42"/>
      <c r="BQ3227" s="120"/>
    </row>
    <row r="3228" spans="1:69" x14ac:dyDescent="0.3">
      <c r="A3228" s="132"/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130"/>
      <c r="BJ3228" s="95"/>
      <c r="BK3228" s="94"/>
      <c r="BL3228" s="95"/>
      <c r="BM3228" s="96"/>
      <c r="BN3228" s="94"/>
      <c r="BO3228" s="94"/>
      <c r="BP3228" s="42"/>
      <c r="BQ3228" s="120"/>
    </row>
    <row r="3229" spans="1:69" x14ac:dyDescent="0.3">
      <c r="A3229" s="132"/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130"/>
      <c r="BJ3229" s="95"/>
      <c r="BK3229" s="94"/>
      <c r="BL3229" s="95"/>
      <c r="BM3229" s="96"/>
      <c r="BN3229" s="94"/>
      <c r="BO3229" s="94"/>
      <c r="BP3229" s="42"/>
      <c r="BQ3229" s="120"/>
    </row>
    <row r="3230" spans="1:69" x14ac:dyDescent="0.3">
      <c r="A3230" s="132"/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130"/>
      <c r="BJ3230" s="95"/>
      <c r="BK3230" s="94"/>
      <c r="BL3230" s="95"/>
      <c r="BM3230" s="96"/>
      <c r="BN3230" s="94"/>
      <c r="BO3230" s="94"/>
      <c r="BP3230" s="42"/>
      <c r="BQ3230" s="120"/>
    </row>
    <row r="3231" spans="1:69" x14ac:dyDescent="0.3">
      <c r="A3231" s="132"/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130"/>
      <c r="BJ3231" s="95"/>
      <c r="BK3231" s="94"/>
      <c r="BL3231" s="95"/>
      <c r="BM3231" s="96"/>
      <c r="BN3231" s="94"/>
      <c r="BO3231" s="94"/>
      <c r="BP3231" s="42"/>
      <c r="BQ3231" s="120"/>
    </row>
    <row r="3232" spans="1:69" x14ac:dyDescent="0.3">
      <c r="A3232" s="132"/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130"/>
      <c r="BJ3232" s="95"/>
      <c r="BK3232" s="94"/>
      <c r="BL3232" s="95"/>
      <c r="BM3232" s="96"/>
      <c r="BN3232" s="94"/>
      <c r="BO3232" s="94"/>
      <c r="BP3232" s="42"/>
      <c r="BQ3232" s="120"/>
    </row>
    <row r="3233" spans="1:69" x14ac:dyDescent="0.3">
      <c r="A3233" s="132"/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130"/>
      <c r="BJ3233" s="95"/>
      <c r="BK3233" s="94"/>
      <c r="BL3233" s="95"/>
      <c r="BM3233" s="96"/>
      <c r="BN3233" s="94"/>
      <c r="BO3233" s="94"/>
      <c r="BP3233" s="42"/>
      <c r="BQ3233" s="120"/>
    </row>
    <row r="3234" spans="1:69" x14ac:dyDescent="0.3">
      <c r="A3234" s="132"/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130"/>
      <c r="BJ3234" s="95"/>
      <c r="BK3234" s="94"/>
      <c r="BL3234" s="95"/>
      <c r="BM3234" s="96"/>
      <c r="BN3234" s="94"/>
      <c r="BO3234" s="94"/>
      <c r="BP3234" s="42"/>
      <c r="BQ3234" s="120"/>
    </row>
    <row r="3235" spans="1:69" x14ac:dyDescent="0.3">
      <c r="A3235" s="132"/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130"/>
      <c r="BJ3235" s="95"/>
      <c r="BK3235" s="94"/>
      <c r="BL3235" s="95"/>
      <c r="BM3235" s="96"/>
      <c r="BN3235" s="94"/>
      <c r="BO3235" s="94"/>
      <c r="BP3235" s="42"/>
      <c r="BQ3235" s="120"/>
    </row>
    <row r="3236" spans="1:69" x14ac:dyDescent="0.3">
      <c r="A3236" s="132"/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130"/>
      <c r="BJ3236" s="95"/>
      <c r="BK3236" s="94"/>
      <c r="BL3236" s="95"/>
      <c r="BM3236" s="96"/>
      <c r="BN3236" s="94"/>
      <c r="BO3236" s="94"/>
      <c r="BP3236" s="42"/>
      <c r="BQ3236" s="120"/>
    </row>
    <row r="3237" spans="1:69" x14ac:dyDescent="0.3">
      <c r="A3237" s="132"/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130"/>
      <c r="BJ3237" s="95"/>
      <c r="BK3237" s="94"/>
      <c r="BL3237" s="95"/>
      <c r="BM3237" s="96"/>
      <c r="BN3237" s="94"/>
      <c r="BO3237" s="94"/>
      <c r="BP3237" s="42"/>
      <c r="BQ3237" s="120"/>
    </row>
    <row r="3238" spans="1:69" x14ac:dyDescent="0.3">
      <c r="A3238" s="132"/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130"/>
      <c r="BJ3238" s="95"/>
      <c r="BK3238" s="94"/>
      <c r="BL3238" s="95"/>
      <c r="BM3238" s="96"/>
      <c r="BN3238" s="94"/>
      <c r="BO3238" s="94"/>
      <c r="BP3238" s="42"/>
      <c r="BQ3238" s="120"/>
    </row>
    <row r="3239" spans="1:69" x14ac:dyDescent="0.3">
      <c r="A3239" s="132"/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130"/>
      <c r="BJ3239" s="95"/>
      <c r="BK3239" s="94"/>
      <c r="BL3239" s="95"/>
      <c r="BM3239" s="96"/>
      <c r="BN3239" s="94"/>
      <c r="BO3239" s="94"/>
      <c r="BP3239" s="42"/>
      <c r="BQ3239" s="120"/>
    </row>
    <row r="3240" spans="1:69" x14ac:dyDescent="0.3">
      <c r="A3240" s="132"/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130"/>
      <c r="BJ3240" s="95"/>
      <c r="BK3240" s="94"/>
      <c r="BL3240" s="95"/>
      <c r="BM3240" s="96"/>
      <c r="BN3240" s="94"/>
      <c r="BO3240" s="94"/>
      <c r="BP3240" s="42"/>
      <c r="BQ3240" s="120"/>
    </row>
    <row r="3241" spans="1:69" x14ac:dyDescent="0.3">
      <c r="A3241" s="132"/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130"/>
      <c r="BJ3241" s="95"/>
      <c r="BK3241" s="94"/>
      <c r="BL3241" s="95"/>
      <c r="BM3241" s="96"/>
      <c r="BN3241" s="94"/>
      <c r="BO3241" s="94"/>
      <c r="BP3241" s="42"/>
      <c r="BQ3241" s="120"/>
    </row>
    <row r="3242" spans="1:69" x14ac:dyDescent="0.3">
      <c r="A3242" s="132"/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130"/>
      <c r="BJ3242" s="95"/>
      <c r="BK3242" s="94"/>
      <c r="BL3242" s="95"/>
      <c r="BM3242" s="96"/>
      <c r="BN3242" s="94"/>
      <c r="BO3242" s="94"/>
      <c r="BP3242" s="42"/>
      <c r="BQ3242" s="120"/>
    </row>
    <row r="3243" spans="1:69" x14ac:dyDescent="0.3">
      <c r="A3243" s="132"/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130"/>
      <c r="BJ3243" s="95"/>
      <c r="BK3243" s="94"/>
      <c r="BL3243" s="95"/>
      <c r="BM3243" s="96"/>
      <c r="BN3243" s="94"/>
      <c r="BO3243" s="94"/>
      <c r="BP3243" s="42"/>
      <c r="BQ3243" s="120"/>
    </row>
    <row r="3244" spans="1:69" x14ac:dyDescent="0.3">
      <c r="A3244" s="132"/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130"/>
      <c r="BJ3244" s="95"/>
      <c r="BK3244" s="94"/>
      <c r="BL3244" s="95"/>
      <c r="BM3244" s="96"/>
      <c r="BN3244" s="94"/>
      <c r="BO3244" s="94"/>
      <c r="BP3244" s="42"/>
      <c r="BQ3244" s="120"/>
    </row>
    <row r="3245" spans="1:69" x14ac:dyDescent="0.3">
      <c r="A3245" s="132"/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130"/>
      <c r="BJ3245" s="95"/>
      <c r="BK3245" s="94"/>
      <c r="BL3245" s="95"/>
      <c r="BM3245" s="96"/>
      <c r="BN3245" s="94"/>
      <c r="BO3245" s="94"/>
      <c r="BP3245" s="42"/>
      <c r="BQ3245" s="120"/>
    </row>
    <row r="3246" spans="1:69" x14ac:dyDescent="0.3">
      <c r="A3246" s="132"/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130"/>
      <c r="BJ3246" s="95"/>
      <c r="BK3246" s="94"/>
      <c r="BL3246" s="95"/>
      <c r="BM3246" s="96"/>
      <c r="BN3246" s="94"/>
      <c r="BO3246" s="94"/>
      <c r="BP3246" s="42"/>
      <c r="BQ3246" s="120"/>
    </row>
    <row r="3247" spans="1:69" x14ac:dyDescent="0.3">
      <c r="A3247" s="132"/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130"/>
      <c r="BJ3247" s="95"/>
      <c r="BK3247" s="94"/>
      <c r="BL3247" s="95"/>
      <c r="BM3247" s="96"/>
      <c r="BN3247" s="94"/>
      <c r="BO3247" s="94"/>
      <c r="BP3247" s="42"/>
      <c r="BQ3247" s="120"/>
    </row>
    <row r="3248" spans="1:69" x14ac:dyDescent="0.3">
      <c r="A3248" s="132"/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130"/>
      <c r="BJ3248" s="95"/>
      <c r="BK3248" s="94"/>
      <c r="BL3248" s="95"/>
      <c r="BM3248" s="96"/>
      <c r="BN3248" s="94"/>
      <c r="BO3248" s="94"/>
      <c r="BP3248" s="42"/>
      <c r="BQ3248" s="120"/>
    </row>
    <row r="3249" spans="1:69" x14ac:dyDescent="0.3">
      <c r="A3249" s="132"/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130"/>
      <c r="BJ3249" s="95"/>
      <c r="BK3249" s="94"/>
      <c r="BL3249" s="95"/>
      <c r="BM3249" s="96"/>
      <c r="BN3249" s="94"/>
      <c r="BO3249" s="94"/>
      <c r="BP3249" s="42"/>
      <c r="BQ3249" s="120"/>
    </row>
    <row r="3250" spans="1:69" x14ac:dyDescent="0.3">
      <c r="A3250" s="132"/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130"/>
      <c r="BJ3250" s="95"/>
      <c r="BK3250" s="94"/>
      <c r="BL3250" s="95"/>
      <c r="BM3250" s="96"/>
      <c r="BN3250" s="94"/>
      <c r="BO3250" s="94"/>
      <c r="BP3250" s="42"/>
      <c r="BQ3250" s="120"/>
    </row>
    <row r="3251" spans="1:69" x14ac:dyDescent="0.3">
      <c r="A3251" s="132"/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130"/>
      <c r="BJ3251" s="95"/>
      <c r="BK3251" s="94"/>
      <c r="BL3251" s="95"/>
      <c r="BM3251" s="96"/>
      <c r="BN3251" s="94"/>
      <c r="BO3251" s="94"/>
      <c r="BP3251" s="42"/>
      <c r="BQ3251" s="120"/>
    </row>
    <row r="3252" spans="1:69" x14ac:dyDescent="0.3">
      <c r="A3252" s="132"/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130"/>
      <c r="BJ3252" s="95"/>
      <c r="BK3252" s="94"/>
      <c r="BL3252" s="95"/>
      <c r="BM3252" s="96"/>
      <c r="BN3252" s="94"/>
      <c r="BO3252" s="94"/>
      <c r="BP3252" s="42"/>
      <c r="BQ3252" s="120"/>
    </row>
    <row r="3253" spans="1:69" x14ac:dyDescent="0.3">
      <c r="A3253" s="132"/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130"/>
      <c r="BJ3253" s="95"/>
      <c r="BK3253" s="94"/>
      <c r="BL3253" s="95"/>
      <c r="BM3253" s="96"/>
      <c r="BN3253" s="94"/>
      <c r="BO3253" s="94"/>
      <c r="BP3253" s="42"/>
      <c r="BQ3253" s="120"/>
    </row>
    <row r="3254" spans="1:69" x14ac:dyDescent="0.3">
      <c r="A3254" s="132"/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130"/>
      <c r="BJ3254" s="95"/>
      <c r="BK3254" s="94"/>
      <c r="BL3254" s="95"/>
      <c r="BM3254" s="96"/>
      <c r="BN3254" s="94"/>
      <c r="BO3254" s="94"/>
      <c r="BP3254" s="42"/>
      <c r="BQ3254" s="120"/>
    </row>
    <row r="3255" spans="1:69" x14ac:dyDescent="0.3">
      <c r="A3255" s="132"/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130"/>
      <c r="BJ3255" s="95"/>
      <c r="BK3255" s="94"/>
      <c r="BL3255" s="95"/>
      <c r="BM3255" s="96"/>
      <c r="BN3255" s="94"/>
      <c r="BO3255" s="94"/>
      <c r="BP3255" s="42"/>
      <c r="BQ3255" s="120"/>
    </row>
    <row r="3256" spans="1:69" x14ac:dyDescent="0.3">
      <c r="A3256" s="132"/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130"/>
      <c r="BJ3256" s="95"/>
      <c r="BK3256" s="94"/>
      <c r="BL3256" s="95"/>
      <c r="BM3256" s="96"/>
      <c r="BN3256" s="94"/>
      <c r="BO3256" s="94"/>
      <c r="BP3256" s="42"/>
      <c r="BQ3256" s="120"/>
    </row>
    <row r="3257" spans="1:69" x14ac:dyDescent="0.3">
      <c r="A3257" s="132"/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130"/>
      <c r="BJ3257" s="95"/>
      <c r="BK3257" s="94"/>
      <c r="BL3257" s="95"/>
      <c r="BM3257" s="96"/>
      <c r="BN3257" s="94"/>
      <c r="BO3257" s="94"/>
      <c r="BP3257" s="42"/>
      <c r="BQ3257" s="120"/>
    </row>
    <row r="3258" spans="1:69" x14ac:dyDescent="0.3">
      <c r="A3258" s="132"/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130"/>
      <c r="BJ3258" s="95"/>
      <c r="BK3258" s="94"/>
      <c r="BL3258" s="95"/>
      <c r="BM3258" s="96"/>
      <c r="BN3258" s="94"/>
      <c r="BO3258" s="94"/>
      <c r="BP3258" s="42"/>
      <c r="BQ3258" s="120"/>
    </row>
    <row r="3259" spans="1:69" x14ac:dyDescent="0.3">
      <c r="A3259" s="132"/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130"/>
      <c r="BJ3259" s="95"/>
      <c r="BK3259" s="94"/>
      <c r="BL3259" s="95"/>
      <c r="BM3259" s="96"/>
      <c r="BN3259" s="94"/>
      <c r="BO3259" s="94"/>
      <c r="BP3259" s="42"/>
      <c r="BQ3259" s="120"/>
    </row>
    <row r="3260" spans="1:69" x14ac:dyDescent="0.3">
      <c r="A3260" s="132"/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130"/>
      <c r="BJ3260" s="95"/>
      <c r="BK3260" s="94"/>
      <c r="BL3260" s="95"/>
      <c r="BM3260" s="96"/>
      <c r="BN3260" s="94"/>
      <c r="BO3260" s="94"/>
      <c r="BP3260" s="42"/>
      <c r="BQ3260" s="120"/>
    </row>
    <row r="3261" spans="1:69" x14ac:dyDescent="0.3">
      <c r="A3261" s="132"/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130"/>
      <c r="BJ3261" s="95"/>
      <c r="BK3261" s="94"/>
      <c r="BL3261" s="95"/>
      <c r="BM3261" s="96"/>
      <c r="BN3261" s="94"/>
      <c r="BO3261" s="94"/>
      <c r="BP3261" s="42"/>
      <c r="BQ3261" s="120"/>
    </row>
    <row r="3262" spans="1:69" x14ac:dyDescent="0.3">
      <c r="A3262" s="132"/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130"/>
      <c r="BJ3262" s="95"/>
      <c r="BK3262" s="94"/>
      <c r="BL3262" s="95"/>
      <c r="BM3262" s="96"/>
      <c r="BN3262" s="94"/>
      <c r="BO3262" s="94"/>
      <c r="BP3262" s="42"/>
      <c r="BQ3262" s="120"/>
    </row>
    <row r="3263" spans="1:69" x14ac:dyDescent="0.3">
      <c r="A3263" s="132"/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130"/>
      <c r="BJ3263" s="95"/>
      <c r="BK3263" s="94"/>
      <c r="BL3263" s="95"/>
      <c r="BM3263" s="96"/>
      <c r="BN3263" s="94"/>
      <c r="BO3263" s="94"/>
      <c r="BP3263" s="42"/>
      <c r="BQ3263" s="120"/>
    </row>
    <row r="3264" spans="1:69" x14ac:dyDescent="0.3">
      <c r="A3264" s="132"/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130"/>
      <c r="BJ3264" s="95"/>
      <c r="BK3264" s="94"/>
      <c r="BL3264" s="95"/>
      <c r="BM3264" s="96"/>
      <c r="BN3264" s="94"/>
      <c r="BO3264" s="94"/>
      <c r="BP3264" s="42"/>
      <c r="BQ3264" s="120"/>
    </row>
    <row r="3265" spans="1:69" x14ac:dyDescent="0.3">
      <c r="A3265" s="132"/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130"/>
      <c r="BJ3265" s="95"/>
      <c r="BK3265" s="94"/>
      <c r="BL3265" s="95"/>
      <c r="BM3265" s="96"/>
      <c r="BN3265" s="94"/>
      <c r="BO3265" s="94"/>
      <c r="BP3265" s="42"/>
      <c r="BQ3265" s="120"/>
    </row>
    <row r="3266" spans="1:69" x14ac:dyDescent="0.3">
      <c r="A3266" s="132"/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130"/>
      <c r="BJ3266" s="95"/>
      <c r="BK3266" s="94"/>
      <c r="BL3266" s="95"/>
      <c r="BM3266" s="96"/>
      <c r="BN3266" s="94"/>
      <c r="BO3266" s="94"/>
      <c r="BP3266" s="42"/>
      <c r="BQ3266" s="120"/>
    </row>
    <row r="3267" spans="1:69" x14ac:dyDescent="0.3">
      <c r="A3267" s="132"/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130"/>
      <c r="BJ3267" s="95"/>
      <c r="BK3267" s="94"/>
      <c r="BL3267" s="95"/>
      <c r="BM3267" s="96"/>
      <c r="BN3267" s="94"/>
      <c r="BO3267" s="94"/>
      <c r="BP3267" s="42"/>
      <c r="BQ3267" s="120"/>
    </row>
    <row r="3268" spans="1:69" x14ac:dyDescent="0.3">
      <c r="A3268" s="132"/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130"/>
      <c r="BJ3268" s="95"/>
      <c r="BK3268" s="94"/>
      <c r="BL3268" s="95"/>
      <c r="BM3268" s="96"/>
      <c r="BN3268" s="94"/>
      <c r="BO3268" s="94"/>
      <c r="BP3268" s="42"/>
      <c r="BQ3268" s="120"/>
    </row>
    <row r="3269" spans="1:69" x14ac:dyDescent="0.3">
      <c r="A3269" s="132"/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130"/>
      <c r="BJ3269" s="95"/>
      <c r="BK3269" s="94"/>
      <c r="BL3269" s="95"/>
      <c r="BM3269" s="96"/>
      <c r="BN3269" s="94"/>
      <c r="BO3269" s="94"/>
      <c r="BP3269" s="42"/>
      <c r="BQ3269" s="120"/>
    </row>
    <row r="3270" spans="1:69" x14ac:dyDescent="0.3">
      <c r="A3270" s="132"/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130"/>
      <c r="BJ3270" s="95"/>
      <c r="BK3270" s="94"/>
      <c r="BL3270" s="95"/>
      <c r="BM3270" s="96"/>
      <c r="BN3270" s="94"/>
      <c r="BO3270" s="94"/>
      <c r="BP3270" s="42"/>
      <c r="BQ3270" s="120"/>
    </row>
    <row r="3271" spans="1:69" x14ac:dyDescent="0.3">
      <c r="A3271" s="132"/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130"/>
      <c r="BJ3271" s="95"/>
      <c r="BK3271" s="94"/>
      <c r="BL3271" s="95"/>
      <c r="BM3271" s="96"/>
      <c r="BN3271" s="94"/>
      <c r="BO3271" s="94"/>
      <c r="BP3271" s="42"/>
      <c r="BQ3271" s="120"/>
    </row>
    <row r="3272" spans="1:69" x14ac:dyDescent="0.3">
      <c r="A3272" s="132"/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130"/>
      <c r="BJ3272" s="95"/>
      <c r="BK3272" s="94"/>
      <c r="BL3272" s="95"/>
      <c r="BM3272" s="96"/>
      <c r="BN3272" s="94"/>
      <c r="BO3272" s="94"/>
      <c r="BP3272" s="42"/>
      <c r="BQ3272" s="120"/>
    </row>
    <row r="3273" spans="1:69" x14ac:dyDescent="0.3">
      <c r="A3273" s="132"/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130"/>
      <c r="BJ3273" s="95"/>
      <c r="BK3273" s="94"/>
      <c r="BL3273" s="95"/>
      <c r="BM3273" s="96"/>
      <c r="BN3273" s="94"/>
      <c r="BO3273" s="94"/>
      <c r="BP3273" s="42"/>
      <c r="BQ3273" s="120"/>
    </row>
    <row r="3274" spans="1:69" x14ac:dyDescent="0.3">
      <c r="A3274" s="132"/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130"/>
      <c r="BJ3274" s="95"/>
      <c r="BK3274" s="94"/>
      <c r="BL3274" s="95"/>
      <c r="BM3274" s="96"/>
      <c r="BN3274" s="94"/>
      <c r="BO3274" s="94"/>
      <c r="BP3274" s="42"/>
      <c r="BQ3274" s="120"/>
    </row>
    <row r="3275" spans="1:69" x14ac:dyDescent="0.3">
      <c r="A3275" s="132"/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130"/>
      <c r="BJ3275" s="95"/>
      <c r="BK3275" s="94"/>
      <c r="BL3275" s="95"/>
      <c r="BM3275" s="96"/>
      <c r="BN3275" s="94"/>
      <c r="BO3275" s="94"/>
      <c r="BP3275" s="42"/>
      <c r="BQ3275" s="120"/>
    </row>
    <row r="3276" spans="1:69" x14ac:dyDescent="0.3">
      <c r="A3276" s="132"/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130"/>
      <c r="BJ3276" s="95"/>
      <c r="BK3276" s="94"/>
      <c r="BL3276" s="95"/>
      <c r="BM3276" s="96"/>
      <c r="BN3276" s="94"/>
      <c r="BO3276" s="94"/>
      <c r="BP3276" s="42"/>
      <c r="BQ3276" s="120"/>
    </row>
    <row r="3277" spans="1:69" x14ac:dyDescent="0.3">
      <c r="A3277" s="132"/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130"/>
      <c r="BJ3277" s="95"/>
      <c r="BK3277" s="94"/>
      <c r="BL3277" s="95"/>
      <c r="BM3277" s="96"/>
      <c r="BN3277" s="94"/>
      <c r="BO3277" s="94"/>
      <c r="BP3277" s="42"/>
      <c r="BQ3277" s="120"/>
    </row>
    <row r="3278" spans="1:69" x14ac:dyDescent="0.3">
      <c r="A3278" s="132"/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130"/>
      <c r="BJ3278" s="95"/>
      <c r="BK3278" s="94"/>
      <c r="BL3278" s="95"/>
      <c r="BM3278" s="96"/>
      <c r="BN3278" s="94"/>
      <c r="BO3278" s="94"/>
      <c r="BP3278" s="42"/>
      <c r="BQ3278" s="120"/>
    </row>
    <row r="3279" spans="1:69" x14ac:dyDescent="0.3">
      <c r="A3279" s="132"/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130"/>
      <c r="BJ3279" s="95"/>
      <c r="BK3279" s="94"/>
      <c r="BL3279" s="95"/>
      <c r="BM3279" s="96"/>
      <c r="BN3279" s="94"/>
      <c r="BO3279" s="94"/>
      <c r="BP3279" s="42"/>
      <c r="BQ3279" s="120"/>
    </row>
    <row r="3280" spans="1:69" x14ac:dyDescent="0.3">
      <c r="A3280" s="132"/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130"/>
      <c r="BJ3280" s="95"/>
      <c r="BK3280" s="94"/>
      <c r="BL3280" s="95"/>
      <c r="BM3280" s="96"/>
      <c r="BN3280" s="94"/>
      <c r="BO3280" s="94"/>
      <c r="BP3280" s="42"/>
      <c r="BQ3280" s="120"/>
    </row>
    <row r="3281" spans="1:69" x14ac:dyDescent="0.3">
      <c r="A3281" s="132"/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130"/>
      <c r="BJ3281" s="95"/>
      <c r="BK3281" s="94"/>
      <c r="BL3281" s="95"/>
      <c r="BM3281" s="96"/>
      <c r="BN3281" s="94"/>
      <c r="BO3281" s="94"/>
      <c r="BP3281" s="42"/>
      <c r="BQ3281" s="120"/>
    </row>
    <row r="3282" spans="1:69" x14ac:dyDescent="0.3">
      <c r="A3282" s="132"/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130"/>
      <c r="BJ3282" s="95"/>
      <c r="BK3282" s="94"/>
      <c r="BL3282" s="95"/>
      <c r="BM3282" s="96"/>
      <c r="BN3282" s="94"/>
      <c r="BO3282" s="94"/>
      <c r="BP3282" s="42"/>
      <c r="BQ3282" s="120"/>
    </row>
    <row r="3283" spans="1:69" x14ac:dyDescent="0.3">
      <c r="A3283" s="132"/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130"/>
      <c r="BJ3283" s="95"/>
      <c r="BK3283" s="94"/>
      <c r="BL3283" s="95"/>
      <c r="BM3283" s="96"/>
      <c r="BN3283" s="94"/>
      <c r="BO3283" s="94"/>
      <c r="BP3283" s="42"/>
      <c r="BQ3283" s="120"/>
    </row>
    <row r="3284" spans="1:69" x14ac:dyDescent="0.3">
      <c r="A3284" s="132"/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130"/>
      <c r="BJ3284" s="95"/>
      <c r="BK3284" s="94"/>
      <c r="BL3284" s="95"/>
      <c r="BM3284" s="96"/>
      <c r="BN3284" s="94"/>
      <c r="BO3284" s="94"/>
      <c r="BP3284" s="42"/>
      <c r="BQ3284" s="120"/>
    </row>
    <row r="3285" spans="1:69" x14ac:dyDescent="0.3">
      <c r="A3285" s="132"/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130"/>
      <c r="BJ3285" s="95"/>
      <c r="BK3285" s="94"/>
      <c r="BL3285" s="95"/>
      <c r="BM3285" s="96"/>
      <c r="BN3285" s="94"/>
      <c r="BO3285" s="94"/>
      <c r="BP3285" s="42"/>
      <c r="BQ3285" s="120"/>
    </row>
    <row r="3286" spans="1:69" x14ac:dyDescent="0.3">
      <c r="A3286" s="132"/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130"/>
      <c r="BJ3286" s="95"/>
      <c r="BK3286" s="94"/>
      <c r="BL3286" s="95"/>
      <c r="BM3286" s="96"/>
      <c r="BN3286" s="94"/>
      <c r="BO3286" s="94"/>
      <c r="BP3286" s="42"/>
      <c r="BQ3286" s="120"/>
    </row>
    <row r="3287" spans="1:69" x14ac:dyDescent="0.3">
      <c r="A3287" s="132"/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130"/>
      <c r="BJ3287" s="95"/>
      <c r="BK3287" s="94"/>
      <c r="BL3287" s="95"/>
      <c r="BM3287" s="96"/>
      <c r="BN3287" s="94"/>
      <c r="BO3287" s="94"/>
      <c r="BP3287" s="42"/>
      <c r="BQ3287" s="120"/>
    </row>
    <row r="3288" spans="1:69" x14ac:dyDescent="0.3">
      <c r="A3288" s="132"/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130"/>
      <c r="BJ3288" s="95"/>
      <c r="BK3288" s="94"/>
      <c r="BL3288" s="95"/>
      <c r="BM3288" s="96"/>
      <c r="BN3288" s="94"/>
      <c r="BO3288" s="94"/>
      <c r="BP3288" s="42"/>
      <c r="BQ3288" s="120"/>
    </row>
    <row r="3289" spans="1:69" x14ac:dyDescent="0.3">
      <c r="A3289" s="132"/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130"/>
      <c r="BJ3289" s="95"/>
      <c r="BK3289" s="94"/>
      <c r="BL3289" s="95"/>
      <c r="BM3289" s="96"/>
      <c r="BN3289" s="94"/>
      <c r="BO3289" s="94"/>
      <c r="BP3289" s="42"/>
      <c r="BQ3289" s="120"/>
    </row>
    <row r="3290" spans="1:69" x14ac:dyDescent="0.3">
      <c r="A3290" s="132"/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130"/>
      <c r="BJ3290" s="95"/>
      <c r="BK3290" s="94"/>
      <c r="BL3290" s="95"/>
      <c r="BM3290" s="96"/>
      <c r="BN3290" s="94"/>
      <c r="BO3290" s="94"/>
      <c r="BP3290" s="42"/>
      <c r="BQ3290" s="120"/>
    </row>
    <row r="3291" spans="1:69" x14ac:dyDescent="0.3">
      <c r="A3291" s="132"/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130"/>
      <c r="BJ3291" s="95"/>
      <c r="BK3291" s="94"/>
      <c r="BL3291" s="95"/>
      <c r="BM3291" s="96"/>
      <c r="BN3291" s="94"/>
      <c r="BO3291" s="94"/>
      <c r="BP3291" s="42"/>
      <c r="BQ3291" s="120"/>
    </row>
    <row r="3292" spans="1:69" x14ac:dyDescent="0.3">
      <c r="A3292" s="132"/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130"/>
      <c r="BJ3292" s="95"/>
      <c r="BK3292" s="94"/>
      <c r="BL3292" s="95"/>
      <c r="BM3292" s="96"/>
      <c r="BN3292" s="94"/>
      <c r="BO3292" s="94"/>
      <c r="BP3292" s="42"/>
      <c r="BQ3292" s="120"/>
    </row>
    <row r="3293" spans="1:69" x14ac:dyDescent="0.3">
      <c r="A3293" s="132"/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130"/>
      <c r="BJ3293" s="95"/>
      <c r="BK3293" s="94"/>
      <c r="BL3293" s="95"/>
      <c r="BM3293" s="96"/>
      <c r="BN3293" s="94"/>
      <c r="BO3293" s="94"/>
      <c r="BP3293" s="42"/>
      <c r="BQ3293" s="120"/>
    </row>
    <row r="3294" spans="1:69" x14ac:dyDescent="0.3">
      <c r="A3294" s="132"/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130"/>
      <c r="BJ3294" s="95"/>
      <c r="BK3294" s="94"/>
      <c r="BL3294" s="95"/>
      <c r="BM3294" s="96"/>
      <c r="BN3294" s="94"/>
      <c r="BO3294" s="94"/>
      <c r="BP3294" s="42"/>
      <c r="BQ3294" s="120"/>
    </row>
    <row r="3295" spans="1:69" x14ac:dyDescent="0.3">
      <c r="A3295" s="132"/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130"/>
      <c r="BJ3295" s="95"/>
      <c r="BK3295" s="94"/>
      <c r="BL3295" s="95"/>
      <c r="BM3295" s="96"/>
      <c r="BN3295" s="94"/>
      <c r="BO3295" s="94"/>
      <c r="BP3295" s="42"/>
      <c r="BQ3295" s="120"/>
    </row>
    <row r="3296" spans="1:69" x14ac:dyDescent="0.3">
      <c r="A3296" s="132"/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130"/>
      <c r="BJ3296" s="95"/>
      <c r="BK3296" s="94"/>
      <c r="BL3296" s="95"/>
      <c r="BM3296" s="96"/>
      <c r="BN3296" s="94"/>
      <c r="BO3296" s="94"/>
      <c r="BP3296" s="42"/>
      <c r="BQ3296" s="120"/>
    </row>
    <row r="3297" spans="1:69" x14ac:dyDescent="0.3">
      <c r="A3297" s="132"/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130"/>
      <c r="BJ3297" s="95"/>
      <c r="BK3297" s="94"/>
      <c r="BL3297" s="95"/>
      <c r="BM3297" s="96"/>
      <c r="BN3297" s="94"/>
      <c r="BO3297" s="94"/>
      <c r="BP3297" s="42"/>
      <c r="BQ3297" s="120"/>
    </row>
    <row r="3298" spans="1:69" x14ac:dyDescent="0.3">
      <c r="A3298" s="132"/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130"/>
      <c r="BJ3298" s="95"/>
      <c r="BK3298" s="94"/>
      <c r="BL3298" s="95"/>
      <c r="BM3298" s="96"/>
      <c r="BN3298" s="94"/>
      <c r="BO3298" s="94"/>
      <c r="BP3298" s="42"/>
      <c r="BQ3298" s="120"/>
    </row>
    <row r="3299" spans="1:69" x14ac:dyDescent="0.3">
      <c r="A3299" s="132"/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130"/>
      <c r="BJ3299" s="95"/>
      <c r="BK3299" s="94"/>
      <c r="BL3299" s="95"/>
      <c r="BM3299" s="96"/>
      <c r="BN3299" s="94"/>
      <c r="BO3299" s="94"/>
      <c r="BP3299" s="42"/>
      <c r="BQ3299" s="120"/>
    </row>
    <row r="3300" spans="1:69" x14ac:dyDescent="0.3">
      <c r="A3300" s="132"/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130"/>
      <c r="BJ3300" s="95"/>
      <c r="BK3300" s="94"/>
      <c r="BL3300" s="95"/>
      <c r="BM3300" s="96"/>
      <c r="BN3300" s="94"/>
      <c r="BO3300" s="94"/>
      <c r="BP3300" s="42"/>
      <c r="BQ3300" s="120"/>
    </row>
    <row r="3301" spans="1:69" x14ac:dyDescent="0.3">
      <c r="A3301" s="132"/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130"/>
      <c r="BJ3301" s="95"/>
      <c r="BK3301" s="94"/>
      <c r="BL3301" s="95"/>
      <c r="BM3301" s="96"/>
      <c r="BN3301" s="94"/>
      <c r="BO3301" s="94"/>
      <c r="BP3301" s="42"/>
      <c r="BQ3301" s="120"/>
    </row>
    <row r="3302" spans="1:69" x14ac:dyDescent="0.3">
      <c r="A3302" s="132"/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130"/>
      <c r="BJ3302" s="95"/>
      <c r="BK3302" s="94"/>
      <c r="BL3302" s="95"/>
      <c r="BM3302" s="96"/>
      <c r="BN3302" s="94"/>
      <c r="BO3302" s="94"/>
      <c r="BP3302" s="42"/>
      <c r="BQ3302" s="120"/>
    </row>
    <row r="3303" spans="1:69" x14ac:dyDescent="0.3">
      <c r="A3303" s="132"/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130"/>
      <c r="BJ3303" s="95"/>
      <c r="BK3303" s="94"/>
      <c r="BL3303" s="95"/>
      <c r="BM3303" s="96"/>
      <c r="BN3303" s="94"/>
      <c r="BO3303" s="94"/>
      <c r="BP3303" s="42"/>
      <c r="BQ3303" s="120"/>
    </row>
    <row r="3304" spans="1:69" x14ac:dyDescent="0.3">
      <c r="A3304" s="132"/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130"/>
      <c r="BJ3304" s="95"/>
      <c r="BK3304" s="94"/>
      <c r="BL3304" s="95"/>
      <c r="BM3304" s="96"/>
      <c r="BN3304" s="94"/>
      <c r="BO3304" s="94"/>
      <c r="BP3304" s="42"/>
      <c r="BQ3304" s="120"/>
    </row>
    <row r="3305" spans="1:69" x14ac:dyDescent="0.3">
      <c r="A3305" s="132"/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130"/>
      <c r="BJ3305" s="95"/>
      <c r="BK3305" s="94"/>
      <c r="BL3305" s="95"/>
      <c r="BM3305" s="96"/>
      <c r="BN3305" s="94"/>
      <c r="BO3305" s="94"/>
      <c r="BP3305" s="42"/>
      <c r="BQ3305" s="120"/>
    </row>
    <row r="3306" spans="1:69" x14ac:dyDescent="0.3">
      <c r="A3306" s="132"/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130"/>
      <c r="BJ3306" s="95"/>
      <c r="BK3306" s="94"/>
      <c r="BL3306" s="95"/>
      <c r="BM3306" s="96"/>
      <c r="BN3306" s="94"/>
      <c r="BO3306" s="94"/>
      <c r="BP3306" s="42"/>
      <c r="BQ3306" s="120"/>
    </row>
    <row r="3307" spans="1:69" x14ac:dyDescent="0.3">
      <c r="A3307" s="132"/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130"/>
      <c r="BJ3307" s="95"/>
      <c r="BK3307" s="94"/>
      <c r="BL3307" s="95"/>
      <c r="BM3307" s="96"/>
      <c r="BN3307" s="94"/>
      <c r="BO3307" s="94"/>
      <c r="BP3307" s="42"/>
      <c r="BQ3307" s="120"/>
    </row>
    <row r="3308" spans="1:69" x14ac:dyDescent="0.3">
      <c r="A3308" s="132"/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130"/>
      <c r="BJ3308" s="95"/>
      <c r="BK3308" s="94"/>
      <c r="BL3308" s="95"/>
      <c r="BM3308" s="96"/>
      <c r="BN3308" s="94"/>
      <c r="BO3308" s="94"/>
      <c r="BP3308" s="42"/>
      <c r="BQ3308" s="120"/>
    </row>
    <row r="3309" spans="1:69" x14ac:dyDescent="0.3">
      <c r="A3309" s="132"/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130"/>
      <c r="BJ3309" s="95"/>
      <c r="BK3309" s="94"/>
      <c r="BL3309" s="95"/>
      <c r="BM3309" s="96"/>
      <c r="BN3309" s="94"/>
      <c r="BO3309" s="94"/>
      <c r="BP3309" s="42"/>
      <c r="BQ3309" s="120"/>
    </row>
    <row r="3310" spans="1:69" x14ac:dyDescent="0.3">
      <c r="A3310" s="132"/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130"/>
      <c r="BJ3310" s="95"/>
      <c r="BK3310" s="94"/>
      <c r="BL3310" s="95"/>
      <c r="BM3310" s="96"/>
      <c r="BN3310" s="94"/>
      <c r="BO3310" s="94"/>
      <c r="BP3310" s="42"/>
      <c r="BQ3310" s="120"/>
    </row>
    <row r="3311" spans="1:69" x14ac:dyDescent="0.3">
      <c r="A3311" s="132"/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130"/>
      <c r="BJ3311" s="95"/>
      <c r="BK3311" s="94"/>
      <c r="BL3311" s="95"/>
      <c r="BM3311" s="96"/>
      <c r="BN3311" s="94"/>
      <c r="BO3311" s="94"/>
      <c r="BP3311" s="42"/>
      <c r="BQ3311" s="120"/>
    </row>
    <row r="3312" spans="1:69" x14ac:dyDescent="0.3">
      <c r="A3312" s="132"/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130"/>
      <c r="BJ3312" s="95"/>
      <c r="BK3312" s="94"/>
      <c r="BL3312" s="95"/>
      <c r="BM3312" s="96"/>
      <c r="BN3312" s="94"/>
      <c r="BO3312" s="94"/>
      <c r="BP3312" s="42"/>
      <c r="BQ3312" s="120"/>
    </row>
    <row r="3313" spans="1:69" x14ac:dyDescent="0.3">
      <c r="A3313" s="132"/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130"/>
      <c r="BJ3313" s="95"/>
      <c r="BK3313" s="94"/>
      <c r="BL3313" s="95"/>
      <c r="BM3313" s="96"/>
      <c r="BN3313" s="94"/>
      <c r="BO3313" s="94"/>
      <c r="BP3313" s="42"/>
      <c r="BQ3313" s="120"/>
    </row>
    <row r="3314" spans="1:69" x14ac:dyDescent="0.3">
      <c r="A3314" s="132"/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130"/>
      <c r="BJ3314" s="95"/>
      <c r="BK3314" s="94"/>
      <c r="BL3314" s="95"/>
      <c r="BM3314" s="96"/>
      <c r="BN3314" s="94"/>
      <c r="BO3314" s="94"/>
      <c r="BP3314" s="42"/>
      <c r="BQ3314" s="120"/>
    </row>
    <row r="3315" spans="1:69" x14ac:dyDescent="0.3">
      <c r="A3315" s="132"/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130"/>
      <c r="BJ3315" s="95"/>
      <c r="BK3315" s="94"/>
      <c r="BL3315" s="95"/>
      <c r="BM3315" s="96"/>
      <c r="BN3315" s="94"/>
      <c r="BO3315" s="94"/>
      <c r="BP3315" s="42"/>
      <c r="BQ3315" s="120"/>
    </row>
    <row r="3316" spans="1:69" x14ac:dyDescent="0.3">
      <c r="A3316" s="132"/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130"/>
      <c r="BJ3316" s="95"/>
      <c r="BK3316" s="94"/>
      <c r="BL3316" s="95"/>
      <c r="BM3316" s="96"/>
      <c r="BN3316" s="94"/>
      <c r="BO3316" s="94"/>
      <c r="BP3316" s="42"/>
      <c r="BQ3316" s="120"/>
    </row>
    <row r="3317" spans="1:69" x14ac:dyDescent="0.3">
      <c r="A3317" s="132"/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130"/>
      <c r="BJ3317" s="95"/>
      <c r="BK3317" s="94"/>
      <c r="BL3317" s="95"/>
      <c r="BM3317" s="96"/>
      <c r="BN3317" s="94"/>
      <c r="BO3317" s="94"/>
      <c r="BP3317" s="42"/>
      <c r="BQ3317" s="120"/>
    </row>
    <row r="3318" spans="1:69" x14ac:dyDescent="0.3">
      <c r="A3318" s="132"/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130"/>
      <c r="BJ3318" s="95"/>
      <c r="BK3318" s="94"/>
      <c r="BL3318" s="95"/>
      <c r="BM3318" s="96"/>
      <c r="BN3318" s="94"/>
      <c r="BO3318" s="94"/>
      <c r="BP3318" s="42"/>
      <c r="BQ3318" s="120"/>
    </row>
    <row r="3319" spans="1:69" x14ac:dyDescent="0.3">
      <c r="A3319" s="132"/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130"/>
      <c r="BJ3319" s="95"/>
      <c r="BK3319" s="94"/>
      <c r="BL3319" s="95"/>
      <c r="BM3319" s="96"/>
      <c r="BN3319" s="94"/>
      <c r="BO3319" s="94"/>
      <c r="BP3319" s="42"/>
      <c r="BQ3319" s="120"/>
    </row>
    <row r="3320" spans="1:69" x14ac:dyDescent="0.3">
      <c r="A3320" s="132"/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130"/>
      <c r="BJ3320" s="95"/>
      <c r="BK3320" s="94"/>
      <c r="BL3320" s="95"/>
      <c r="BM3320" s="96"/>
      <c r="BN3320" s="94"/>
      <c r="BO3320" s="94"/>
      <c r="BP3320" s="42"/>
      <c r="BQ3320" s="120"/>
    </row>
    <row r="3321" spans="1:69" x14ac:dyDescent="0.3">
      <c r="A3321" s="132"/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130"/>
      <c r="BJ3321" s="95"/>
      <c r="BK3321" s="94"/>
      <c r="BL3321" s="95"/>
      <c r="BM3321" s="96"/>
      <c r="BN3321" s="94"/>
      <c r="BO3321" s="94"/>
      <c r="BP3321" s="42"/>
      <c r="BQ3321" s="120"/>
    </row>
    <row r="3322" spans="1:69" x14ac:dyDescent="0.3">
      <c r="A3322" s="132"/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130"/>
      <c r="BJ3322" s="95"/>
      <c r="BK3322" s="94"/>
      <c r="BL3322" s="95"/>
      <c r="BM3322" s="96"/>
      <c r="BN3322" s="94"/>
      <c r="BO3322" s="94"/>
      <c r="BP3322" s="42"/>
      <c r="BQ3322" s="120"/>
    </row>
    <row r="3323" spans="1:69" x14ac:dyDescent="0.3">
      <c r="A3323" s="132"/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130"/>
      <c r="BJ3323" s="95"/>
      <c r="BK3323" s="94"/>
      <c r="BL3323" s="95"/>
      <c r="BM3323" s="96"/>
      <c r="BN3323" s="94"/>
      <c r="BO3323" s="94"/>
      <c r="BP3323" s="42"/>
      <c r="BQ3323" s="120"/>
    </row>
    <row r="3324" spans="1:69" x14ac:dyDescent="0.3">
      <c r="A3324" s="132"/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130"/>
      <c r="BJ3324" s="95"/>
      <c r="BK3324" s="94"/>
      <c r="BL3324" s="95"/>
      <c r="BM3324" s="96"/>
      <c r="BN3324" s="94"/>
      <c r="BO3324" s="94"/>
      <c r="BP3324" s="42"/>
      <c r="BQ3324" s="120"/>
    </row>
    <row r="3325" spans="1:69" x14ac:dyDescent="0.3">
      <c r="A3325" s="132"/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130"/>
      <c r="BJ3325" s="95"/>
      <c r="BK3325" s="94"/>
      <c r="BL3325" s="95"/>
      <c r="BM3325" s="96"/>
      <c r="BN3325" s="94"/>
      <c r="BO3325" s="94"/>
      <c r="BP3325" s="42"/>
      <c r="BQ3325" s="120"/>
    </row>
    <row r="3326" spans="1:69" x14ac:dyDescent="0.3">
      <c r="A3326" s="132"/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130"/>
      <c r="BJ3326" s="95"/>
      <c r="BK3326" s="94"/>
      <c r="BL3326" s="95"/>
      <c r="BM3326" s="96"/>
      <c r="BN3326" s="94"/>
      <c r="BO3326" s="94"/>
      <c r="BP3326" s="42"/>
      <c r="BQ3326" s="120"/>
    </row>
    <row r="3327" spans="1:69" x14ac:dyDescent="0.3">
      <c r="A3327" s="132"/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130"/>
      <c r="BJ3327" s="95"/>
      <c r="BK3327" s="94"/>
      <c r="BL3327" s="95"/>
      <c r="BM3327" s="96"/>
      <c r="BN3327" s="94"/>
      <c r="BO3327" s="94"/>
      <c r="BP3327" s="42"/>
      <c r="BQ3327" s="120"/>
    </row>
    <row r="3328" spans="1:69" x14ac:dyDescent="0.3">
      <c r="A3328" s="132"/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130"/>
      <c r="BJ3328" s="95"/>
      <c r="BK3328" s="94"/>
      <c r="BL3328" s="95"/>
      <c r="BM3328" s="96"/>
      <c r="BN3328" s="94"/>
      <c r="BO3328" s="94"/>
      <c r="BP3328" s="42"/>
      <c r="BQ3328" s="120"/>
    </row>
    <row r="3329" spans="1:69" x14ac:dyDescent="0.3">
      <c r="A3329" s="132"/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130"/>
      <c r="BJ3329" s="95"/>
      <c r="BK3329" s="94"/>
      <c r="BL3329" s="95"/>
      <c r="BM3329" s="96"/>
      <c r="BN3329" s="94"/>
      <c r="BO3329" s="94"/>
      <c r="BP3329" s="42"/>
      <c r="BQ3329" s="120"/>
    </row>
    <row r="3330" spans="1:69" x14ac:dyDescent="0.3">
      <c r="A3330" s="132"/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130"/>
      <c r="BJ3330" s="95"/>
      <c r="BK3330" s="94"/>
      <c r="BL3330" s="95"/>
      <c r="BM3330" s="96"/>
      <c r="BN3330" s="94"/>
      <c r="BO3330" s="94"/>
      <c r="BP3330" s="42"/>
      <c r="BQ3330" s="120"/>
    </row>
    <row r="3331" spans="1:69" x14ac:dyDescent="0.3">
      <c r="A3331" s="132"/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130"/>
      <c r="BJ3331" s="95"/>
      <c r="BK3331" s="94"/>
      <c r="BL3331" s="95"/>
      <c r="BM3331" s="96"/>
      <c r="BN3331" s="94"/>
      <c r="BO3331" s="94"/>
      <c r="BP3331" s="42"/>
      <c r="BQ3331" s="120"/>
    </row>
    <row r="3332" spans="1:69" x14ac:dyDescent="0.3">
      <c r="A3332" s="132"/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130"/>
      <c r="BJ3332" s="95"/>
      <c r="BK3332" s="94"/>
      <c r="BL3332" s="95"/>
      <c r="BM3332" s="96"/>
      <c r="BN3332" s="94"/>
      <c r="BO3332" s="94"/>
      <c r="BP3332" s="42"/>
      <c r="BQ3332" s="120"/>
    </row>
    <row r="3333" spans="1:69" x14ac:dyDescent="0.3">
      <c r="A3333" s="132"/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130"/>
      <c r="BJ3333" s="95"/>
      <c r="BK3333" s="94"/>
      <c r="BL3333" s="95"/>
      <c r="BM3333" s="96"/>
      <c r="BN3333" s="94"/>
      <c r="BO3333" s="94"/>
      <c r="BP3333" s="42"/>
      <c r="BQ3333" s="120"/>
    </row>
    <row r="3334" spans="1:69" x14ac:dyDescent="0.3">
      <c r="A3334" s="132"/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130"/>
      <c r="BJ3334" s="95"/>
      <c r="BK3334" s="94"/>
      <c r="BL3334" s="95"/>
      <c r="BM3334" s="96"/>
      <c r="BN3334" s="94"/>
      <c r="BO3334" s="94"/>
      <c r="BP3334" s="42"/>
      <c r="BQ3334" s="120"/>
    </row>
    <row r="3335" spans="1:69" x14ac:dyDescent="0.3">
      <c r="A3335" s="132"/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130"/>
      <c r="BJ3335" s="95"/>
      <c r="BK3335" s="94"/>
      <c r="BL3335" s="95"/>
      <c r="BM3335" s="96"/>
      <c r="BN3335" s="94"/>
      <c r="BO3335" s="94"/>
      <c r="BP3335" s="42"/>
      <c r="BQ3335" s="120"/>
    </row>
    <row r="3336" spans="1:69" x14ac:dyDescent="0.3">
      <c r="A3336" s="132"/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130"/>
      <c r="BJ3336" s="95"/>
      <c r="BK3336" s="94"/>
      <c r="BL3336" s="95"/>
      <c r="BM3336" s="96"/>
      <c r="BN3336" s="94"/>
      <c r="BO3336" s="94"/>
      <c r="BP3336" s="42"/>
      <c r="BQ3336" s="120"/>
    </row>
    <row r="3337" spans="1:69" x14ac:dyDescent="0.3">
      <c r="A3337" s="132"/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130"/>
      <c r="BJ3337" s="95"/>
      <c r="BK3337" s="94"/>
      <c r="BL3337" s="95"/>
      <c r="BM3337" s="96"/>
      <c r="BN3337" s="94"/>
      <c r="BO3337" s="94"/>
      <c r="BP3337" s="42"/>
      <c r="BQ3337" s="120"/>
    </row>
    <row r="3338" spans="1:69" x14ac:dyDescent="0.3">
      <c r="A3338" s="132"/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130"/>
      <c r="BJ3338" s="95"/>
      <c r="BK3338" s="94"/>
      <c r="BL3338" s="95"/>
      <c r="BM3338" s="96"/>
      <c r="BN3338" s="94"/>
      <c r="BO3338" s="94"/>
      <c r="BP3338" s="42"/>
      <c r="BQ3338" s="120"/>
    </row>
    <row r="3339" spans="1:69" x14ac:dyDescent="0.3">
      <c r="A3339" s="132"/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130"/>
      <c r="BJ3339" s="95"/>
      <c r="BK3339" s="94"/>
      <c r="BL3339" s="95"/>
      <c r="BM3339" s="96"/>
      <c r="BN3339" s="94"/>
      <c r="BO3339" s="94"/>
      <c r="BP3339" s="42"/>
      <c r="BQ3339" s="120"/>
    </row>
    <row r="3340" spans="1:69" x14ac:dyDescent="0.3">
      <c r="A3340" s="132"/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130"/>
      <c r="BJ3340" s="95"/>
      <c r="BK3340" s="94"/>
      <c r="BL3340" s="95"/>
      <c r="BM3340" s="96"/>
      <c r="BN3340" s="94"/>
      <c r="BO3340" s="94"/>
      <c r="BP3340" s="42"/>
      <c r="BQ3340" s="120"/>
    </row>
    <row r="3341" spans="1:69" x14ac:dyDescent="0.3">
      <c r="A3341" s="132"/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130"/>
      <c r="BJ3341" s="95"/>
      <c r="BK3341" s="94"/>
      <c r="BL3341" s="95"/>
      <c r="BM3341" s="96"/>
      <c r="BN3341" s="94"/>
      <c r="BO3341" s="94"/>
      <c r="BP3341" s="42"/>
      <c r="BQ3341" s="120"/>
    </row>
    <row r="3342" spans="1:69" x14ac:dyDescent="0.3">
      <c r="A3342" s="132"/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130"/>
      <c r="BJ3342" s="95"/>
      <c r="BK3342" s="94"/>
      <c r="BL3342" s="95"/>
      <c r="BM3342" s="96"/>
      <c r="BN3342" s="94"/>
      <c r="BO3342" s="94"/>
      <c r="BP3342" s="42"/>
      <c r="BQ3342" s="120"/>
    </row>
    <row r="3343" spans="1:69" x14ac:dyDescent="0.3">
      <c r="A3343" s="132"/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130"/>
      <c r="BJ3343" s="95"/>
      <c r="BK3343" s="94"/>
      <c r="BL3343" s="95"/>
      <c r="BM3343" s="96"/>
      <c r="BN3343" s="94"/>
      <c r="BO3343" s="94"/>
      <c r="BP3343" s="42"/>
      <c r="BQ3343" s="120"/>
    </row>
    <row r="3344" spans="1:69" x14ac:dyDescent="0.3">
      <c r="A3344" s="132"/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130"/>
      <c r="BJ3344" s="95"/>
      <c r="BK3344" s="94"/>
      <c r="BL3344" s="95"/>
      <c r="BM3344" s="96"/>
      <c r="BN3344" s="94"/>
      <c r="BO3344" s="94"/>
      <c r="BP3344" s="42"/>
      <c r="BQ3344" s="120"/>
    </row>
    <row r="3345" spans="1:69" x14ac:dyDescent="0.3">
      <c r="A3345" s="132"/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130"/>
      <c r="BJ3345" s="95"/>
      <c r="BK3345" s="94"/>
      <c r="BL3345" s="95"/>
      <c r="BM3345" s="96"/>
      <c r="BN3345" s="94"/>
      <c r="BO3345" s="94"/>
      <c r="BP3345" s="42"/>
      <c r="BQ3345" s="120"/>
    </row>
    <row r="3346" spans="1:69" x14ac:dyDescent="0.3">
      <c r="A3346" s="132"/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130"/>
      <c r="BJ3346" s="95"/>
      <c r="BK3346" s="94"/>
      <c r="BL3346" s="95"/>
      <c r="BM3346" s="96"/>
      <c r="BN3346" s="94"/>
      <c r="BO3346" s="94"/>
      <c r="BP3346" s="42"/>
      <c r="BQ3346" s="120"/>
    </row>
    <row r="3347" spans="1:69" x14ac:dyDescent="0.3">
      <c r="A3347" s="132"/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130"/>
      <c r="BJ3347" s="95"/>
      <c r="BK3347" s="94"/>
      <c r="BL3347" s="95"/>
      <c r="BM3347" s="96"/>
      <c r="BN3347" s="94"/>
      <c r="BO3347" s="94"/>
      <c r="BP3347" s="42"/>
      <c r="BQ3347" s="120"/>
    </row>
    <row r="3348" spans="1:69" x14ac:dyDescent="0.3">
      <c r="A3348" s="132"/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130"/>
      <c r="BJ3348" s="95"/>
      <c r="BK3348" s="94"/>
      <c r="BL3348" s="95"/>
      <c r="BM3348" s="96"/>
      <c r="BN3348" s="94"/>
      <c r="BO3348" s="94"/>
      <c r="BP3348" s="42"/>
      <c r="BQ3348" s="120"/>
    </row>
    <row r="3349" spans="1:69" x14ac:dyDescent="0.3">
      <c r="A3349" s="132"/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130"/>
      <c r="BJ3349" s="95"/>
      <c r="BK3349" s="94"/>
      <c r="BL3349" s="95"/>
      <c r="BM3349" s="96"/>
      <c r="BN3349" s="94"/>
      <c r="BO3349" s="94"/>
      <c r="BP3349" s="42"/>
      <c r="BQ3349" s="120"/>
    </row>
    <row r="3350" spans="1:69" x14ac:dyDescent="0.3">
      <c r="A3350" s="132"/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130"/>
      <c r="BJ3350" s="95"/>
      <c r="BK3350" s="94"/>
      <c r="BL3350" s="95"/>
      <c r="BM3350" s="96"/>
      <c r="BN3350" s="94"/>
      <c r="BO3350" s="94"/>
      <c r="BP3350" s="42"/>
      <c r="BQ3350" s="120"/>
    </row>
    <row r="3351" spans="1:69" x14ac:dyDescent="0.3">
      <c r="A3351" s="132"/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130"/>
      <c r="BJ3351" s="95"/>
      <c r="BK3351" s="94"/>
      <c r="BL3351" s="95"/>
      <c r="BM3351" s="96"/>
      <c r="BN3351" s="94"/>
      <c r="BO3351" s="94"/>
      <c r="BP3351" s="42"/>
      <c r="BQ3351" s="120"/>
    </row>
    <row r="3352" spans="1:69" x14ac:dyDescent="0.3">
      <c r="A3352" s="132"/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130"/>
      <c r="BJ3352" s="95"/>
      <c r="BK3352" s="94"/>
      <c r="BL3352" s="95"/>
      <c r="BM3352" s="96"/>
      <c r="BN3352" s="94"/>
      <c r="BO3352" s="94"/>
      <c r="BP3352" s="42"/>
      <c r="BQ3352" s="120"/>
    </row>
    <row r="3353" spans="1:69" x14ac:dyDescent="0.3">
      <c r="A3353" s="132"/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130"/>
      <c r="BJ3353" s="95"/>
      <c r="BK3353" s="94"/>
      <c r="BL3353" s="95"/>
      <c r="BM3353" s="96"/>
      <c r="BN3353" s="94"/>
      <c r="BO3353" s="94"/>
      <c r="BP3353" s="42"/>
      <c r="BQ3353" s="120"/>
    </row>
    <row r="3354" spans="1:69" x14ac:dyDescent="0.3">
      <c r="A3354" s="132"/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130"/>
      <c r="BJ3354" s="95"/>
      <c r="BK3354" s="94"/>
      <c r="BL3354" s="95"/>
      <c r="BM3354" s="96"/>
      <c r="BN3354" s="94"/>
      <c r="BO3354" s="94"/>
      <c r="BP3354" s="42"/>
      <c r="BQ3354" s="120"/>
    </row>
    <row r="3355" spans="1:69" x14ac:dyDescent="0.3">
      <c r="A3355" s="132"/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130"/>
      <c r="BJ3355" s="95"/>
      <c r="BK3355" s="94"/>
      <c r="BL3355" s="95"/>
      <c r="BM3355" s="96"/>
      <c r="BN3355" s="94"/>
      <c r="BO3355" s="94"/>
      <c r="BP3355" s="42"/>
      <c r="BQ3355" s="120"/>
    </row>
    <row r="3356" spans="1:69" x14ac:dyDescent="0.3">
      <c r="A3356" s="132"/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130"/>
      <c r="BJ3356" s="95"/>
      <c r="BK3356" s="94"/>
      <c r="BL3356" s="95"/>
      <c r="BM3356" s="96"/>
      <c r="BN3356" s="94"/>
      <c r="BO3356" s="94"/>
      <c r="BP3356" s="42"/>
      <c r="BQ3356" s="120"/>
    </row>
    <row r="3357" spans="1:69" x14ac:dyDescent="0.3">
      <c r="A3357" s="132"/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130"/>
      <c r="BJ3357" s="95"/>
      <c r="BK3357" s="94"/>
      <c r="BL3357" s="95"/>
      <c r="BM3357" s="96"/>
      <c r="BN3357" s="94"/>
      <c r="BO3357" s="94"/>
      <c r="BP3357" s="42"/>
      <c r="BQ3357" s="120"/>
    </row>
    <row r="3358" spans="1:69" x14ac:dyDescent="0.3">
      <c r="A3358" s="132"/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130"/>
      <c r="BJ3358" s="95"/>
      <c r="BK3358" s="94"/>
      <c r="BL3358" s="95"/>
      <c r="BM3358" s="96"/>
      <c r="BN3358" s="94"/>
      <c r="BO3358" s="94"/>
      <c r="BP3358" s="42"/>
      <c r="BQ3358" s="120"/>
    </row>
    <row r="3359" spans="1:69" x14ac:dyDescent="0.3">
      <c r="A3359" s="132"/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130"/>
      <c r="BJ3359" s="95"/>
      <c r="BK3359" s="94"/>
      <c r="BL3359" s="95"/>
      <c r="BM3359" s="96"/>
      <c r="BN3359" s="94"/>
      <c r="BO3359" s="94"/>
      <c r="BP3359" s="42"/>
      <c r="BQ3359" s="120"/>
    </row>
    <row r="3360" spans="1:69" x14ac:dyDescent="0.3">
      <c r="A3360" s="132"/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130"/>
      <c r="BJ3360" s="95"/>
      <c r="BK3360" s="94"/>
      <c r="BL3360" s="95"/>
      <c r="BM3360" s="96"/>
      <c r="BN3360" s="94"/>
      <c r="BO3360" s="94"/>
      <c r="BP3360" s="42"/>
      <c r="BQ3360" s="120"/>
    </row>
    <row r="3361" spans="1:69" x14ac:dyDescent="0.3">
      <c r="A3361" s="132"/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130"/>
      <c r="BJ3361" s="95"/>
      <c r="BK3361" s="94"/>
      <c r="BL3361" s="95"/>
      <c r="BM3361" s="96"/>
      <c r="BN3361" s="94"/>
      <c r="BO3361" s="94"/>
      <c r="BP3361" s="42"/>
      <c r="BQ3361" s="120"/>
    </row>
    <row r="3362" spans="1:69" x14ac:dyDescent="0.3">
      <c r="A3362" s="132"/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130"/>
      <c r="BJ3362" s="95"/>
      <c r="BK3362" s="94"/>
      <c r="BL3362" s="95"/>
      <c r="BM3362" s="96"/>
      <c r="BN3362" s="94"/>
      <c r="BO3362" s="94"/>
      <c r="BP3362" s="42"/>
      <c r="BQ3362" s="120"/>
    </row>
    <row r="3363" spans="1:69" x14ac:dyDescent="0.3">
      <c r="A3363" s="132"/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130"/>
      <c r="BJ3363" s="95"/>
      <c r="BK3363" s="94"/>
      <c r="BL3363" s="95"/>
      <c r="BM3363" s="96"/>
      <c r="BN3363" s="94"/>
      <c r="BO3363" s="94"/>
      <c r="BP3363" s="42"/>
      <c r="BQ3363" s="120"/>
    </row>
    <row r="3364" spans="1:69" x14ac:dyDescent="0.3">
      <c r="A3364" s="132"/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130"/>
      <c r="BJ3364" s="95"/>
      <c r="BK3364" s="94"/>
      <c r="BL3364" s="95"/>
      <c r="BM3364" s="96"/>
      <c r="BN3364" s="94"/>
      <c r="BO3364" s="94"/>
      <c r="BP3364" s="42"/>
      <c r="BQ3364" s="120"/>
    </row>
    <row r="3365" spans="1:69" x14ac:dyDescent="0.3">
      <c r="A3365" s="132"/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130"/>
      <c r="BJ3365" s="95"/>
      <c r="BK3365" s="94"/>
      <c r="BL3365" s="95"/>
      <c r="BM3365" s="96"/>
      <c r="BN3365" s="94"/>
      <c r="BO3365" s="94"/>
      <c r="BP3365" s="42"/>
      <c r="BQ3365" s="120"/>
    </row>
    <row r="3366" spans="1:69" x14ac:dyDescent="0.3">
      <c r="A3366" s="132"/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130"/>
      <c r="BJ3366" s="95"/>
      <c r="BK3366" s="94"/>
      <c r="BL3366" s="95"/>
      <c r="BM3366" s="96"/>
      <c r="BN3366" s="94"/>
      <c r="BO3366" s="94"/>
      <c r="BP3366" s="42"/>
      <c r="BQ3366" s="120"/>
    </row>
    <row r="3367" spans="1:69" x14ac:dyDescent="0.3">
      <c r="A3367" s="132"/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130"/>
      <c r="BJ3367" s="95"/>
      <c r="BK3367" s="94"/>
      <c r="BL3367" s="95"/>
      <c r="BM3367" s="96"/>
      <c r="BN3367" s="94"/>
      <c r="BO3367" s="94"/>
      <c r="BP3367" s="42"/>
      <c r="BQ3367" s="120"/>
    </row>
    <row r="3368" spans="1:69" x14ac:dyDescent="0.3">
      <c r="A3368" s="132"/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130"/>
      <c r="BJ3368" s="95"/>
      <c r="BK3368" s="94"/>
      <c r="BL3368" s="95"/>
      <c r="BM3368" s="96"/>
      <c r="BN3368" s="94"/>
      <c r="BO3368" s="94"/>
      <c r="BP3368" s="42"/>
      <c r="BQ3368" s="120"/>
    </row>
    <row r="3369" spans="1:69" x14ac:dyDescent="0.3">
      <c r="A3369" s="132"/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130"/>
      <c r="BJ3369" s="95"/>
      <c r="BK3369" s="94"/>
      <c r="BL3369" s="95"/>
      <c r="BM3369" s="96"/>
      <c r="BN3369" s="94"/>
      <c r="BO3369" s="94"/>
      <c r="BP3369" s="42"/>
      <c r="BQ3369" s="120"/>
    </row>
    <row r="3370" spans="1:69" x14ac:dyDescent="0.3">
      <c r="A3370" s="132"/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130"/>
      <c r="BJ3370" s="95"/>
      <c r="BK3370" s="94"/>
      <c r="BL3370" s="95"/>
      <c r="BM3370" s="96"/>
      <c r="BN3370" s="94"/>
      <c r="BO3370" s="94"/>
      <c r="BP3370" s="42"/>
      <c r="BQ3370" s="120"/>
    </row>
    <row r="3371" spans="1:69" x14ac:dyDescent="0.3">
      <c r="A3371" s="132"/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130"/>
      <c r="BJ3371" s="95"/>
      <c r="BK3371" s="94"/>
      <c r="BL3371" s="95"/>
      <c r="BM3371" s="96"/>
      <c r="BN3371" s="94"/>
      <c r="BO3371" s="94"/>
      <c r="BP3371" s="42"/>
      <c r="BQ3371" s="120"/>
    </row>
    <row r="3372" spans="1:69" x14ac:dyDescent="0.3">
      <c r="A3372" s="132"/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130"/>
      <c r="BJ3372" s="95"/>
      <c r="BK3372" s="94"/>
      <c r="BL3372" s="95"/>
      <c r="BM3372" s="96"/>
      <c r="BN3372" s="94"/>
      <c r="BO3372" s="94"/>
      <c r="BP3372" s="42"/>
      <c r="BQ3372" s="120"/>
    </row>
    <row r="3373" spans="1:69" x14ac:dyDescent="0.3">
      <c r="A3373" s="132"/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130"/>
      <c r="BJ3373" s="95"/>
      <c r="BK3373" s="94"/>
      <c r="BL3373" s="95"/>
      <c r="BM3373" s="96"/>
      <c r="BN3373" s="94"/>
      <c r="BO3373" s="94"/>
      <c r="BP3373" s="42"/>
      <c r="BQ3373" s="120"/>
    </row>
    <row r="3374" spans="1:69" x14ac:dyDescent="0.3">
      <c r="A3374" s="132"/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130"/>
      <c r="BJ3374" s="95"/>
      <c r="BK3374" s="94"/>
      <c r="BL3374" s="95"/>
      <c r="BM3374" s="96"/>
      <c r="BN3374" s="94"/>
      <c r="BO3374" s="94"/>
      <c r="BP3374" s="42"/>
      <c r="BQ3374" s="120"/>
    </row>
    <row r="3375" spans="1:69" x14ac:dyDescent="0.3">
      <c r="A3375" s="132"/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130"/>
      <c r="BJ3375" s="95"/>
      <c r="BK3375" s="94"/>
      <c r="BL3375" s="95"/>
      <c r="BM3375" s="96"/>
      <c r="BN3375" s="94"/>
      <c r="BO3375" s="94"/>
      <c r="BP3375" s="42"/>
      <c r="BQ3375" s="120"/>
    </row>
    <row r="3376" spans="1:69" x14ac:dyDescent="0.3">
      <c r="A3376" s="132"/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130"/>
      <c r="BJ3376" s="95"/>
      <c r="BK3376" s="94"/>
      <c r="BL3376" s="95"/>
      <c r="BM3376" s="96"/>
      <c r="BN3376" s="94"/>
      <c r="BO3376" s="94"/>
      <c r="BP3376" s="42"/>
      <c r="BQ3376" s="120"/>
    </row>
    <row r="3377" spans="1:69" x14ac:dyDescent="0.3">
      <c r="A3377" s="132"/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130"/>
      <c r="BJ3377" s="95"/>
      <c r="BK3377" s="94"/>
      <c r="BL3377" s="95"/>
      <c r="BM3377" s="96"/>
      <c r="BN3377" s="94"/>
      <c r="BO3377" s="94"/>
      <c r="BP3377" s="42"/>
      <c r="BQ3377" s="120"/>
    </row>
    <row r="3378" spans="1:69" x14ac:dyDescent="0.3">
      <c r="A3378" s="132"/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130"/>
      <c r="BJ3378" s="95"/>
      <c r="BK3378" s="94"/>
      <c r="BL3378" s="95"/>
      <c r="BM3378" s="96"/>
      <c r="BN3378" s="94"/>
      <c r="BO3378" s="94"/>
      <c r="BP3378" s="42"/>
      <c r="BQ3378" s="120"/>
    </row>
    <row r="3379" spans="1:69" x14ac:dyDescent="0.3">
      <c r="A3379" s="132"/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130"/>
      <c r="BJ3379" s="95"/>
      <c r="BK3379" s="94"/>
      <c r="BL3379" s="95"/>
      <c r="BM3379" s="96"/>
      <c r="BN3379" s="94"/>
      <c r="BO3379" s="94"/>
      <c r="BP3379" s="42"/>
      <c r="BQ3379" s="120"/>
    </row>
    <row r="3380" spans="1:69" x14ac:dyDescent="0.3">
      <c r="A3380" s="132"/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130"/>
      <c r="BJ3380" s="95"/>
      <c r="BK3380" s="94"/>
      <c r="BL3380" s="95"/>
      <c r="BM3380" s="96"/>
      <c r="BN3380" s="94"/>
      <c r="BO3380" s="94"/>
      <c r="BP3380" s="42"/>
      <c r="BQ3380" s="120"/>
    </row>
    <row r="3381" spans="1:69" x14ac:dyDescent="0.3">
      <c r="A3381" s="132"/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130"/>
      <c r="BJ3381" s="95"/>
      <c r="BK3381" s="94"/>
      <c r="BL3381" s="95"/>
      <c r="BM3381" s="96"/>
      <c r="BN3381" s="94"/>
      <c r="BO3381" s="94"/>
      <c r="BP3381" s="42"/>
      <c r="BQ3381" s="120"/>
    </row>
    <row r="3382" spans="1:69" x14ac:dyDescent="0.3">
      <c r="A3382" s="132"/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130"/>
      <c r="BJ3382" s="95"/>
      <c r="BK3382" s="94"/>
      <c r="BL3382" s="95"/>
      <c r="BM3382" s="96"/>
      <c r="BN3382" s="94"/>
      <c r="BO3382" s="94"/>
      <c r="BP3382" s="42"/>
      <c r="BQ3382" s="120"/>
    </row>
    <row r="3383" spans="1:69" x14ac:dyDescent="0.3">
      <c r="A3383" s="132"/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130"/>
      <c r="BJ3383" s="95"/>
      <c r="BK3383" s="94"/>
      <c r="BL3383" s="95"/>
      <c r="BM3383" s="96"/>
      <c r="BN3383" s="94"/>
      <c r="BO3383" s="94"/>
      <c r="BP3383" s="42"/>
      <c r="BQ3383" s="120"/>
    </row>
    <row r="3384" spans="1:69" x14ac:dyDescent="0.3">
      <c r="A3384" s="132"/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130"/>
      <c r="BJ3384" s="95"/>
      <c r="BK3384" s="94"/>
      <c r="BL3384" s="95"/>
      <c r="BM3384" s="96"/>
      <c r="BN3384" s="94"/>
      <c r="BO3384" s="94"/>
      <c r="BP3384" s="42"/>
      <c r="BQ3384" s="120"/>
    </row>
    <row r="3385" spans="1:69" x14ac:dyDescent="0.3">
      <c r="A3385" s="132"/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130"/>
      <c r="BJ3385" s="95"/>
      <c r="BK3385" s="94"/>
      <c r="BL3385" s="95"/>
      <c r="BM3385" s="96"/>
      <c r="BN3385" s="94"/>
      <c r="BO3385" s="94"/>
      <c r="BP3385" s="42"/>
      <c r="BQ3385" s="120"/>
    </row>
    <row r="3386" spans="1:69" x14ac:dyDescent="0.3">
      <c r="A3386" s="132"/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130"/>
      <c r="BJ3386" s="95"/>
      <c r="BK3386" s="94"/>
      <c r="BL3386" s="95"/>
      <c r="BM3386" s="96"/>
      <c r="BN3386" s="94"/>
      <c r="BO3386" s="94"/>
      <c r="BP3386" s="42"/>
      <c r="BQ3386" s="120"/>
    </row>
    <row r="3387" spans="1:69" x14ac:dyDescent="0.3">
      <c r="A3387" s="132"/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130"/>
      <c r="BJ3387" s="95"/>
      <c r="BK3387" s="94"/>
      <c r="BL3387" s="95"/>
      <c r="BM3387" s="96"/>
      <c r="BN3387" s="94"/>
      <c r="BO3387" s="94"/>
      <c r="BP3387" s="42"/>
      <c r="BQ3387" s="120"/>
    </row>
    <row r="3388" spans="1:69" x14ac:dyDescent="0.3">
      <c r="A3388" s="132"/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130"/>
      <c r="BJ3388" s="95"/>
      <c r="BK3388" s="94"/>
      <c r="BL3388" s="95"/>
      <c r="BM3388" s="96"/>
      <c r="BN3388" s="94"/>
      <c r="BO3388" s="94"/>
      <c r="BP3388" s="42"/>
      <c r="BQ3388" s="120"/>
    </row>
    <row r="3389" spans="1:69" x14ac:dyDescent="0.3">
      <c r="A3389" s="132"/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130"/>
      <c r="BJ3389" s="95"/>
      <c r="BK3389" s="94"/>
      <c r="BL3389" s="95"/>
      <c r="BM3389" s="96"/>
      <c r="BN3389" s="94"/>
      <c r="BO3389" s="94"/>
      <c r="BP3389" s="42"/>
      <c r="BQ3389" s="120"/>
    </row>
    <row r="3390" spans="1:69" x14ac:dyDescent="0.3">
      <c r="A3390" s="132"/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130"/>
      <c r="BJ3390" s="95"/>
      <c r="BK3390" s="94"/>
      <c r="BL3390" s="95"/>
      <c r="BM3390" s="96"/>
      <c r="BN3390" s="94"/>
      <c r="BO3390" s="94"/>
      <c r="BP3390" s="42"/>
      <c r="BQ3390" s="120"/>
    </row>
    <row r="3391" spans="1:69" x14ac:dyDescent="0.3">
      <c r="A3391" s="132"/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130"/>
      <c r="BJ3391" s="95"/>
      <c r="BK3391" s="94"/>
      <c r="BL3391" s="95"/>
      <c r="BM3391" s="96"/>
      <c r="BN3391" s="94"/>
      <c r="BO3391" s="94"/>
      <c r="BP3391" s="42"/>
      <c r="BQ3391" s="120"/>
    </row>
    <row r="3392" spans="1:69" x14ac:dyDescent="0.3">
      <c r="A3392" s="132"/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130"/>
      <c r="BJ3392" s="95"/>
      <c r="BK3392" s="94"/>
      <c r="BL3392" s="95"/>
      <c r="BM3392" s="96"/>
      <c r="BN3392" s="94"/>
      <c r="BO3392" s="94"/>
      <c r="BP3392" s="42"/>
      <c r="BQ3392" s="120"/>
    </row>
    <row r="3393" spans="1:69" x14ac:dyDescent="0.3">
      <c r="A3393" s="132"/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130"/>
      <c r="BJ3393" s="95"/>
      <c r="BK3393" s="94"/>
      <c r="BL3393" s="95"/>
      <c r="BM3393" s="96"/>
      <c r="BN3393" s="94"/>
      <c r="BO3393" s="94"/>
      <c r="BP3393" s="42"/>
      <c r="BQ3393" s="120"/>
    </row>
    <row r="3394" spans="1:69" x14ac:dyDescent="0.3">
      <c r="A3394" s="132"/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130"/>
      <c r="BJ3394" s="95"/>
      <c r="BK3394" s="94"/>
      <c r="BL3394" s="95"/>
      <c r="BM3394" s="96"/>
      <c r="BN3394" s="94"/>
      <c r="BO3394" s="94"/>
      <c r="BP3394" s="42"/>
      <c r="BQ3394" s="120"/>
    </row>
    <row r="3395" spans="1:69" x14ac:dyDescent="0.3">
      <c r="A3395" s="132"/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130"/>
      <c r="BJ3395" s="95"/>
      <c r="BK3395" s="94"/>
      <c r="BL3395" s="95"/>
      <c r="BM3395" s="96"/>
      <c r="BN3395" s="94"/>
      <c r="BO3395" s="94"/>
      <c r="BP3395" s="42"/>
      <c r="BQ3395" s="120"/>
    </row>
    <row r="3396" spans="1:69" x14ac:dyDescent="0.3">
      <c r="A3396" s="132"/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130"/>
      <c r="BJ3396" s="95"/>
      <c r="BK3396" s="94"/>
      <c r="BL3396" s="95"/>
      <c r="BM3396" s="96"/>
      <c r="BN3396" s="94"/>
      <c r="BO3396" s="94"/>
      <c r="BP3396" s="42"/>
      <c r="BQ3396" s="120"/>
    </row>
    <row r="3397" spans="1:69" x14ac:dyDescent="0.3">
      <c r="A3397" s="132"/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130"/>
      <c r="BJ3397" s="95"/>
      <c r="BK3397" s="94"/>
      <c r="BL3397" s="95"/>
      <c r="BM3397" s="96"/>
      <c r="BN3397" s="94"/>
      <c r="BO3397" s="94"/>
      <c r="BP3397" s="42"/>
      <c r="BQ3397" s="120"/>
    </row>
    <row r="3398" spans="1:69" x14ac:dyDescent="0.3">
      <c r="A3398" s="132"/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130"/>
      <c r="BJ3398" s="95"/>
      <c r="BK3398" s="94"/>
      <c r="BL3398" s="95"/>
      <c r="BM3398" s="96"/>
      <c r="BN3398" s="94"/>
      <c r="BO3398" s="94"/>
      <c r="BP3398" s="42"/>
      <c r="BQ3398" s="120"/>
    </row>
    <row r="3399" spans="1:69" x14ac:dyDescent="0.3">
      <c r="A3399" s="132"/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130"/>
      <c r="BJ3399" s="95"/>
      <c r="BK3399" s="94"/>
      <c r="BL3399" s="95"/>
      <c r="BM3399" s="96"/>
      <c r="BN3399" s="94"/>
      <c r="BO3399" s="94"/>
      <c r="BP3399" s="42"/>
      <c r="BQ3399" s="120"/>
    </row>
    <row r="3400" spans="1:69" x14ac:dyDescent="0.3">
      <c r="A3400" s="132"/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130"/>
      <c r="BJ3400" s="95"/>
      <c r="BK3400" s="94"/>
      <c r="BL3400" s="95"/>
      <c r="BM3400" s="96"/>
      <c r="BN3400" s="94"/>
      <c r="BO3400" s="94"/>
      <c r="BP3400" s="42"/>
      <c r="BQ3400" s="120"/>
    </row>
    <row r="3401" spans="1:69" x14ac:dyDescent="0.3">
      <c r="A3401" s="132"/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130"/>
      <c r="BJ3401" s="95"/>
      <c r="BK3401" s="94"/>
      <c r="BL3401" s="95"/>
      <c r="BM3401" s="96"/>
      <c r="BN3401" s="94"/>
      <c r="BO3401" s="94"/>
      <c r="BP3401" s="42"/>
      <c r="BQ3401" s="120"/>
    </row>
    <row r="3402" spans="1:69" x14ac:dyDescent="0.3">
      <c r="A3402" s="132"/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130"/>
      <c r="BJ3402" s="95"/>
      <c r="BK3402" s="94"/>
      <c r="BL3402" s="95"/>
      <c r="BM3402" s="96"/>
      <c r="BN3402" s="94"/>
      <c r="BO3402" s="94"/>
      <c r="BP3402" s="42"/>
      <c r="BQ3402" s="120"/>
    </row>
    <row r="3403" spans="1:69" x14ac:dyDescent="0.3">
      <c r="A3403" s="132"/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130"/>
      <c r="BJ3403" s="95"/>
      <c r="BK3403" s="94"/>
      <c r="BL3403" s="95"/>
      <c r="BM3403" s="96"/>
      <c r="BN3403" s="94"/>
      <c r="BO3403" s="94"/>
      <c r="BP3403" s="42"/>
      <c r="BQ3403" s="120"/>
    </row>
    <row r="3404" spans="1:69" x14ac:dyDescent="0.3">
      <c r="A3404" s="132"/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130"/>
      <c r="BJ3404" s="95"/>
      <c r="BK3404" s="94"/>
      <c r="BL3404" s="95"/>
      <c r="BM3404" s="96"/>
      <c r="BN3404" s="94"/>
      <c r="BO3404" s="94"/>
      <c r="BP3404" s="42"/>
      <c r="BQ3404" s="120"/>
    </row>
    <row r="3405" spans="1:69" x14ac:dyDescent="0.3">
      <c r="A3405" s="132"/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130"/>
      <c r="BJ3405" s="95"/>
      <c r="BK3405" s="94"/>
      <c r="BL3405" s="95"/>
      <c r="BM3405" s="96"/>
      <c r="BN3405" s="94"/>
      <c r="BO3405" s="94"/>
      <c r="BP3405" s="42"/>
      <c r="BQ3405" s="120"/>
    </row>
    <row r="3406" spans="1:69" x14ac:dyDescent="0.3">
      <c r="A3406" s="132"/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130"/>
      <c r="BJ3406" s="95"/>
      <c r="BK3406" s="94"/>
      <c r="BL3406" s="95"/>
      <c r="BM3406" s="96"/>
      <c r="BN3406" s="94"/>
      <c r="BO3406" s="94"/>
      <c r="BP3406" s="42"/>
      <c r="BQ3406" s="120"/>
    </row>
    <row r="3407" spans="1:69" x14ac:dyDescent="0.3">
      <c r="A3407" s="132"/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130"/>
      <c r="BJ3407" s="95"/>
      <c r="BK3407" s="94"/>
      <c r="BL3407" s="95"/>
      <c r="BM3407" s="96"/>
      <c r="BN3407" s="94"/>
      <c r="BO3407" s="94"/>
      <c r="BP3407" s="42"/>
      <c r="BQ3407" s="120"/>
    </row>
    <row r="3408" spans="1:69" x14ac:dyDescent="0.3">
      <c r="A3408" s="132"/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130"/>
      <c r="BJ3408" s="95"/>
      <c r="BK3408" s="94"/>
      <c r="BL3408" s="95"/>
      <c r="BM3408" s="96"/>
      <c r="BN3408" s="94"/>
      <c r="BO3408" s="94"/>
      <c r="BP3408" s="42"/>
      <c r="BQ3408" s="120"/>
    </row>
    <row r="3409" spans="1:69" x14ac:dyDescent="0.3">
      <c r="A3409" s="132"/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130"/>
      <c r="BJ3409" s="95"/>
      <c r="BK3409" s="94"/>
      <c r="BL3409" s="95"/>
      <c r="BM3409" s="96"/>
      <c r="BN3409" s="94"/>
      <c r="BO3409" s="94"/>
      <c r="BP3409" s="42"/>
      <c r="BQ3409" s="120"/>
    </row>
    <row r="3410" spans="1:69" x14ac:dyDescent="0.3">
      <c r="A3410" s="132"/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130"/>
      <c r="BJ3410" s="95"/>
      <c r="BK3410" s="94"/>
      <c r="BL3410" s="95"/>
      <c r="BM3410" s="96"/>
      <c r="BN3410" s="94"/>
      <c r="BO3410" s="94"/>
      <c r="BP3410" s="42"/>
      <c r="BQ3410" s="120"/>
    </row>
    <row r="3411" spans="1:69" x14ac:dyDescent="0.3">
      <c r="A3411" s="132"/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130"/>
      <c r="BJ3411" s="95"/>
      <c r="BK3411" s="94"/>
      <c r="BL3411" s="95"/>
      <c r="BM3411" s="96"/>
      <c r="BN3411" s="94"/>
      <c r="BO3411" s="94"/>
      <c r="BP3411" s="42"/>
      <c r="BQ3411" s="120"/>
    </row>
    <row r="3412" spans="1:69" x14ac:dyDescent="0.3">
      <c r="A3412" s="132"/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130"/>
      <c r="BJ3412" s="95"/>
      <c r="BK3412" s="94"/>
      <c r="BL3412" s="95"/>
      <c r="BM3412" s="96"/>
      <c r="BN3412" s="94"/>
      <c r="BO3412" s="94"/>
      <c r="BP3412" s="42"/>
      <c r="BQ3412" s="120"/>
    </row>
    <row r="3413" spans="1:69" x14ac:dyDescent="0.3">
      <c r="A3413" s="132"/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130"/>
      <c r="BJ3413" s="95"/>
      <c r="BK3413" s="94"/>
      <c r="BL3413" s="95"/>
      <c r="BM3413" s="96"/>
      <c r="BN3413" s="94"/>
      <c r="BO3413" s="94"/>
      <c r="BP3413" s="42"/>
      <c r="BQ3413" s="120"/>
    </row>
    <row r="3414" spans="1:69" x14ac:dyDescent="0.3">
      <c r="A3414" s="132"/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130"/>
      <c r="BJ3414" s="95"/>
      <c r="BK3414" s="94"/>
      <c r="BL3414" s="95"/>
      <c r="BM3414" s="96"/>
      <c r="BN3414" s="94"/>
      <c r="BO3414" s="94"/>
      <c r="BP3414" s="42"/>
      <c r="BQ3414" s="120"/>
    </row>
    <row r="3415" spans="1:69" x14ac:dyDescent="0.3">
      <c r="A3415" s="132"/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130"/>
      <c r="BJ3415" s="95"/>
      <c r="BK3415" s="94"/>
      <c r="BL3415" s="95"/>
      <c r="BM3415" s="96"/>
      <c r="BN3415" s="94"/>
      <c r="BO3415" s="94"/>
      <c r="BP3415" s="42"/>
      <c r="BQ3415" s="120"/>
    </row>
    <row r="3416" spans="1:69" x14ac:dyDescent="0.3">
      <c r="A3416" s="132"/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130"/>
      <c r="BJ3416" s="95"/>
      <c r="BK3416" s="94"/>
      <c r="BL3416" s="95"/>
      <c r="BM3416" s="96"/>
      <c r="BN3416" s="94"/>
      <c r="BO3416" s="94"/>
      <c r="BP3416" s="42"/>
      <c r="BQ3416" s="120"/>
    </row>
    <row r="3417" spans="1:69" x14ac:dyDescent="0.3">
      <c r="A3417" s="132"/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130"/>
      <c r="BJ3417" s="95"/>
      <c r="BK3417" s="94"/>
      <c r="BL3417" s="95"/>
      <c r="BM3417" s="96"/>
      <c r="BN3417" s="94"/>
      <c r="BO3417" s="94"/>
      <c r="BP3417" s="42"/>
      <c r="BQ3417" s="120"/>
    </row>
    <row r="3418" spans="1:69" x14ac:dyDescent="0.3">
      <c r="A3418" s="132"/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130"/>
      <c r="BJ3418" s="95"/>
      <c r="BK3418" s="94"/>
      <c r="BL3418" s="95"/>
      <c r="BM3418" s="96"/>
      <c r="BN3418" s="94"/>
      <c r="BO3418" s="94"/>
      <c r="BP3418" s="42"/>
      <c r="BQ3418" s="120"/>
    </row>
    <row r="3419" spans="1:69" x14ac:dyDescent="0.3">
      <c r="A3419" s="132"/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130"/>
      <c r="BJ3419" s="95"/>
      <c r="BK3419" s="94"/>
      <c r="BL3419" s="95"/>
      <c r="BM3419" s="96"/>
      <c r="BN3419" s="94"/>
      <c r="BO3419" s="94"/>
      <c r="BP3419" s="42"/>
      <c r="BQ3419" s="120"/>
    </row>
    <row r="3420" spans="1:69" x14ac:dyDescent="0.3">
      <c r="A3420" s="132"/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130"/>
      <c r="BJ3420" s="95"/>
      <c r="BK3420" s="94"/>
      <c r="BL3420" s="95"/>
      <c r="BM3420" s="96"/>
      <c r="BN3420" s="94"/>
      <c r="BO3420" s="94"/>
      <c r="BP3420" s="42"/>
      <c r="BQ3420" s="120"/>
    </row>
    <row r="3421" spans="1:69" x14ac:dyDescent="0.3">
      <c r="A3421" s="132"/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130"/>
      <c r="BJ3421" s="95"/>
      <c r="BK3421" s="94"/>
      <c r="BL3421" s="95"/>
      <c r="BM3421" s="96"/>
      <c r="BN3421" s="94"/>
      <c r="BO3421" s="94"/>
      <c r="BP3421" s="42"/>
      <c r="BQ3421" s="120"/>
    </row>
    <row r="3422" spans="1:69" x14ac:dyDescent="0.3">
      <c r="A3422" s="132"/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130"/>
      <c r="BJ3422" s="95"/>
      <c r="BK3422" s="94"/>
      <c r="BL3422" s="95"/>
      <c r="BM3422" s="96"/>
      <c r="BN3422" s="94"/>
      <c r="BO3422" s="94"/>
      <c r="BP3422" s="42"/>
      <c r="BQ3422" s="120"/>
    </row>
    <row r="3423" spans="1:69" x14ac:dyDescent="0.3">
      <c r="A3423" s="132"/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130"/>
      <c r="BJ3423" s="95"/>
      <c r="BK3423" s="94"/>
      <c r="BL3423" s="95"/>
      <c r="BM3423" s="96"/>
      <c r="BN3423" s="94"/>
      <c r="BO3423" s="94"/>
      <c r="BP3423" s="42"/>
      <c r="BQ3423" s="120"/>
    </row>
    <row r="3424" spans="1:69" x14ac:dyDescent="0.3">
      <c r="A3424" s="132"/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130"/>
      <c r="BJ3424" s="95"/>
      <c r="BK3424" s="94"/>
      <c r="BL3424" s="95"/>
      <c r="BM3424" s="96"/>
      <c r="BN3424" s="94"/>
      <c r="BO3424" s="94"/>
      <c r="BP3424" s="42"/>
      <c r="BQ3424" s="120"/>
    </row>
    <row r="3425" spans="1:69" x14ac:dyDescent="0.3">
      <c r="A3425" s="132"/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130"/>
      <c r="BJ3425" s="95"/>
      <c r="BK3425" s="94"/>
      <c r="BL3425" s="95"/>
      <c r="BM3425" s="96"/>
      <c r="BN3425" s="94"/>
      <c r="BO3425" s="94"/>
      <c r="BP3425" s="42"/>
      <c r="BQ3425" s="120"/>
    </row>
    <row r="3426" spans="1:69" x14ac:dyDescent="0.3">
      <c r="A3426" s="132"/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130"/>
      <c r="BJ3426" s="95"/>
      <c r="BK3426" s="94"/>
      <c r="BL3426" s="95"/>
      <c r="BM3426" s="96"/>
      <c r="BN3426" s="94"/>
      <c r="BO3426" s="94"/>
      <c r="BP3426" s="42"/>
      <c r="BQ3426" s="120"/>
    </row>
    <row r="3427" spans="1:69" x14ac:dyDescent="0.3">
      <c r="A3427" s="132"/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130"/>
      <c r="BJ3427" s="95"/>
      <c r="BK3427" s="94"/>
      <c r="BL3427" s="95"/>
      <c r="BM3427" s="96"/>
      <c r="BN3427" s="94"/>
      <c r="BO3427" s="94"/>
      <c r="BP3427" s="42"/>
      <c r="BQ3427" s="120"/>
    </row>
    <row r="3428" spans="1:69" x14ac:dyDescent="0.3">
      <c r="A3428" s="132"/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130"/>
      <c r="BJ3428" s="95"/>
      <c r="BK3428" s="94"/>
      <c r="BL3428" s="95"/>
      <c r="BM3428" s="96"/>
      <c r="BN3428" s="94"/>
      <c r="BO3428" s="94"/>
      <c r="BP3428" s="42"/>
      <c r="BQ3428" s="120"/>
    </row>
    <row r="3429" spans="1:69" x14ac:dyDescent="0.3">
      <c r="A3429" s="132"/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130"/>
      <c r="BJ3429" s="95"/>
      <c r="BK3429" s="94"/>
      <c r="BL3429" s="95"/>
      <c r="BM3429" s="96"/>
      <c r="BN3429" s="94"/>
      <c r="BO3429" s="94"/>
      <c r="BP3429" s="42"/>
      <c r="BQ3429" s="120"/>
    </row>
    <row r="3430" spans="1:69" x14ac:dyDescent="0.3">
      <c r="A3430" s="132"/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130"/>
      <c r="BJ3430" s="95"/>
      <c r="BK3430" s="94"/>
      <c r="BL3430" s="95"/>
      <c r="BM3430" s="96"/>
      <c r="BN3430" s="94"/>
      <c r="BO3430" s="94"/>
      <c r="BP3430" s="42"/>
      <c r="BQ3430" s="120"/>
    </row>
    <row r="3431" spans="1:69" x14ac:dyDescent="0.3">
      <c r="A3431" s="132"/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130"/>
      <c r="BJ3431" s="95"/>
      <c r="BK3431" s="94"/>
      <c r="BL3431" s="95"/>
      <c r="BM3431" s="96"/>
      <c r="BN3431" s="94"/>
      <c r="BO3431" s="94"/>
      <c r="BP3431" s="42"/>
      <c r="BQ3431" s="120"/>
    </row>
    <row r="3432" spans="1:69" x14ac:dyDescent="0.3">
      <c r="A3432" s="132"/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130"/>
      <c r="BJ3432" s="95"/>
      <c r="BK3432" s="94"/>
      <c r="BL3432" s="95"/>
      <c r="BM3432" s="96"/>
      <c r="BN3432" s="94"/>
      <c r="BO3432" s="94"/>
      <c r="BP3432" s="42"/>
      <c r="BQ3432" s="120"/>
    </row>
    <row r="3433" spans="1:69" x14ac:dyDescent="0.3">
      <c r="A3433" s="132"/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130"/>
      <c r="BJ3433" s="95"/>
      <c r="BK3433" s="94"/>
      <c r="BL3433" s="95"/>
      <c r="BM3433" s="96"/>
      <c r="BN3433" s="94"/>
      <c r="BO3433" s="94"/>
      <c r="BP3433" s="42"/>
      <c r="BQ3433" s="120"/>
    </row>
    <row r="3434" spans="1:69" x14ac:dyDescent="0.3">
      <c r="A3434" s="132"/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130"/>
      <c r="BJ3434" s="95"/>
      <c r="BK3434" s="94"/>
      <c r="BL3434" s="95"/>
      <c r="BM3434" s="96"/>
      <c r="BN3434" s="94"/>
      <c r="BO3434" s="94"/>
      <c r="BP3434" s="42"/>
      <c r="BQ3434" s="120"/>
    </row>
    <row r="3435" spans="1:69" x14ac:dyDescent="0.3">
      <c r="A3435" s="132"/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130"/>
      <c r="BJ3435" s="95"/>
      <c r="BK3435" s="94"/>
      <c r="BL3435" s="95"/>
      <c r="BM3435" s="96"/>
      <c r="BN3435" s="94"/>
      <c r="BO3435" s="94"/>
      <c r="BP3435" s="42"/>
      <c r="BQ3435" s="120"/>
    </row>
    <row r="3436" spans="1:69" x14ac:dyDescent="0.3">
      <c r="A3436" s="132"/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130"/>
      <c r="BJ3436" s="95"/>
      <c r="BK3436" s="94"/>
      <c r="BL3436" s="95"/>
      <c r="BM3436" s="96"/>
      <c r="BN3436" s="94"/>
      <c r="BO3436" s="94"/>
      <c r="BP3436" s="42"/>
      <c r="BQ3436" s="120"/>
    </row>
    <row r="3437" spans="1:69" x14ac:dyDescent="0.3">
      <c r="A3437" s="132"/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130"/>
      <c r="BJ3437" s="95"/>
      <c r="BK3437" s="94"/>
      <c r="BL3437" s="95"/>
      <c r="BM3437" s="96"/>
      <c r="BN3437" s="94"/>
      <c r="BO3437" s="94"/>
      <c r="BP3437" s="42"/>
      <c r="BQ3437" s="120"/>
    </row>
    <row r="3438" spans="1:69" x14ac:dyDescent="0.3">
      <c r="A3438" s="132"/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130"/>
      <c r="BJ3438" s="95"/>
      <c r="BK3438" s="94"/>
      <c r="BL3438" s="95"/>
      <c r="BM3438" s="96"/>
      <c r="BN3438" s="94"/>
      <c r="BO3438" s="94"/>
      <c r="BP3438" s="42"/>
      <c r="BQ3438" s="120"/>
    </row>
    <row r="3439" spans="1:69" x14ac:dyDescent="0.3">
      <c r="A3439" s="132"/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130"/>
      <c r="BJ3439" s="95"/>
      <c r="BK3439" s="94"/>
      <c r="BL3439" s="95"/>
      <c r="BM3439" s="96"/>
      <c r="BN3439" s="94"/>
      <c r="BO3439" s="94"/>
      <c r="BP3439" s="42"/>
      <c r="BQ3439" s="120"/>
    </row>
    <row r="3440" spans="1:69" x14ac:dyDescent="0.3">
      <c r="A3440" s="132"/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130"/>
      <c r="BJ3440" s="95"/>
      <c r="BK3440" s="94"/>
      <c r="BL3440" s="95"/>
      <c r="BM3440" s="96"/>
      <c r="BN3440" s="94"/>
      <c r="BO3440" s="94"/>
      <c r="BP3440" s="42"/>
      <c r="BQ3440" s="120"/>
    </row>
    <row r="3441" spans="1:69" x14ac:dyDescent="0.3">
      <c r="A3441" s="132"/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130"/>
      <c r="BJ3441" s="95"/>
      <c r="BK3441" s="94"/>
      <c r="BL3441" s="95"/>
      <c r="BM3441" s="96"/>
      <c r="BN3441" s="94"/>
      <c r="BO3441" s="94"/>
      <c r="BP3441" s="42"/>
      <c r="BQ3441" s="120"/>
    </row>
    <row r="3442" spans="1:69" x14ac:dyDescent="0.3">
      <c r="A3442" s="132"/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130"/>
      <c r="BJ3442" s="95"/>
      <c r="BK3442" s="94"/>
      <c r="BL3442" s="95"/>
      <c r="BM3442" s="96"/>
      <c r="BN3442" s="94"/>
      <c r="BO3442" s="94"/>
      <c r="BP3442" s="42"/>
      <c r="BQ3442" s="120"/>
    </row>
    <row r="3443" spans="1:69" x14ac:dyDescent="0.3">
      <c r="A3443" s="132"/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130"/>
      <c r="BJ3443" s="95"/>
      <c r="BK3443" s="94"/>
      <c r="BL3443" s="95"/>
      <c r="BM3443" s="96"/>
      <c r="BN3443" s="94"/>
      <c r="BO3443" s="94"/>
      <c r="BP3443" s="42"/>
      <c r="BQ3443" s="120"/>
    </row>
    <row r="3444" spans="1:69" x14ac:dyDescent="0.3">
      <c r="A3444" s="132"/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130"/>
      <c r="BJ3444" s="95"/>
      <c r="BK3444" s="94"/>
      <c r="BL3444" s="95"/>
      <c r="BM3444" s="96"/>
      <c r="BN3444" s="94"/>
      <c r="BO3444" s="94"/>
      <c r="BP3444" s="42"/>
      <c r="BQ3444" s="120"/>
    </row>
    <row r="3445" spans="1:69" x14ac:dyDescent="0.3">
      <c r="A3445" s="132"/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130"/>
      <c r="BJ3445" s="95"/>
      <c r="BK3445" s="94"/>
      <c r="BL3445" s="95"/>
      <c r="BM3445" s="96"/>
      <c r="BN3445" s="94"/>
      <c r="BO3445" s="94"/>
      <c r="BP3445" s="42"/>
      <c r="BQ3445" s="120"/>
    </row>
    <row r="3446" spans="1:69" x14ac:dyDescent="0.3">
      <c r="A3446" s="132"/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130"/>
      <c r="BJ3446" s="95"/>
      <c r="BK3446" s="94"/>
      <c r="BL3446" s="95"/>
      <c r="BM3446" s="96"/>
      <c r="BN3446" s="94"/>
      <c r="BO3446" s="94"/>
      <c r="BP3446" s="42"/>
      <c r="BQ3446" s="120"/>
    </row>
    <row r="3447" spans="1:69" x14ac:dyDescent="0.3">
      <c r="A3447" s="132"/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130"/>
      <c r="BJ3447" s="95"/>
      <c r="BK3447" s="94"/>
      <c r="BL3447" s="95"/>
      <c r="BM3447" s="96"/>
      <c r="BN3447" s="94"/>
      <c r="BO3447" s="94"/>
      <c r="BP3447" s="42"/>
      <c r="BQ3447" s="120"/>
    </row>
    <row r="3448" spans="1:69" x14ac:dyDescent="0.3">
      <c r="A3448" s="132"/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130"/>
      <c r="BJ3448" s="95"/>
      <c r="BK3448" s="94"/>
      <c r="BL3448" s="95"/>
      <c r="BM3448" s="96"/>
      <c r="BN3448" s="94"/>
      <c r="BO3448" s="94"/>
      <c r="BP3448" s="42"/>
      <c r="BQ3448" s="120"/>
    </row>
    <row r="3449" spans="1:69" x14ac:dyDescent="0.3">
      <c r="A3449" s="132"/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130"/>
      <c r="BJ3449" s="95"/>
      <c r="BK3449" s="94"/>
      <c r="BL3449" s="95"/>
      <c r="BM3449" s="96"/>
      <c r="BN3449" s="94"/>
      <c r="BO3449" s="94"/>
      <c r="BP3449" s="42"/>
      <c r="BQ3449" s="120"/>
    </row>
    <row r="3450" spans="1:69" x14ac:dyDescent="0.3">
      <c r="A3450" s="132"/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130"/>
      <c r="BJ3450" s="95"/>
      <c r="BK3450" s="94"/>
      <c r="BL3450" s="95"/>
      <c r="BM3450" s="96"/>
      <c r="BN3450" s="94"/>
      <c r="BO3450" s="94"/>
      <c r="BP3450" s="42"/>
      <c r="BQ3450" s="120"/>
    </row>
    <row r="3451" spans="1:69" x14ac:dyDescent="0.3">
      <c r="A3451" s="132"/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130"/>
      <c r="BJ3451" s="95"/>
      <c r="BK3451" s="94"/>
      <c r="BL3451" s="95"/>
      <c r="BM3451" s="96"/>
      <c r="BN3451" s="94"/>
      <c r="BO3451" s="94"/>
      <c r="BP3451" s="42"/>
      <c r="BQ3451" s="120"/>
    </row>
    <row r="3452" spans="1:69" x14ac:dyDescent="0.3">
      <c r="A3452" s="132"/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130"/>
      <c r="BJ3452" s="95"/>
      <c r="BK3452" s="94"/>
      <c r="BL3452" s="95"/>
      <c r="BM3452" s="96"/>
      <c r="BN3452" s="94"/>
      <c r="BO3452" s="94"/>
      <c r="BP3452" s="42"/>
      <c r="BQ3452" s="120"/>
    </row>
    <row r="3453" spans="1:69" x14ac:dyDescent="0.3">
      <c r="A3453" s="132"/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130"/>
      <c r="BJ3453" s="95"/>
      <c r="BK3453" s="94"/>
      <c r="BL3453" s="95"/>
      <c r="BM3453" s="96"/>
      <c r="BN3453" s="94"/>
      <c r="BO3453" s="94"/>
      <c r="BP3453" s="42"/>
      <c r="BQ3453" s="120"/>
    </row>
    <row r="3454" spans="1:69" x14ac:dyDescent="0.3">
      <c r="A3454" s="132"/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130"/>
      <c r="BJ3454" s="95"/>
      <c r="BK3454" s="94"/>
      <c r="BL3454" s="95"/>
      <c r="BM3454" s="96"/>
      <c r="BN3454" s="94"/>
      <c r="BO3454" s="94"/>
      <c r="BP3454" s="42"/>
      <c r="BQ3454" s="120"/>
    </row>
    <row r="3455" spans="1:69" x14ac:dyDescent="0.3">
      <c r="A3455" s="132"/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130"/>
      <c r="BJ3455" s="95"/>
      <c r="BK3455" s="94"/>
      <c r="BL3455" s="95"/>
      <c r="BM3455" s="96"/>
      <c r="BN3455" s="94"/>
      <c r="BO3455" s="94"/>
      <c r="BP3455" s="42"/>
      <c r="BQ3455" s="120"/>
    </row>
    <row r="3456" spans="1:69" x14ac:dyDescent="0.3">
      <c r="A3456" s="132"/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130"/>
      <c r="BJ3456" s="95"/>
      <c r="BK3456" s="94"/>
      <c r="BL3456" s="95"/>
      <c r="BM3456" s="96"/>
      <c r="BN3456" s="94"/>
      <c r="BO3456" s="94"/>
      <c r="BP3456" s="42"/>
      <c r="BQ3456" s="120"/>
    </row>
    <row r="3457" spans="1:69" x14ac:dyDescent="0.3">
      <c r="A3457" s="132"/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130"/>
      <c r="BJ3457" s="95"/>
      <c r="BK3457" s="94"/>
      <c r="BL3457" s="95"/>
      <c r="BM3457" s="96"/>
      <c r="BN3457" s="94"/>
      <c r="BO3457" s="94"/>
      <c r="BP3457" s="42"/>
      <c r="BQ3457" s="120"/>
    </row>
    <row r="3458" spans="1:69" x14ac:dyDescent="0.3">
      <c r="A3458" s="132"/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130"/>
      <c r="BJ3458" s="95"/>
      <c r="BK3458" s="94"/>
      <c r="BL3458" s="95"/>
      <c r="BM3458" s="96"/>
      <c r="BN3458" s="94"/>
      <c r="BO3458" s="94"/>
      <c r="BP3458" s="42"/>
      <c r="BQ3458" s="120"/>
    </row>
    <row r="3459" spans="1:69" x14ac:dyDescent="0.3">
      <c r="A3459" s="132"/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130"/>
      <c r="BJ3459" s="95"/>
      <c r="BK3459" s="94"/>
      <c r="BL3459" s="95"/>
      <c r="BM3459" s="96"/>
      <c r="BN3459" s="94"/>
      <c r="BO3459" s="94"/>
      <c r="BP3459" s="42"/>
      <c r="BQ3459" s="120"/>
    </row>
    <row r="3460" spans="1:69" x14ac:dyDescent="0.3">
      <c r="A3460" s="132"/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130"/>
      <c r="BJ3460" s="95"/>
      <c r="BK3460" s="94"/>
      <c r="BL3460" s="95"/>
      <c r="BM3460" s="96"/>
      <c r="BN3460" s="94"/>
      <c r="BO3460" s="94"/>
      <c r="BP3460" s="42"/>
      <c r="BQ3460" s="120"/>
    </row>
    <row r="3461" spans="1:69" x14ac:dyDescent="0.3">
      <c r="A3461" s="132"/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130"/>
      <c r="BJ3461" s="95"/>
      <c r="BK3461" s="94"/>
      <c r="BL3461" s="95"/>
      <c r="BM3461" s="96"/>
      <c r="BN3461" s="94"/>
      <c r="BO3461" s="94"/>
      <c r="BP3461" s="42"/>
      <c r="BQ3461" s="120"/>
    </row>
    <row r="3462" spans="1:69" x14ac:dyDescent="0.3">
      <c r="A3462" s="132"/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130"/>
      <c r="BJ3462" s="95"/>
      <c r="BK3462" s="94"/>
      <c r="BL3462" s="95"/>
      <c r="BM3462" s="96"/>
      <c r="BN3462" s="94"/>
      <c r="BO3462" s="94"/>
      <c r="BP3462" s="42"/>
      <c r="BQ3462" s="120"/>
    </row>
    <row r="3463" spans="1:69" x14ac:dyDescent="0.3">
      <c r="A3463" s="132"/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130"/>
      <c r="BJ3463" s="95"/>
      <c r="BK3463" s="94"/>
      <c r="BL3463" s="95"/>
      <c r="BM3463" s="96"/>
      <c r="BN3463" s="94"/>
      <c r="BO3463" s="94"/>
      <c r="BP3463" s="42"/>
      <c r="BQ3463" s="120"/>
    </row>
    <row r="3464" spans="1:69" x14ac:dyDescent="0.3">
      <c r="A3464" s="132"/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130"/>
      <c r="BJ3464" s="95"/>
      <c r="BK3464" s="94"/>
      <c r="BL3464" s="95"/>
      <c r="BM3464" s="96"/>
      <c r="BN3464" s="94"/>
      <c r="BO3464" s="94"/>
      <c r="BP3464" s="42"/>
      <c r="BQ3464" s="120"/>
    </row>
    <row r="3465" spans="1:69" x14ac:dyDescent="0.3">
      <c r="A3465" s="132"/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130"/>
      <c r="BJ3465" s="95"/>
      <c r="BK3465" s="94"/>
      <c r="BL3465" s="95"/>
      <c r="BM3465" s="96"/>
      <c r="BN3465" s="94"/>
      <c r="BO3465" s="94"/>
      <c r="BP3465" s="42"/>
      <c r="BQ3465" s="120"/>
    </row>
    <row r="3466" spans="1:69" x14ac:dyDescent="0.3">
      <c r="A3466" s="132"/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130"/>
      <c r="BJ3466" s="95"/>
      <c r="BK3466" s="94"/>
      <c r="BL3466" s="95"/>
      <c r="BM3466" s="96"/>
      <c r="BN3466" s="94"/>
      <c r="BO3466" s="94"/>
      <c r="BP3466" s="42"/>
      <c r="BQ3466" s="120"/>
    </row>
    <row r="3467" spans="1:69" x14ac:dyDescent="0.3">
      <c r="A3467" s="132"/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130"/>
      <c r="BJ3467" s="95"/>
      <c r="BK3467" s="94"/>
      <c r="BL3467" s="95"/>
      <c r="BM3467" s="96"/>
      <c r="BN3467" s="94"/>
      <c r="BO3467" s="94"/>
      <c r="BP3467" s="42"/>
      <c r="BQ3467" s="120"/>
    </row>
    <row r="3468" spans="1:69" x14ac:dyDescent="0.3">
      <c r="A3468" s="132"/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130"/>
      <c r="BJ3468" s="95"/>
      <c r="BK3468" s="94"/>
      <c r="BL3468" s="95"/>
      <c r="BM3468" s="96"/>
      <c r="BN3468" s="94"/>
      <c r="BO3468" s="94"/>
      <c r="BP3468" s="42"/>
      <c r="BQ3468" s="120"/>
    </row>
    <row r="3469" spans="1:69" x14ac:dyDescent="0.3">
      <c r="A3469" s="132"/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130"/>
      <c r="BJ3469" s="95"/>
      <c r="BK3469" s="94"/>
      <c r="BL3469" s="95"/>
      <c r="BM3469" s="96"/>
      <c r="BN3469" s="94"/>
      <c r="BO3469" s="94"/>
      <c r="BP3469" s="42"/>
      <c r="BQ3469" s="120"/>
    </row>
    <row r="3470" spans="1:69" x14ac:dyDescent="0.3">
      <c r="A3470" s="132"/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130"/>
      <c r="BJ3470" s="95"/>
      <c r="BK3470" s="94"/>
      <c r="BL3470" s="95"/>
      <c r="BM3470" s="96"/>
      <c r="BN3470" s="94"/>
      <c r="BO3470" s="94"/>
      <c r="BP3470" s="42"/>
      <c r="BQ3470" s="120"/>
    </row>
    <row r="3471" spans="1:69" x14ac:dyDescent="0.3">
      <c r="A3471" s="132"/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130"/>
      <c r="BJ3471" s="95"/>
      <c r="BK3471" s="94"/>
      <c r="BL3471" s="95"/>
      <c r="BM3471" s="96"/>
      <c r="BN3471" s="94"/>
      <c r="BO3471" s="94"/>
      <c r="BP3471" s="42"/>
      <c r="BQ3471" s="120"/>
    </row>
    <row r="3472" spans="1:69" x14ac:dyDescent="0.3">
      <c r="A3472" s="132"/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130"/>
      <c r="BJ3472" s="95"/>
      <c r="BK3472" s="94"/>
      <c r="BL3472" s="95"/>
      <c r="BM3472" s="96"/>
      <c r="BN3472" s="94"/>
      <c r="BO3472" s="94"/>
      <c r="BP3472" s="42"/>
      <c r="BQ3472" s="120"/>
    </row>
    <row r="3473" spans="1:69" x14ac:dyDescent="0.3">
      <c r="A3473" s="132"/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130"/>
      <c r="BJ3473" s="95"/>
      <c r="BK3473" s="94"/>
      <c r="BL3473" s="95"/>
      <c r="BM3473" s="96"/>
      <c r="BN3473" s="94"/>
      <c r="BO3473" s="94"/>
      <c r="BP3473" s="42"/>
      <c r="BQ3473" s="120"/>
    </row>
    <row r="3474" spans="1:69" x14ac:dyDescent="0.3">
      <c r="A3474" s="132"/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130"/>
      <c r="BJ3474" s="95"/>
      <c r="BK3474" s="94"/>
      <c r="BL3474" s="95"/>
      <c r="BM3474" s="96"/>
      <c r="BN3474" s="94"/>
      <c r="BO3474" s="94"/>
      <c r="BP3474" s="42"/>
      <c r="BQ3474" s="120"/>
    </row>
    <row r="3475" spans="1:69" x14ac:dyDescent="0.3">
      <c r="A3475" s="132"/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130"/>
      <c r="BJ3475" s="95"/>
      <c r="BK3475" s="94"/>
      <c r="BL3475" s="95"/>
      <c r="BM3475" s="96"/>
      <c r="BN3475" s="94"/>
      <c r="BO3475" s="94"/>
      <c r="BP3475" s="42"/>
      <c r="BQ3475" s="120"/>
    </row>
    <row r="3476" spans="1:69" x14ac:dyDescent="0.3">
      <c r="A3476" s="132"/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130"/>
      <c r="BJ3476" s="95"/>
      <c r="BK3476" s="94"/>
      <c r="BL3476" s="95"/>
      <c r="BM3476" s="96"/>
      <c r="BN3476" s="94"/>
      <c r="BO3476" s="94"/>
      <c r="BP3476" s="42"/>
      <c r="BQ3476" s="120"/>
    </row>
    <row r="3477" spans="1:69" x14ac:dyDescent="0.3">
      <c r="A3477" s="132"/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130"/>
      <c r="BJ3477" s="95"/>
      <c r="BK3477" s="94"/>
      <c r="BL3477" s="95"/>
      <c r="BM3477" s="96"/>
      <c r="BN3477" s="94"/>
      <c r="BO3477" s="94"/>
      <c r="BP3477" s="42"/>
      <c r="BQ3477" s="120"/>
    </row>
    <row r="3478" spans="1:69" x14ac:dyDescent="0.3">
      <c r="A3478" s="132"/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130"/>
      <c r="BJ3478" s="95"/>
      <c r="BK3478" s="94"/>
      <c r="BL3478" s="95"/>
      <c r="BM3478" s="96"/>
      <c r="BN3478" s="94"/>
      <c r="BO3478" s="94"/>
      <c r="BP3478" s="42"/>
      <c r="BQ3478" s="120"/>
    </row>
    <row r="3479" spans="1:69" x14ac:dyDescent="0.3">
      <c r="A3479" s="132"/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130"/>
      <c r="BJ3479" s="95"/>
      <c r="BK3479" s="94"/>
      <c r="BL3479" s="95"/>
      <c r="BM3479" s="96"/>
      <c r="BN3479" s="94"/>
      <c r="BO3479" s="94"/>
      <c r="BP3479" s="42"/>
      <c r="BQ3479" s="120"/>
    </row>
    <row r="3480" spans="1:69" x14ac:dyDescent="0.3">
      <c r="A3480" s="132"/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130"/>
      <c r="BJ3480" s="95"/>
      <c r="BK3480" s="94"/>
      <c r="BL3480" s="95"/>
      <c r="BM3480" s="96"/>
      <c r="BN3480" s="94"/>
      <c r="BO3480" s="94"/>
      <c r="BP3480" s="42"/>
      <c r="BQ3480" s="120"/>
    </row>
    <row r="3481" spans="1:69" x14ac:dyDescent="0.3">
      <c r="A3481" s="132"/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130"/>
      <c r="BJ3481" s="95"/>
      <c r="BK3481" s="94"/>
      <c r="BL3481" s="95"/>
      <c r="BM3481" s="96"/>
      <c r="BN3481" s="94"/>
      <c r="BO3481" s="94"/>
      <c r="BP3481" s="42"/>
      <c r="BQ3481" s="120"/>
    </row>
    <row r="3482" spans="1:69" x14ac:dyDescent="0.3">
      <c r="A3482" s="132"/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130"/>
      <c r="BJ3482" s="95"/>
      <c r="BK3482" s="94"/>
      <c r="BL3482" s="95"/>
      <c r="BM3482" s="96"/>
      <c r="BN3482" s="94"/>
      <c r="BO3482" s="94"/>
      <c r="BP3482" s="42"/>
      <c r="BQ3482" s="120"/>
    </row>
    <row r="3483" spans="1:69" x14ac:dyDescent="0.3">
      <c r="A3483" s="132"/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130"/>
      <c r="BJ3483" s="95"/>
      <c r="BK3483" s="94"/>
      <c r="BL3483" s="95"/>
      <c r="BM3483" s="96"/>
      <c r="BN3483" s="94"/>
      <c r="BO3483" s="94"/>
      <c r="BP3483" s="42"/>
      <c r="BQ3483" s="120"/>
    </row>
    <row r="3484" spans="1:69" x14ac:dyDescent="0.3">
      <c r="A3484" s="132"/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130"/>
      <c r="BJ3484" s="95"/>
      <c r="BK3484" s="94"/>
      <c r="BL3484" s="95"/>
      <c r="BM3484" s="96"/>
      <c r="BN3484" s="94"/>
      <c r="BO3484" s="94"/>
      <c r="BP3484" s="42"/>
      <c r="BQ3484" s="120"/>
    </row>
    <row r="3485" spans="1:69" x14ac:dyDescent="0.3">
      <c r="A3485" s="132"/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130"/>
      <c r="BJ3485" s="95"/>
      <c r="BK3485" s="94"/>
      <c r="BL3485" s="95"/>
      <c r="BM3485" s="96"/>
      <c r="BN3485" s="94"/>
      <c r="BO3485" s="94"/>
      <c r="BP3485" s="42"/>
      <c r="BQ3485" s="120"/>
    </row>
    <row r="3486" spans="1:69" x14ac:dyDescent="0.3">
      <c r="A3486" s="132"/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130"/>
      <c r="BJ3486" s="95"/>
      <c r="BK3486" s="94"/>
      <c r="BL3486" s="95"/>
      <c r="BM3486" s="96"/>
      <c r="BN3486" s="94"/>
      <c r="BO3486" s="94"/>
      <c r="BP3486" s="42"/>
      <c r="BQ3486" s="120"/>
    </row>
    <row r="3487" spans="1:69" x14ac:dyDescent="0.3">
      <c r="A3487" s="132"/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130"/>
      <c r="BJ3487" s="95"/>
      <c r="BK3487" s="94"/>
      <c r="BL3487" s="95"/>
      <c r="BM3487" s="96"/>
      <c r="BN3487" s="94"/>
      <c r="BO3487" s="94"/>
      <c r="BP3487" s="42"/>
      <c r="BQ3487" s="120"/>
    </row>
    <row r="3488" spans="1:69" x14ac:dyDescent="0.3">
      <c r="A3488" s="132"/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130"/>
      <c r="BJ3488" s="95"/>
      <c r="BK3488" s="94"/>
      <c r="BL3488" s="95"/>
      <c r="BM3488" s="96"/>
      <c r="BN3488" s="94"/>
      <c r="BO3488" s="94"/>
      <c r="BP3488" s="42"/>
      <c r="BQ3488" s="120"/>
    </row>
    <row r="3489" spans="1:69" x14ac:dyDescent="0.3">
      <c r="A3489" s="132"/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130"/>
      <c r="BJ3489" s="95"/>
      <c r="BK3489" s="94"/>
      <c r="BL3489" s="95"/>
      <c r="BM3489" s="96"/>
      <c r="BN3489" s="94"/>
      <c r="BO3489" s="94"/>
      <c r="BP3489" s="42"/>
      <c r="BQ3489" s="120"/>
    </row>
    <row r="3490" spans="1:69" x14ac:dyDescent="0.3">
      <c r="A3490" s="132"/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130"/>
      <c r="BJ3490" s="95"/>
      <c r="BK3490" s="94"/>
      <c r="BL3490" s="95"/>
      <c r="BM3490" s="96"/>
      <c r="BN3490" s="94"/>
      <c r="BO3490" s="94"/>
      <c r="BP3490" s="42"/>
      <c r="BQ3490" s="120"/>
    </row>
    <row r="3491" spans="1:69" x14ac:dyDescent="0.3">
      <c r="A3491" s="132"/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130"/>
      <c r="BJ3491" s="95"/>
      <c r="BK3491" s="94"/>
      <c r="BL3491" s="95"/>
      <c r="BM3491" s="96"/>
      <c r="BN3491" s="94"/>
      <c r="BO3491" s="94"/>
      <c r="BP3491" s="42"/>
      <c r="BQ3491" s="120"/>
    </row>
    <row r="3492" spans="1:69" x14ac:dyDescent="0.3">
      <c r="A3492" s="132"/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130"/>
      <c r="BJ3492" s="95"/>
      <c r="BK3492" s="94"/>
      <c r="BL3492" s="95"/>
      <c r="BM3492" s="96"/>
      <c r="BN3492" s="94"/>
      <c r="BO3492" s="94"/>
      <c r="BP3492" s="42"/>
      <c r="BQ3492" s="120"/>
    </row>
    <row r="3493" spans="1:69" x14ac:dyDescent="0.3">
      <c r="A3493" s="132"/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130"/>
      <c r="BJ3493" s="95"/>
      <c r="BK3493" s="94"/>
      <c r="BL3493" s="95"/>
      <c r="BM3493" s="96"/>
      <c r="BN3493" s="94"/>
      <c r="BO3493" s="94"/>
      <c r="BP3493" s="42"/>
      <c r="BQ3493" s="120"/>
    </row>
    <row r="3494" spans="1:69" x14ac:dyDescent="0.3">
      <c r="A3494" s="132"/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130"/>
      <c r="BJ3494" s="95"/>
      <c r="BK3494" s="94"/>
      <c r="BL3494" s="95"/>
      <c r="BM3494" s="96"/>
      <c r="BN3494" s="94"/>
      <c r="BO3494" s="94"/>
      <c r="BP3494" s="42"/>
      <c r="BQ3494" s="120"/>
    </row>
    <row r="3495" spans="1:69" x14ac:dyDescent="0.3">
      <c r="A3495" s="132"/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130"/>
      <c r="BJ3495" s="95"/>
      <c r="BK3495" s="94"/>
      <c r="BL3495" s="95"/>
      <c r="BM3495" s="96"/>
      <c r="BN3495" s="94"/>
      <c r="BO3495" s="94"/>
      <c r="BP3495" s="42"/>
      <c r="BQ3495" s="120"/>
    </row>
    <row r="3496" spans="1:69" x14ac:dyDescent="0.3">
      <c r="A3496" s="132"/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130"/>
      <c r="BJ3496" s="95"/>
      <c r="BK3496" s="94"/>
      <c r="BL3496" s="95"/>
      <c r="BM3496" s="96"/>
      <c r="BN3496" s="94"/>
      <c r="BO3496" s="94"/>
      <c r="BP3496" s="42"/>
      <c r="BQ3496" s="120"/>
    </row>
    <row r="3497" spans="1:69" x14ac:dyDescent="0.3">
      <c r="A3497" s="132"/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130"/>
      <c r="BJ3497" s="95"/>
      <c r="BK3497" s="94"/>
      <c r="BL3497" s="95"/>
      <c r="BM3497" s="96"/>
      <c r="BN3497" s="94"/>
      <c r="BO3497" s="94"/>
      <c r="BP3497" s="42"/>
      <c r="BQ3497" s="120"/>
    </row>
    <row r="3498" spans="1:69" x14ac:dyDescent="0.3">
      <c r="A3498" s="132"/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130"/>
      <c r="BJ3498" s="95"/>
      <c r="BK3498" s="94"/>
      <c r="BL3498" s="95"/>
      <c r="BM3498" s="96"/>
      <c r="BN3498" s="94"/>
      <c r="BO3498" s="94"/>
      <c r="BP3498" s="42"/>
      <c r="BQ3498" s="120"/>
    </row>
    <row r="3499" spans="1:69" x14ac:dyDescent="0.3">
      <c r="A3499" s="132"/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130"/>
      <c r="BJ3499" s="95"/>
      <c r="BK3499" s="94"/>
      <c r="BL3499" s="95"/>
      <c r="BM3499" s="96"/>
      <c r="BN3499" s="94"/>
      <c r="BO3499" s="94"/>
      <c r="BP3499" s="42"/>
      <c r="BQ3499" s="120"/>
    </row>
    <row r="3500" spans="1:69" x14ac:dyDescent="0.3">
      <c r="A3500" s="132"/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130"/>
      <c r="BJ3500" s="95"/>
      <c r="BK3500" s="94"/>
      <c r="BL3500" s="95"/>
      <c r="BM3500" s="96"/>
      <c r="BN3500" s="94"/>
      <c r="BO3500" s="94"/>
      <c r="BP3500" s="42"/>
      <c r="BQ3500" s="120"/>
    </row>
    <row r="3501" spans="1:69" x14ac:dyDescent="0.3">
      <c r="A3501" s="132"/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130"/>
      <c r="BJ3501" s="95"/>
      <c r="BK3501" s="94"/>
      <c r="BL3501" s="95"/>
      <c r="BM3501" s="96"/>
      <c r="BN3501" s="94"/>
      <c r="BO3501" s="94"/>
      <c r="BP3501" s="42"/>
      <c r="BQ3501" s="120"/>
    </row>
    <row r="3502" spans="1:69" x14ac:dyDescent="0.3">
      <c r="A3502" s="132"/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130"/>
      <c r="BJ3502" s="95"/>
      <c r="BK3502" s="94"/>
      <c r="BL3502" s="95"/>
      <c r="BM3502" s="96"/>
      <c r="BN3502" s="94"/>
      <c r="BO3502" s="94"/>
      <c r="BP3502" s="42"/>
      <c r="BQ3502" s="120"/>
    </row>
    <row r="3503" spans="1:69" x14ac:dyDescent="0.3">
      <c r="A3503" s="132"/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130"/>
      <c r="BJ3503" s="95"/>
      <c r="BK3503" s="94"/>
      <c r="BL3503" s="95"/>
      <c r="BM3503" s="96"/>
      <c r="BN3503" s="94"/>
      <c r="BO3503" s="94"/>
      <c r="BP3503" s="42"/>
      <c r="BQ3503" s="120"/>
    </row>
    <row r="3504" spans="1:69" x14ac:dyDescent="0.3">
      <c r="A3504" s="132"/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130"/>
      <c r="BJ3504" s="95"/>
      <c r="BK3504" s="94"/>
      <c r="BL3504" s="95"/>
      <c r="BM3504" s="96"/>
      <c r="BN3504" s="94"/>
      <c r="BO3504" s="94"/>
      <c r="BP3504" s="42"/>
      <c r="BQ3504" s="120"/>
    </row>
    <row r="3505" spans="1:69" x14ac:dyDescent="0.3">
      <c r="A3505" s="132"/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130"/>
      <c r="BJ3505" s="95"/>
      <c r="BK3505" s="94"/>
      <c r="BL3505" s="95"/>
      <c r="BM3505" s="96"/>
      <c r="BN3505" s="94"/>
      <c r="BO3505" s="94"/>
      <c r="BP3505" s="42"/>
      <c r="BQ3505" s="120"/>
    </row>
    <row r="3506" spans="1:69" x14ac:dyDescent="0.3">
      <c r="A3506" s="132"/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130"/>
      <c r="BJ3506" s="95"/>
      <c r="BK3506" s="94"/>
      <c r="BL3506" s="95"/>
      <c r="BM3506" s="96"/>
      <c r="BN3506" s="94"/>
      <c r="BO3506" s="94"/>
      <c r="BP3506" s="42"/>
      <c r="BQ3506" s="120"/>
    </row>
    <row r="3507" spans="1:69" x14ac:dyDescent="0.3">
      <c r="A3507" s="132"/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130"/>
      <c r="BJ3507" s="95"/>
      <c r="BK3507" s="94"/>
      <c r="BL3507" s="95"/>
      <c r="BM3507" s="96"/>
      <c r="BN3507" s="94"/>
      <c r="BO3507" s="94"/>
      <c r="BP3507" s="42"/>
      <c r="BQ3507" s="120"/>
    </row>
    <row r="3508" spans="1:69" x14ac:dyDescent="0.3">
      <c r="A3508" s="132"/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130"/>
      <c r="BJ3508" s="95"/>
      <c r="BK3508" s="94"/>
      <c r="BL3508" s="95"/>
      <c r="BM3508" s="96"/>
      <c r="BN3508" s="94"/>
      <c r="BO3508" s="94"/>
      <c r="BP3508" s="42"/>
      <c r="BQ3508" s="120"/>
    </row>
    <row r="3509" spans="1:69" x14ac:dyDescent="0.3">
      <c r="A3509" s="132"/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130"/>
      <c r="BJ3509" s="95"/>
      <c r="BK3509" s="94"/>
      <c r="BL3509" s="95"/>
      <c r="BM3509" s="96"/>
      <c r="BN3509" s="94"/>
      <c r="BO3509" s="94"/>
      <c r="BP3509" s="42"/>
      <c r="BQ3509" s="120"/>
    </row>
    <row r="3510" spans="1:69" x14ac:dyDescent="0.3">
      <c r="A3510" s="132"/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130"/>
      <c r="BJ3510" s="95"/>
      <c r="BK3510" s="94"/>
      <c r="BL3510" s="95"/>
      <c r="BM3510" s="96"/>
      <c r="BN3510" s="94"/>
      <c r="BO3510" s="94"/>
      <c r="BP3510" s="42"/>
      <c r="BQ3510" s="120"/>
    </row>
    <row r="3511" spans="1:69" x14ac:dyDescent="0.3">
      <c r="A3511" s="132"/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130"/>
      <c r="BJ3511" s="95"/>
      <c r="BK3511" s="94"/>
      <c r="BL3511" s="95"/>
      <c r="BM3511" s="96"/>
      <c r="BN3511" s="94"/>
      <c r="BO3511" s="94"/>
      <c r="BP3511" s="42"/>
      <c r="BQ3511" s="120"/>
    </row>
    <row r="3512" spans="1:69" x14ac:dyDescent="0.3">
      <c r="A3512" s="132"/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130"/>
      <c r="BJ3512" s="95"/>
      <c r="BK3512" s="94"/>
      <c r="BL3512" s="95"/>
      <c r="BM3512" s="96"/>
      <c r="BN3512" s="94"/>
      <c r="BO3512" s="94"/>
      <c r="BP3512" s="42"/>
      <c r="BQ3512" s="120"/>
    </row>
    <row r="3513" spans="1:69" x14ac:dyDescent="0.3">
      <c r="A3513" s="132"/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130"/>
      <c r="BJ3513" s="95"/>
      <c r="BK3513" s="94"/>
      <c r="BL3513" s="95"/>
      <c r="BM3513" s="96"/>
      <c r="BN3513" s="94"/>
      <c r="BO3513" s="94"/>
      <c r="BP3513" s="42"/>
      <c r="BQ3513" s="120"/>
    </row>
    <row r="3514" spans="1:69" x14ac:dyDescent="0.3">
      <c r="A3514" s="132"/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130"/>
      <c r="BJ3514" s="95"/>
      <c r="BK3514" s="94"/>
      <c r="BL3514" s="95"/>
      <c r="BM3514" s="96"/>
      <c r="BN3514" s="94"/>
      <c r="BO3514" s="94"/>
      <c r="BP3514" s="42"/>
      <c r="BQ3514" s="120"/>
    </row>
    <row r="3515" spans="1:69" x14ac:dyDescent="0.3">
      <c r="A3515" s="132"/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130"/>
      <c r="BJ3515" s="95"/>
      <c r="BK3515" s="94"/>
      <c r="BL3515" s="95"/>
      <c r="BM3515" s="96"/>
      <c r="BN3515" s="94"/>
      <c r="BO3515" s="94"/>
      <c r="BP3515" s="42"/>
      <c r="BQ3515" s="120"/>
    </row>
    <row r="3516" spans="1:69" x14ac:dyDescent="0.3">
      <c r="A3516" s="132"/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130"/>
      <c r="BJ3516" s="95"/>
      <c r="BK3516" s="94"/>
      <c r="BL3516" s="95"/>
      <c r="BM3516" s="96"/>
      <c r="BN3516" s="94"/>
      <c r="BO3516" s="94"/>
      <c r="BP3516" s="42"/>
      <c r="BQ3516" s="120"/>
    </row>
    <row r="3517" spans="1:69" x14ac:dyDescent="0.3">
      <c r="A3517" s="132"/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130"/>
      <c r="BJ3517" s="95"/>
      <c r="BK3517" s="94"/>
      <c r="BL3517" s="95"/>
      <c r="BM3517" s="96"/>
      <c r="BN3517" s="94"/>
      <c r="BO3517" s="94"/>
      <c r="BP3517" s="42"/>
      <c r="BQ3517" s="120"/>
    </row>
    <row r="3518" spans="1:69" x14ac:dyDescent="0.3">
      <c r="A3518" s="132"/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130"/>
      <c r="BJ3518" s="95"/>
      <c r="BK3518" s="94"/>
      <c r="BL3518" s="95"/>
      <c r="BM3518" s="96"/>
      <c r="BN3518" s="94"/>
      <c r="BO3518" s="94"/>
      <c r="BP3518" s="42"/>
      <c r="BQ3518" s="120"/>
    </row>
    <row r="3519" spans="1:69" x14ac:dyDescent="0.3">
      <c r="A3519" s="132"/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130"/>
      <c r="BJ3519" s="95"/>
      <c r="BK3519" s="94"/>
      <c r="BL3519" s="95"/>
      <c r="BM3519" s="96"/>
      <c r="BN3519" s="94"/>
      <c r="BO3519" s="94"/>
      <c r="BP3519" s="42"/>
      <c r="BQ3519" s="120"/>
    </row>
    <row r="3520" spans="1:69" x14ac:dyDescent="0.3">
      <c r="A3520" s="132"/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130"/>
      <c r="BJ3520" s="95"/>
      <c r="BK3520" s="94"/>
      <c r="BL3520" s="95"/>
      <c r="BM3520" s="96"/>
      <c r="BN3520" s="94"/>
      <c r="BO3520" s="94"/>
      <c r="BP3520" s="42"/>
      <c r="BQ3520" s="120"/>
    </row>
    <row r="3521" spans="1:69" x14ac:dyDescent="0.3">
      <c r="A3521" s="132"/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130"/>
      <c r="BJ3521" s="95"/>
      <c r="BK3521" s="94"/>
      <c r="BL3521" s="95"/>
      <c r="BM3521" s="96"/>
      <c r="BN3521" s="94"/>
      <c r="BO3521" s="94"/>
      <c r="BP3521" s="42"/>
      <c r="BQ3521" s="120"/>
    </row>
    <row r="3522" spans="1:69" x14ac:dyDescent="0.3">
      <c r="A3522" s="132"/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130"/>
      <c r="BJ3522" s="95"/>
      <c r="BK3522" s="94"/>
      <c r="BL3522" s="95"/>
      <c r="BM3522" s="96"/>
      <c r="BN3522" s="94"/>
      <c r="BO3522" s="94"/>
      <c r="BP3522" s="42"/>
      <c r="BQ3522" s="120"/>
    </row>
    <row r="3523" spans="1:69" x14ac:dyDescent="0.3">
      <c r="A3523" s="132"/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130"/>
      <c r="BJ3523" s="95"/>
      <c r="BK3523" s="94"/>
      <c r="BL3523" s="95"/>
      <c r="BM3523" s="96"/>
      <c r="BN3523" s="94"/>
      <c r="BO3523" s="94"/>
      <c r="BP3523" s="42"/>
      <c r="BQ3523" s="120"/>
    </row>
    <row r="3524" spans="1:69" x14ac:dyDescent="0.3">
      <c r="A3524" s="132"/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130"/>
      <c r="BJ3524" s="95"/>
      <c r="BK3524" s="94"/>
      <c r="BL3524" s="95"/>
      <c r="BM3524" s="96"/>
      <c r="BN3524" s="94"/>
      <c r="BO3524" s="94"/>
      <c r="BP3524" s="42"/>
      <c r="BQ3524" s="120"/>
    </row>
    <row r="3525" spans="1:69" x14ac:dyDescent="0.3">
      <c r="A3525" s="132"/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130"/>
      <c r="BJ3525" s="95"/>
      <c r="BK3525" s="94"/>
      <c r="BL3525" s="95"/>
      <c r="BM3525" s="96"/>
      <c r="BN3525" s="94"/>
      <c r="BO3525" s="94"/>
      <c r="BP3525" s="42"/>
      <c r="BQ3525" s="120"/>
    </row>
    <row r="3526" spans="1:69" x14ac:dyDescent="0.3">
      <c r="A3526" s="132"/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130"/>
      <c r="BJ3526" s="95"/>
      <c r="BK3526" s="94"/>
      <c r="BL3526" s="95"/>
      <c r="BM3526" s="96"/>
      <c r="BN3526" s="94"/>
      <c r="BO3526" s="94"/>
      <c r="BP3526" s="42"/>
      <c r="BQ3526" s="120"/>
    </row>
    <row r="3527" spans="1:69" x14ac:dyDescent="0.3">
      <c r="A3527" s="132"/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130"/>
      <c r="BJ3527" s="95"/>
      <c r="BK3527" s="94"/>
      <c r="BL3527" s="95"/>
      <c r="BM3527" s="96"/>
      <c r="BN3527" s="94"/>
      <c r="BO3527" s="94"/>
      <c r="BP3527" s="42"/>
      <c r="BQ3527" s="120"/>
    </row>
    <row r="3528" spans="1:69" x14ac:dyDescent="0.3">
      <c r="A3528" s="132"/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130"/>
      <c r="BJ3528" s="95"/>
      <c r="BK3528" s="94"/>
      <c r="BL3528" s="95"/>
      <c r="BM3528" s="96"/>
      <c r="BN3528" s="94"/>
      <c r="BO3528" s="94"/>
      <c r="BP3528" s="42"/>
      <c r="BQ3528" s="120"/>
    </row>
    <row r="3529" spans="1:69" x14ac:dyDescent="0.3">
      <c r="A3529" s="132"/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130"/>
      <c r="BJ3529" s="95"/>
      <c r="BK3529" s="94"/>
      <c r="BL3529" s="95"/>
      <c r="BM3529" s="96"/>
      <c r="BN3529" s="94"/>
      <c r="BO3529" s="94"/>
      <c r="BP3529" s="42"/>
      <c r="BQ3529" s="120"/>
    </row>
    <row r="3530" spans="1:69" x14ac:dyDescent="0.3">
      <c r="A3530" s="132"/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130"/>
      <c r="BJ3530" s="95"/>
      <c r="BK3530" s="94"/>
      <c r="BL3530" s="95"/>
      <c r="BM3530" s="96"/>
      <c r="BN3530" s="94"/>
      <c r="BO3530" s="94"/>
      <c r="BP3530" s="42"/>
      <c r="BQ3530" s="120"/>
    </row>
    <row r="3531" spans="1:69" x14ac:dyDescent="0.3">
      <c r="A3531" s="132"/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130"/>
      <c r="BJ3531" s="95"/>
      <c r="BK3531" s="94"/>
      <c r="BL3531" s="95"/>
      <c r="BM3531" s="96"/>
      <c r="BN3531" s="94"/>
      <c r="BO3531" s="94"/>
      <c r="BP3531" s="42"/>
      <c r="BQ3531" s="120"/>
    </row>
    <row r="3532" spans="1:69" x14ac:dyDescent="0.3">
      <c r="A3532" s="132"/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130"/>
      <c r="BJ3532" s="95"/>
      <c r="BK3532" s="94"/>
      <c r="BL3532" s="95"/>
      <c r="BM3532" s="96"/>
      <c r="BN3532" s="94"/>
      <c r="BO3532" s="94"/>
      <c r="BP3532" s="42"/>
      <c r="BQ3532" s="120"/>
    </row>
    <row r="3533" spans="1:69" x14ac:dyDescent="0.3">
      <c r="A3533" s="132"/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130"/>
      <c r="BJ3533" s="95"/>
      <c r="BK3533" s="94"/>
      <c r="BL3533" s="95"/>
      <c r="BM3533" s="96"/>
      <c r="BN3533" s="94"/>
      <c r="BO3533" s="94"/>
      <c r="BP3533" s="42"/>
      <c r="BQ3533" s="120"/>
    </row>
    <row r="3534" spans="1:69" x14ac:dyDescent="0.3">
      <c r="A3534" s="132"/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130"/>
      <c r="BJ3534" s="95"/>
      <c r="BK3534" s="94"/>
      <c r="BL3534" s="95"/>
      <c r="BM3534" s="96"/>
      <c r="BN3534" s="94"/>
      <c r="BO3534" s="94"/>
      <c r="BP3534" s="42"/>
      <c r="BQ3534" s="120"/>
    </row>
    <row r="3535" spans="1:69" x14ac:dyDescent="0.3">
      <c r="A3535" s="132"/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130"/>
      <c r="BJ3535" s="95"/>
      <c r="BK3535" s="94"/>
      <c r="BL3535" s="95"/>
      <c r="BM3535" s="96"/>
      <c r="BN3535" s="94"/>
      <c r="BO3535" s="94"/>
      <c r="BP3535" s="42"/>
      <c r="BQ3535" s="120"/>
    </row>
    <row r="3536" spans="1:69" x14ac:dyDescent="0.3">
      <c r="A3536" s="132"/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130"/>
      <c r="BJ3536" s="95"/>
      <c r="BK3536" s="94"/>
      <c r="BL3536" s="95"/>
      <c r="BM3536" s="96"/>
      <c r="BN3536" s="94"/>
      <c r="BO3536" s="94"/>
      <c r="BP3536" s="42"/>
      <c r="BQ3536" s="120"/>
    </row>
    <row r="3537" spans="1:69" x14ac:dyDescent="0.3">
      <c r="A3537" s="132"/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130"/>
      <c r="BJ3537" s="95"/>
      <c r="BK3537" s="94"/>
      <c r="BL3537" s="95"/>
      <c r="BM3537" s="96"/>
      <c r="BN3537" s="94"/>
      <c r="BO3537" s="94"/>
      <c r="BP3537" s="42"/>
      <c r="BQ3537" s="120"/>
    </row>
    <row r="3538" spans="1:69" x14ac:dyDescent="0.3">
      <c r="A3538" s="132"/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130"/>
      <c r="BJ3538" s="95"/>
      <c r="BK3538" s="94"/>
      <c r="BL3538" s="95"/>
      <c r="BM3538" s="96"/>
      <c r="BN3538" s="94"/>
      <c r="BO3538" s="94"/>
      <c r="BP3538" s="42"/>
      <c r="BQ3538" s="120"/>
    </row>
    <row r="3539" spans="1:69" x14ac:dyDescent="0.3">
      <c r="A3539" s="132"/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130"/>
      <c r="BJ3539" s="95"/>
      <c r="BK3539" s="94"/>
      <c r="BL3539" s="95"/>
      <c r="BM3539" s="96"/>
      <c r="BN3539" s="94"/>
      <c r="BO3539" s="94"/>
      <c r="BP3539" s="42"/>
      <c r="BQ3539" s="120"/>
    </row>
    <row r="3540" spans="1:69" x14ac:dyDescent="0.3">
      <c r="A3540" s="132"/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130"/>
      <c r="BJ3540" s="95"/>
      <c r="BK3540" s="94"/>
      <c r="BL3540" s="95"/>
      <c r="BM3540" s="96"/>
      <c r="BN3540" s="94"/>
      <c r="BO3540" s="94"/>
      <c r="BP3540" s="42"/>
      <c r="BQ3540" s="120"/>
    </row>
    <row r="3541" spans="1:69" x14ac:dyDescent="0.3">
      <c r="A3541" s="132"/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130"/>
      <c r="BJ3541" s="95"/>
      <c r="BK3541" s="94"/>
      <c r="BL3541" s="95"/>
      <c r="BM3541" s="96"/>
      <c r="BN3541" s="94"/>
      <c r="BO3541" s="94"/>
      <c r="BP3541" s="42"/>
      <c r="BQ3541" s="120"/>
    </row>
    <row r="3542" spans="1:69" x14ac:dyDescent="0.3">
      <c r="A3542" s="132"/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130"/>
      <c r="BJ3542" s="95"/>
      <c r="BK3542" s="94"/>
      <c r="BL3542" s="95"/>
      <c r="BM3542" s="96"/>
      <c r="BN3542" s="94"/>
      <c r="BO3542" s="94"/>
      <c r="BP3542" s="42"/>
      <c r="BQ3542" s="120"/>
    </row>
    <row r="3543" spans="1:69" x14ac:dyDescent="0.3">
      <c r="A3543" s="132"/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130"/>
      <c r="BJ3543" s="95"/>
      <c r="BK3543" s="94"/>
      <c r="BL3543" s="95"/>
      <c r="BM3543" s="96"/>
      <c r="BN3543" s="94"/>
      <c r="BO3543" s="94"/>
      <c r="BP3543" s="42"/>
      <c r="BQ3543" s="120"/>
    </row>
    <row r="3544" spans="1:69" x14ac:dyDescent="0.3">
      <c r="A3544" s="132"/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130"/>
      <c r="BJ3544" s="95"/>
      <c r="BK3544" s="94"/>
      <c r="BL3544" s="95"/>
      <c r="BM3544" s="96"/>
      <c r="BN3544" s="94"/>
      <c r="BO3544" s="94"/>
      <c r="BP3544" s="42"/>
      <c r="BQ3544" s="120"/>
    </row>
    <row r="3545" spans="1:69" x14ac:dyDescent="0.3">
      <c r="A3545" s="132"/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130"/>
      <c r="BJ3545" s="95"/>
      <c r="BK3545" s="94"/>
      <c r="BL3545" s="95"/>
      <c r="BM3545" s="96"/>
      <c r="BN3545" s="94"/>
      <c r="BO3545" s="94"/>
      <c r="BP3545" s="42"/>
      <c r="BQ3545" s="120"/>
    </row>
    <row r="3546" spans="1:69" x14ac:dyDescent="0.3">
      <c r="A3546" s="132"/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130"/>
      <c r="BJ3546" s="95"/>
      <c r="BK3546" s="94"/>
      <c r="BL3546" s="95"/>
      <c r="BM3546" s="96"/>
      <c r="BN3546" s="94"/>
      <c r="BO3546" s="94"/>
      <c r="BP3546" s="42"/>
      <c r="BQ3546" s="120"/>
    </row>
    <row r="3547" spans="1:69" x14ac:dyDescent="0.3">
      <c r="A3547" s="132"/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130"/>
      <c r="BJ3547" s="95"/>
      <c r="BK3547" s="94"/>
      <c r="BL3547" s="95"/>
      <c r="BM3547" s="96"/>
      <c r="BN3547" s="94"/>
      <c r="BO3547" s="94"/>
      <c r="BP3547" s="42"/>
      <c r="BQ3547" s="120"/>
    </row>
    <row r="3548" spans="1:69" x14ac:dyDescent="0.3">
      <c r="A3548" s="132"/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130"/>
      <c r="BJ3548" s="95"/>
      <c r="BK3548" s="94"/>
      <c r="BL3548" s="95"/>
      <c r="BM3548" s="96"/>
      <c r="BN3548" s="94"/>
      <c r="BO3548" s="94"/>
      <c r="BP3548" s="42"/>
      <c r="BQ3548" s="120"/>
    </row>
    <row r="3549" spans="1:69" x14ac:dyDescent="0.3">
      <c r="A3549" s="132"/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130"/>
      <c r="BJ3549" s="95"/>
      <c r="BK3549" s="94"/>
      <c r="BL3549" s="95"/>
      <c r="BM3549" s="96"/>
      <c r="BN3549" s="94"/>
      <c r="BO3549" s="94"/>
      <c r="BP3549" s="42"/>
      <c r="BQ3549" s="120"/>
    </row>
    <row r="3550" spans="1:69" x14ac:dyDescent="0.3">
      <c r="A3550" s="132"/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130"/>
      <c r="BJ3550" s="95"/>
      <c r="BK3550" s="94"/>
      <c r="BL3550" s="95"/>
      <c r="BM3550" s="96"/>
      <c r="BN3550" s="94"/>
      <c r="BO3550" s="94"/>
      <c r="BP3550" s="42"/>
      <c r="BQ3550" s="120"/>
    </row>
    <row r="3551" spans="1:69" x14ac:dyDescent="0.3">
      <c r="A3551" s="132"/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130"/>
      <c r="BJ3551" s="95"/>
      <c r="BK3551" s="94"/>
      <c r="BL3551" s="95"/>
      <c r="BM3551" s="96"/>
      <c r="BN3551" s="94"/>
      <c r="BO3551" s="94"/>
      <c r="BP3551" s="42"/>
      <c r="BQ3551" s="120"/>
    </row>
    <row r="3552" spans="1:69" x14ac:dyDescent="0.3">
      <c r="A3552" s="132"/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130"/>
      <c r="BJ3552" s="95"/>
      <c r="BK3552" s="94"/>
      <c r="BL3552" s="95"/>
      <c r="BM3552" s="96"/>
      <c r="BN3552" s="94"/>
      <c r="BO3552" s="94"/>
      <c r="BP3552" s="42"/>
      <c r="BQ3552" s="120"/>
    </row>
    <row r="3553" spans="1:69" x14ac:dyDescent="0.3">
      <c r="A3553" s="132"/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130"/>
      <c r="BJ3553" s="95"/>
      <c r="BK3553" s="94"/>
      <c r="BL3553" s="95"/>
      <c r="BM3553" s="96"/>
      <c r="BN3553" s="94"/>
      <c r="BO3553" s="94"/>
      <c r="BP3553" s="42"/>
      <c r="BQ3553" s="120"/>
    </row>
    <row r="3554" spans="1:69" x14ac:dyDescent="0.3">
      <c r="A3554" s="132"/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130"/>
      <c r="BJ3554" s="95"/>
      <c r="BK3554" s="94"/>
      <c r="BL3554" s="95"/>
      <c r="BM3554" s="96"/>
      <c r="BN3554" s="94"/>
      <c r="BO3554" s="94"/>
      <c r="BP3554" s="42"/>
      <c r="BQ3554" s="120"/>
    </row>
    <row r="3555" spans="1:69" x14ac:dyDescent="0.3">
      <c r="A3555" s="132"/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130"/>
      <c r="BJ3555" s="95"/>
      <c r="BK3555" s="94"/>
      <c r="BL3555" s="95"/>
      <c r="BM3555" s="96"/>
      <c r="BN3555" s="94"/>
      <c r="BO3555" s="94"/>
      <c r="BP3555" s="42"/>
      <c r="BQ3555" s="120"/>
    </row>
    <row r="3556" spans="1:69" x14ac:dyDescent="0.3">
      <c r="A3556" s="132"/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130"/>
      <c r="BJ3556" s="95"/>
      <c r="BK3556" s="94"/>
      <c r="BL3556" s="95"/>
      <c r="BM3556" s="96"/>
      <c r="BN3556" s="94"/>
      <c r="BO3556" s="94"/>
      <c r="BP3556" s="42"/>
      <c r="BQ3556" s="120"/>
    </row>
    <row r="3557" spans="1:69" x14ac:dyDescent="0.3">
      <c r="A3557" s="132"/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130"/>
      <c r="BJ3557" s="95"/>
      <c r="BK3557" s="94"/>
      <c r="BL3557" s="95"/>
      <c r="BM3557" s="96"/>
      <c r="BN3557" s="94"/>
      <c r="BO3557" s="94"/>
      <c r="BP3557" s="42"/>
      <c r="BQ3557" s="120"/>
    </row>
    <row r="3558" spans="1:69" x14ac:dyDescent="0.3">
      <c r="A3558" s="132"/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130"/>
      <c r="BJ3558" s="95"/>
      <c r="BK3558" s="94"/>
      <c r="BL3558" s="95"/>
      <c r="BM3558" s="96"/>
      <c r="BN3558" s="94"/>
      <c r="BO3558" s="94"/>
      <c r="BP3558" s="42"/>
      <c r="BQ3558" s="120"/>
    </row>
    <row r="3559" spans="1:69" x14ac:dyDescent="0.3">
      <c r="A3559" s="132"/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130"/>
      <c r="BJ3559" s="95"/>
      <c r="BK3559" s="94"/>
      <c r="BL3559" s="95"/>
      <c r="BM3559" s="96"/>
      <c r="BN3559" s="94"/>
      <c r="BO3559" s="94"/>
      <c r="BP3559" s="42"/>
      <c r="BQ3559" s="120"/>
    </row>
    <row r="3560" spans="1:69" x14ac:dyDescent="0.3">
      <c r="A3560" s="132"/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130"/>
      <c r="BJ3560" s="95"/>
      <c r="BK3560" s="94"/>
      <c r="BL3560" s="95"/>
      <c r="BM3560" s="96"/>
      <c r="BN3560" s="94"/>
      <c r="BO3560" s="94"/>
      <c r="BP3560" s="42"/>
      <c r="BQ3560" s="120"/>
    </row>
    <row r="3561" spans="1:69" x14ac:dyDescent="0.3">
      <c r="A3561" s="132"/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130"/>
      <c r="BJ3561" s="95"/>
      <c r="BK3561" s="94"/>
      <c r="BL3561" s="95"/>
      <c r="BM3561" s="96"/>
      <c r="BN3561" s="94"/>
      <c r="BO3561" s="94"/>
      <c r="BP3561" s="42"/>
      <c r="BQ3561" s="120"/>
    </row>
    <row r="3562" spans="1:69" x14ac:dyDescent="0.3">
      <c r="A3562" s="132"/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130"/>
      <c r="BJ3562" s="95"/>
      <c r="BK3562" s="94"/>
      <c r="BL3562" s="95"/>
      <c r="BM3562" s="96"/>
      <c r="BN3562" s="94"/>
      <c r="BO3562" s="94"/>
      <c r="BP3562" s="42"/>
      <c r="BQ3562" s="120"/>
    </row>
    <row r="3563" spans="1:69" x14ac:dyDescent="0.3">
      <c r="A3563" s="132"/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130"/>
      <c r="BJ3563" s="95"/>
      <c r="BK3563" s="94"/>
      <c r="BL3563" s="95"/>
      <c r="BM3563" s="96"/>
      <c r="BN3563" s="94"/>
      <c r="BO3563" s="94"/>
      <c r="BP3563" s="42"/>
      <c r="BQ3563" s="120"/>
    </row>
    <row r="3564" spans="1:69" x14ac:dyDescent="0.3">
      <c r="A3564" s="132"/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130"/>
      <c r="BJ3564" s="95"/>
      <c r="BK3564" s="94"/>
      <c r="BL3564" s="95"/>
      <c r="BM3564" s="96"/>
      <c r="BN3564" s="94"/>
      <c r="BO3564" s="94"/>
      <c r="BP3564" s="42"/>
      <c r="BQ3564" s="120"/>
    </row>
    <row r="3565" spans="1:69" x14ac:dyDescent="0.3">
      <c r="A3565" s="132"/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130"/>
      <c r="BJ3565" s="95"/>
      <c r="BK3565" s="94"/>
      <c r="BL3565" s="95"/>
      <c r="BM3565" s="96"/>
      <c r="BN3565" s="94"/>
      <c r="BO3565" s="94"/>
      <c r="BP3565" s="42"/>
      <c r="BQ3565" s="120"/>
    </row>
    <row r="3566" spans="1:69" x14ac:dyDescent="0.3">
      <c r="A3566" s="132"/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130"/>
      <c r="BJ3566" s="95"/>
      <c r="BK3566" s="94"/>
      <c r="BL3566" s="95"/>
      <c r="BM3566" s="96"/>
      <c r="BN3566" s="94"/>
      <c r="BO3566" s="94"/>
      <c r="BP3566" s="42"/>
      <c r="BQ3566" s="120"/>
    </row>
    <row r="3567" spans="1:69" x14ac:dyDescent="0.3">
      <c r="A3567" s="132"/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130"/>
      <c r="BJ3567" s="95"/>
      <c r="BK3567" s="94"/>
      <c r="BL3567" s="95"/>
      <c r="BM3567" s="96"/>
      <c r="BN3567" s="94"/>
      <c r="BO3567" s="94"/>
      <c r="BP3567" s="42"/>
      <c r="BQ3567" s="120"/>
    </row>
    <row r="3568" spans="1:69" x14ac:dyDescent="0.3">
      <c r="A3568" s="132"/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130"/>
      <c r="BJ3568" s="95"/>
      <c r="BK3568" s="94"/>
      <c r="BL3568" s="95"/>
      <c r="BM3568" s="96"/>
      <c r="BN3568" s="94"/>
      <c r="BO3568" s="94"/>
      <c r="BP3568" s="42"/>
      <c r="BQ3568" s="120"/>
    </row>
    <row r="3569" spans="1:69" x14ac:dyDescent="0.3">
      <c r="A3569" s="132"/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130"/>
      <c r="BJ3569" s="95"/>
      <c r="BK3569" s="94"/>
      <c r="BL3569" s="95"/>
      <c r="BM3569" s="96"/>
      <c r="BN3569" s="94"/>
      <c r="BO3569" s="94"/>
      <c r="BP3569" s="42"/>
      <c r="BQ3569" s="120"/>
    </row>
    <row r="3570" spans="1:69" x14ac:dyDescent="0.3">
      <c r="A3570" s="132"/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130"/>
      <c r="BJ3570" s="95"/>
      <c r="BK3570" s="94"/>
      <c r="BL3570" s="95"/>
      <c r="BM3570" s="96"/>
      <c r="BN3570" s="94"/>
      <c r="BO3570" s="94"/>
      <c r="BP3570" s="42"/>
      <c r="BQ3570" s="120"/>
    </row>
    <row r="3571" spans="1:69" x14ac:dyDescent="0.3">
      <c r="A3571" s="132"/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130"/>
      <c r="BJ3571" s="95"/>
      <c r="BK3571" s="94"/>
      <c r="BL3571" s="95"/>
      <c r="BM3571" s="96"/>
      <c r="BN3571" s="94"/>
      <c r="BO3571" s="94"/>
      <c r="BP3571" s="42"/>
      <c r="BQ3571" s="120"/>
    </row>
    <row r="3572" spans="1:69" x14ac:dyDescent="0.3">
      <c r="A3572" s="132"/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130"/>
      <c r="BJ3572" s="95"/>
      <c r="BK3572" s="94"/>
      <c r="BL3572" s="95"/>
      <c r="BM3572" s="96"/>
      <c r="BN3572" s="94"/>
      <c r="BO3572" s="94"/>
      <c r="BP3572" s="42"/>
      <c r="BQ3572" s="120"/>
    </row>
    <row r="3573" spans="1:69" x14ac:dyDescent="0.3">
      <c r="A3573" s="132"/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130"/>
      <c r="BJ3573" s="95"/>
      <c r="BK3573" s="94"/>
      <c r="BL3573" s="95"/>
      <c r="BM3573" s="96"/>
      <c r="BN3573" s="94"/>
      <c r="BO3573" s="94"/>
      <c r="BP3573" s="42"/>
      <c r="BQ3573" s="120"/>
    </row>
    <row r="3574" spans="1:69" x14ac:dyDescent="0.3">
      <c r="A3574" s="132"/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130"/>
      <c r="BJ3574" s="95"/>
      <c r="BK3574" s="94"/>
      <c r="BL3574" s="95"/>
      <c r="BM3574" s="96"/>
      <c r="BN3574" s="94"/>
      <c r="BO3574" s="94"/>
      <c r="BP3574" s="42"/>
      <c r="BQ3574" s="120"/>
    </row>
    <row r="3575" spans="1:69" x14ac:dyDescent="0.3">
      <c r="A3575" s="132"/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130"/>
      <c r="BJ3575" s="95"/>
      <c r="BK3575" s="94"/>
      <c r="BL3575" s="95"/>
      <c r="BM3575" s="96"/>
      <c r="BN3575" s="94"/>
      <c r="BO3575" s="94"/>
      <c r="BP3575" s="42"/>
      <c r="BQ3575" s="120"/>
    </row>
    <row r="3576" spans="1:69" x14ac:dyDescent="0.3">
      <c r="A3576" s="132"/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130"/>
      <c r="BJ3576" s="95"/>
      <c r="BK3576" s="94"/>
      <c r="BL3576" s="95"/>
      <c r="BM3576" s="96"/>
      <c r="BN3576" s="94"/>
      <c r="BO3576" s="94"/>
      <c r="BP3576" s="42"/>
      <c r="BQ3576" s="120"/>
    </row>
    <row r="3577" spans="1:69" x14ac:dyDescent="0.3">
      <c r="A3577" s="132"/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130"/>
      <c r="BJ3577" s="95"/>
      <c r="BK3577" s="94"/>
      <c r="BL3577" s="95"/>
      <c r="BM3577" s="96"/>
      <c r="BN3577" s="94"/>
      <c r="BO3577" s="94"/>
      <c r="BP3577" s="42"/>
      <c r="BQ3577" s="120"/>
    </row>
    <row r="3578" spans="1:69" x14ac:dyDescent="0.3">
      <c r="A3578" s="132"/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130"/>
      <c r="BJ3578" s="95"/>
      <c r="BK3578" s="94"/>
      <c r="BL3578" s="95"/>
      <c r="BM3578" s="96"/>
      <c r="BN3578" s="94"/>
      <c r="BO3578" s="94"/>
      <c r="BP3578" s="42"/>
      <c r="BQ3578" s="120"/>
    </row>
    <row r="3579" spans="1:69" x14ac:dyDescent="0.3">
      <c r="A3579" s="132"/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130"/>
      <c r="BJ3579" s="95"/>
      <c r="BK3579" s="94"/>
      <c r="BL3579" s="95"/>
      <c r="BM3579" s="96"/>
      <c r="BN3579" s="94"/>
      <c r="BO3579" s="94"/>
      <c r="BP3579" s="42"/>
      <c r="BQ3579" s="120"/>
    </row>
    <row r="3580" spans="1:69" x14ac:dyDescent="0.3">
      <c r="A3580" s="132"/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130"/>
      <c r="BJ3580" s="95"/>
      <c r="BK3580" s="94"/>
      <c r="BL3580" s="95"/>
      <c r="BM3580" s="96"/>
      <c r="BN3580" s="94"/>
      <c r="BO3580" s="94"/>
      <c r="BP3580" s="42"/>
      <c r="BQ3580" s="120"/>
    </row>
    <row r="3581" spans="1:69" x14ac:dyDescent="0.3">
      <c r="A3581" s="132"/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130"/>
      <c r="BJ3581" s="95"/>
      <c r="BK3581" s="94"/>
      <c r="BL3581" s="95"/>
      <c r="BM3581" s="96"/>
      <c r="BN3581" s="94"/>
      <c r="BO3581" s="94"/>
      <c r="BP3581" s="42"/>
      <c r="BQ3581" s="120"/>
    </row>
    <row r="3582" spans="1:69" x14ac:dyDescent="0.3">
      <c r="A3582" s="132"/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130"/>
      <c r="BJ3582" s="95"/>
      <c r="BK3582" s="94"/>
      <c r="BL3582" s="95"/>
      <c r="BM3582" s="96"/>
      <c r="BN3582" s="94"/>
      <c r="BO3582" s="94"/>
      <c r="BP3582" s="42"/>
      <c r="BQ3582" s="120"/>
    </row>
    <row r="3583" spans="1:69" x14ac:dyDescent="0.3">
      <c r="A3583" s="132"/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130"/>
      <c r="BJ3583" s="95"/>
      <c r="BK3583" s="94"/>
      <c r="BL3583" s="95"/>
      <c r="BM3583" s="96"/>
      <c r="BN3583" s="94"/>
      <c r="BO3583" s="94"/>
      <c r="BP3583" s="42"/>
      <c r="BQ3583" s="120"/>
    </row>
    <row r="3584" spans="1:69" x14ac:dyDescent="0.3">
      <c r="A3584" s="132"/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130"/>
      <c r="BJ3584" s="95"/>
      <c r="BK3584" s="94"/>
      <c r="BL3584" s="95"/>
      <c r="BM3584" s="96"/>
      <c r="BN3584" s="94"/>
      <c r="BO3584" s="94"/>
      <c r="BP3584" s="42"/>
      <c r="BQ3584" s="120"/>
    </row>
    <row r="3585" spans="1:69" x14ac:dyDescent="0.3">
      <c r="A3585" s="132"/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130"/>
      <c r="BJ3585" s="95"/>
      <c r="BK3585" s="94"/>
      <c r="BL3585" s="95"/>
      <c r="BM3585" s="96"/>
      <c r="BN3585" s="94"/>
      <c r="BO3585" s="94"/>
      <c r="BP3585" s="42"/>
      <c r="BQ3585" s="120"/>
    </row>
    <row r="3586" spans="1:69" x14ac:dyDescent="0.3">
      <c r="A3586" s="132"/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130"/>
      <c r="BJ3586" s="95"/>
      <c r="BK3586" s="94"/>
      <c r="BL3586" s="95"/>
      <c r="BM3586" s="96"/>
      <c r="BN3586" s="94"/>
      <c r="BO3586" s="94"/>
      <c r="BP3586" s="42"/>
      <c r="BQ3586" s="120"/>
    </row>
    <row r="3587" spans="1:69" x14ac:dyDescent="0.3">
      <c r="A3587" s="132"/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130"/>
      <c r="BJ3587" s="95"/>
      <c r="BK3587" s="94"/>
      <c r="BL3587" s="95"/>
      <c r="BM3587" s="96"/>
      <c r="BN3587" s="94"/>
      <c r="BO3587" s="94"/>
      <c r="BP3587" s="42"/>
      <c r="BQ3587" s="120"/>
    </row>
    <row r="3588" spans="1:69" x14ac:dyDescent="0.3">
      <c r="A3588" s="132"/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130"/>
      <c r="BJ3588" s="95"/>
      <c r="BK3588" s="94"/>
      <c r="BL3588" s="95"/>
      <c r="BM3588" s="96"/>
      <c r="BN3588" s="94"/>
      <c r="BO3588" s="94"/>
      <c r="BP3588" s="42"/>
      <c r="BQ3588" s="120"/>
    </row>
    <row r="3589" spans="1:69" x14ac:dyDescent="0.3">
      <c r="A3589" s="132"/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130"/>
      <c r="BJ3589" s="95"/>
      <c r="BK3589" s="94"/>
      <c r="BL3589" s="95"/>
      <c r="BM3589" s="96"/>
      <c r="BN3589" s="94"/>
      <c r="BO3589" s="94"/>
      <c r="BP3589" s="42"/>
      <c r="BQ3589" s="120"/>
    </row>
    <row r="3590" spans="1:69" x14ac:dyDescent="0.3">
      <c r="A3590" s="132"/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130"/>
      <c r="BJ3590" s="95"/>
      <c r="BK3590" s="94"/>
      <c r="BL3590" s="95"/>
      <c r="BM3590" s="96"/>
      <c r="BN3590" s="94"/>
      <c r="BO3590" s="94"/>
      <c r="BP3590" s="42"/>
      <c r="BQ3590" s="120"/>
    </row>
    <row r="3591" spans="1:69" x14ac:dyDescent="0.3">
      <c r="A3591" s="132"/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130"/>
      <c r="BJ3591" s="95"/>
      <c r="BK3591" s="94"/>
      <c r="BL3591" s="95"/>
      <c r="BM3591" s="96"/>
      <c r="BN3591" s="94"/>
      <c r="BO3591" s="94"/>
      <c r="BP3591" s="42"/>
      <c r="BQ3591" s="120"/>
    </row>
    <row r="3592" spans="1:69" x14ac:dyDescent="0.3">
      <c r="A3592" s="132"/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130"/>
      <c r="BJ3592" s="95"/>
      <c r="BK3592" s="94"/>
      <c r="BL3592" s="95"/>
      <c r="BM3592" s="96"/>
      <c r="BN3592" s="94"/>
      <c r="BO3592" s="94"/>
      <c r="BP3592" s="42"/>
      <c r="BQ3592" s="120"/>
    </row>
    <row r="3593" spans="1:69" x14ac:dyDescent="0.3">
      <c r="A3593" s="132"/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130"/>
      <c r="BJ3593" s="95"/>
      <c r="BK3593" s="94"/>
      <c r="BL3593" s="95"/>
      <c r="BM3593" s="96"/>
      <c r="BN3593" s="94"/>
      <c r="BO3593" s="94"/>
      <c r="BP3593" s="42"/>
      <c r="BQ3593" s="120"/>
    </row>
    <row r="3594" spans="1:69" x14ac:dyDescent="0.3">
      <c r="A3594" s="132"/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130"/>
      <c r="BJ3594" s="95"/>
      <c r="BK3594" s="94"/>
      <c r="BL3594" s="95"/>
      <c r="BM3594" s="96"/>
      <c r="BN3594" s="94"/>
      <c r="BO3594" s="94"/>
      <c r="BP3594" s="42"/>
      <c r="BQ3594" s="120"/>
    </row>
    <row r="3595" spans="1:69" x14ac:dyDescent="0.3">
      <c r="A3595" s="132"/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130"/>
      <c r="BJ3595" s="95"/>
      <c r="BK3595" s="94"/>
      <c r="BL3595" s="95"/>
      <c r="BM3595" s="96"/>
      <c r="BN3595" s="94"/>
      <c r="BO3595" s="94"/>
      <c r="BP3595" s="42"/>
      <c r="BQ3595" s="120"/>
    </row>
    <row r="3596" spans="1:69" x14ac:dyDescent="0.3">
      <c r="A3596" s="132"/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130"/>
      <c r="BJ3596" s="95"/>
      <c r="BK3596" s="94"/>
      <c r="BL3596" s="95"/>
      <c r="BM3596" s="96"/>
      <c r="BN3596" s="94"/>
      <c r="BO3596" s="94"/>
      <c r="BP3596" s="42"/>
      <c r="BQ3596" s="120"/>
    </row>
    <row r="3597" spans="1:69" x14ac:dyDescent="0.3">
      <c r="A3597" s="132"/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130"/>
      <c r="BJ3597" s="95"/>
      <c r="BK3597" s="94"/>
      <c r="BL3597" s="95"/>
      <c r="BM3597" s="96"/>
      <c r="BN3597" s="94"/>
      <c r="BO3597" s="94"/>
      <c r="BP3597" s="42"/>
      <c r="BQ3597" s="120"/>
    </row>
    <row r="3598" spans="1:69" x14ac:dyDescent="0.3">
      <c r="A3598" s="132"/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130"/>
      <c r="BJ3598" s="95"/>
      <c r="BK3598" s="94"/>
      <c r="BL3598" s="95"/>
      <c r="BM3598" s="96"/>
      <c r="BN3598" s="94"/>
      <c r="BO3598" s="94"/>
      <c r="BP3598" s="42"/>
      <c r="BQ3598" s="120"/>
    </row>
    <row r="3599" spans="1:69" x14ac:dyDescent="0.3">
      <c r="A3599" s="132"/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130"/>
      <c r="BJ3599" s="95"/>
      <c r="BK3599" s="94"/>
      <c r="BL3599" s="95"/>
      <c r="BM3599" s="96"/>
      <c r="BN3599" s="94"/>
      <c r="BO3599" s="94"/>
      <c r="BP3599" s="42"/>
      <c r="BQ3599" s="120"/>
    </row>
    <row r="3600" spans="1:69" x14ac:dyDescent="0.3">
      <c r="A3600" s="132"/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130"/>
      <c r="BJ3600" s="95"/>
      <c r="BK3600" s="94"/>
      <c r="BL3600" s="95"/>
      <c r="BM3600" s="96"/>
      <c r="BN3600" s="94"/>
      <c r="BO3600" s="94"/>
      <c r="BP3600" s="42"/>
      <c r="BQ3600" s="120"/>
    </row>
    <row r="3601" spans="1:69" x14ac:dyDescent="0.3">
      <c r="A3601" s="132"/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130"/>
      <c r="BJ3601" s="95"/>
      <c r="BK3601" s="94"/>
      <c r="BL3601" s="95"/>
      <c r="BM3601" s="96"/>
      <c r="BN3601" s="94"/>
      <c r="BO3601" s="94"/>
      <c r="BP3601" s="42"/>
      <c r="BQ3601" s="120"/>
    </row>
    <row r="3602" spans="1:69" x14ac:dyDescent="0.3">
      <c r="A3602" s="132"/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130"/>
      <c r="BJ3602" s="95"/>
      <c r="BK3602" s="94"/>
      <c r="BL3602" s="95"/>
      <c r="BM3602" s="96"/>
      <c r="BN3602" s="94"/>
      <c r="BO3602" s="94"/>
      <c r="BP3602" s="42"/>
      <c r="BQ3602" s="120"/>
    </row>
    <row r="3603" spans="1:69" x14ac:dyDescent="0.3">
      <c r="A3603" s="132"/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130"/>
      <c r="BJ3603" s="95"/>
      <c r="BK3603" s="94"/>
      <c r="BL3603" s="95"/>
      <c r="BM3603" s="96"/>
      <c r="BN3603" s="94"/>
      <c r="BO3603" s="94"/>
      <c r="BP3603" s="42"/>
      <c r="BQ3603" s="120"/>
    </row>
    <row r="3604" spans="1:69" x14ac:dyDescent="0.3">
      <c r="A3604" s="132"/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130"/>
      <c r="BJ3604" s="95"/>
      <c r="BK3604" s="94"/>
      <c r="BL3604" s="95"/>
      <c r="BM3604" s="96"/>
      <c r="BN3604" s="94"/>
      <c r="BO3604" s="94"/>
      <c r="BP3604" s="42"/>
      <c r="BQ3604" s="120"/>
    </row>
    <row r="3605" spans="1:69" x14ac:dyDescent="0.3">
      <c r="A3605" s="132"/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130"/>
      <c r="BJ3605" s="95"/>
      <c r="BK3605" s="94"/>
      <c r="BL3605" s="95"/>
      <c r="BM3605" s="96"/>
      <c r="BN3605" s="94"/>
      <c r="BO3605" s="94"/>
      <c r="BP3605" s="42"/>
      <c r="BQ3605" s="120"/>
    </row>
    <row r="3606" spans="1:69" x14ac:dyDescent="0.3">
      <c r="A3606" s="132"/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130"/>
      <c r="BJ3606" s="95"/>
      <c r="BK3606" s="94"/>
      <c r="BL3606" s="95"/>
      <c r="BM3606" s="96"/>
      <c r="BN3606" s="94"/>
      <c r="BO3606" s="94"/>
      <c r="BP3606" s="42"/>
      <c r="BQ3606" s="120"/>
    </row>
    <row r="3607" spans="1:69" x14ac:dyDescent="0.3">
      <c r="A3607" s="132"/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130"/>
      <c r="BJ3607" s="95"/>
      <c r="BK3607" s="94"/>
      <c r="BL3607" s="95"/>
      <c r="BM3607" s="96"/>
      <c r="BN3607" s="94"/>
      <c r="BO3607" s="94"/>
      <c r="BP3607" s="42"/>
      <c r="BQ3607" s="120"/>
    </row>
    <row r="3608" spans="1:69" x14ac:dyDescent="0.3">
      <c r="A3608" s="132"/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130"/>
      <c r="BJ3608" s="95"/>
      <c r="BK3608" s="94"/>
      <c r="BL3608" s="95"/>
      <c r="BM3608" s="96"/>
      <c r="BN3608" s="94"/>
      <c r="BO3608" s="94"/>
      <c r="BP3608" s="42"/>
      <c r="BQ3608" s="120"/>
    </row>
    <row r="3609" spans="1:69" x14ac:dyDescent="0.3">
      <c r="A3609" s="132"/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130"/>
      <c r="BJ3609" s="95"/>
      <c r="BK3609" s="94"/>
      <c r="BL3609" s="95"/>
      <c r="BM3609" s="96"/>
      <c r="BN3609" s="94"/>
      <c r="BO3609" s="94"/>
      <c r="BP3609" s="42"/>
      <c r="BQ3609" s="120"/>
    </row>
    <row r="3610" spans="1:69" x14ac:dyDescent="0.3">
      <c r="A3610" s="132"/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130"/>
      <c r="BJ3610" s="95"/>
      <c r="BK3610" s="94"/>
      <c r="BL3610" s="95"/>
      <c r="BM3610" s="96"/>
      <c r="BN3610" s="94"/>
      <c r="BO3610" s="94"/>
      <c r="BP3610" s="42"/>
      <c r="BQ3610" s="120"/>
    </row>
    <row r="3611" spans="1:69" x14ac:dyDescent="0.3">
      <c r="A3611" s="132"/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130"/>
      <c r="BJ3611" s="95"/>
      <c r="BK3611" s="94"/>
      <c r="BL3611" s="95"/>
      <c r="BM3611" s="96"/>
      <c r="BN3611" s="94"/>
      <c r="BO3611" s="94"/>
      <c r="BP3611" s="42"/>
      <c r="BQ3611" s="120"/>
    </row>
    <row r="3612" spans="1:69" x14ac:dyDescent="0.3">
      <c r="A3612" s="132"/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130"/>
      <c r="BJ3612" s="95"/>
      <c r="BK3612" s="94"/>
      <c r="BL3612" s="95"/>
      <c r="BM3612" s="96"/>
      <c r="BN3612" s="94"/>
      <c r="BO3612" s="94"/>
      <c r="BP3612" s="42"/>
      <c r="BQ3612" s="120"/>
    </row>
    <row r="3613" spans="1:69" x14ac:dyDescent="0.3">
      <c r="A3613" s="132"/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130"/>
      <c r="BJ3613" s="95"/>
      <c r="BK3613" s="94"/>
      <c r="BL3613" s="95"/>
      <c r="BM3613" s="96"/>
      <c r="BN3613" s="94"/>
      <c r="BO3613" s="94"/>
      <c r="BP3613" s="42"/>
      <c r="BQ3613" s="120"/>
    </row>
    <row r="3614" spans="1:69" x14ac:dyDescent="0.3">
      <c r="A3614" s="132"/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130"/>
      <c r="BJ3614" s="95"/>
      <c r="BK3614" s="94"/>
      <c r="BL3614" s="95"/>
      <c r="BM3614" s="96"/>
      <c r="BN3614" s="94"/>
      <c r="BO3614" s="94"/>
      <c r="BP3614" s="42"/>
      <c r="BQ3614" s="120"/>
    </row>
    <row r="3615" spans="1:69" x14ac:dyDescent="0.3">
      <c r="A3615" s="132"/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130"/>
      <c r="BJ3615" s="95"/>
      <c r="BK3615" s="94"/>
      <c r="BL3615" s="95"/>
      <c r="BM3615" s="96"/>
      <c r="BN3615" s="94"/>
      <c r="BO3615" s="94"/>
      <c r="BP3615" s="42"/>
      <c r="BQ3615" s="120"/>
    </row>
    <row r="3616" spans="1:69" x14ac:dyDescent="0.3">
      <c r="A3616" s="132"/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130"/>
      <c r="BJ3616" s="95"/>
      <c r="BK3616" s="94"/>
      <c r="BL3616" s="95"/>
      <c r="BM3616" s="96"/>
      <c r="BN3616" s="94"/>
      <c r="BO3616" s="94"/>
      <c r="BP3616" s="42"/>
      <c r="BQ3616" s="120"/>
    </row>
    <row r="3617" spans="1:69" x14ac:dyDescent="0.3">
      <c r="A3617" s="132"/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130"/>
      <c r="BJ3617" s="95"/>
      <c r="BK3617" s="94"/>
      <c r="BL3617" s="95"/>
      <c r="BM3617" s="96"/>
      <c r="BN3617" s="94"/>
      <c r="BO3617" s="94"/>
      <c r="BP3617" s="42"/>
      <c r="BQ3617" s="120"/>
    </row>
    <row r="3618" spans="1:69" x14ac:dyDescent="0.3">
      <c r="A3618" s="132"/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130"/>
      <c r="BJ3618" s="95"/>
      <c r="BK3618" s="94"/>
      <c r="BL3618" s="95"/>
      <c r="BM3618" s="96"/>
      <c r="BN3618" s="94"/>
      <c r="BO3618" s="94"/>
      <c r="BP3618" s="42"/>
      <c r="BQ3618" s="120"/>
    </row>
    <row r="3619" spans="1:69" x14ac:dyDescent="0.3">
      <c r="A3619" s="132"/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130"/>
      <c r="BJ3619" s="95"/>
      <c r="BK3619" s="94"/>
      <c r="BL3619" s="95"/>
      <c r="BM3619" s="96"/>
      <c r="BN3619" s="94"/>
      <c r="BO3619" s="94"/>
      <c r="BP3619" s="42"/>
      <c r="BQ3619" s="120"/>
    </row>
    <row r="3620" spans="1:69" x14ac:dyDescent="0.3">
      <c r="A3620" s="132"/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130"/>
      <c r="BJ3620" s="95"/>
      <c r="BK3620" s="94"/>
      <c r="BL3620" s="95"/>
      <c r="BM3620" s="96"/>
      <c r="BN3620" s="94"/>
      <c r="BO3620" s="94"/>
      <c r="BP3620" s="42"/>
      <c r="BQ3620" s="120"/>
    </row>
    <row r="3621" spans="1:69" x14ac:dyDescent="0.3">
      <c r="A3621" s="132"/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130"/>
      <c r="BJ3621" s="95"/>
      <c r="BK3621" s="94"/>
      <c r="BL3621" s="95"/>
      <c r="BM3621" s="96"/>
      <c r="BN3621" s="94"/>
      <c r="BO3621" s="94"/>
      <c r="BP3621" s="42"/>
      <c r="BQ3621" s="120"/>
    </row>
    <row r="3622" spans="1:69" x14ac:dyDescent="0.3">
      <c r="A3622" s="132"/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130"/>
      <c r="BJ3622" s="95"/>
      <c r="BK3622" s="94"/>
      <c r="BL3622" s="95"/>
      <c r="BM3622" s="96"/>
      <c r="BN3622" s="94"/>
      <c r="BO3622" s="94"/>
      <c r="BP3622" s="42"/>
      <c r="BQ3622" s="120"/>
    </row>
    <row r="3623" spans="1:69" x14ac:dyDescent="0.3">
      <c r="A3623" s="132"/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130"/>
      <c r="BJ3623" s="95"/>
      <c r="BK3623" s="94"/>
      <c r="BL3623" s="95"/>
      <c r="BM3623" s="96"/>
      <c r="BN3623" s="94"/>
      <c r="BO3623" s="94"/>
      <c r="BP3623" s="42"/>
      <c r="BQ3623" s="120"/>
    </row>
    <row r="3624" spans="1:69" x14ac:dyDescent="0.3">
      <c r="A3624" s="132"/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130"/>
      <c r="BJ3624" s="95"/>
      <c r="BK3624" s="94"/>
      <c r="BL3624" s="95"/>
      <c r="BM3624" s="96"/>
      <c r="BN3624" s="94"/>
      <c r="BO3624" s="94"/>
      <c r="BP3624" s="42"/>
      <c r="BQ3624" s="120"/>
    </row>
    <row r="3625" spans="1:69" x14ac:dyDescent="0.3">
      <c r="A3625" s="132"/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130"/>
      <c r="BJ3625" s="95"/>
      <c r="BK3625" s="94"/>
      <c r="BL3625" s="95"/>
      <c r="BM3625" s="96"/>
      <c r="BN3625" s="94"/>
      <c r="BO3625" s="94"/>
      <c r="BP3625" s="42"/>
      <c r="BQ3625" s="120"/>
    </row>
    <row r="3626" spans="1:69" x14ac:dyDescent="0.3">
      <c r="A3626" s="132"/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130"/>
      <c r="BJ3626" s="95"/>
      <c r="BK3626" s="94"/>
      <c r="BL3626" s="95"/>
      <c r="BM3626" s="96"/>
      <c r="BN3626" s="94"/>
      <c r="BO3626" s="94"/>
      <c r="BP3626" s="42"/>
      <c r="BQ3626" s="120"/>
    </row>
    <row r="3627" spans="1:69" x14ac:dyDescent="0.3">
      <c r="A3627" s="132"/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130"/>
      <c r="BJ3627" s="95"/>
      <c r="BK3627" s="94"/>
      <c r="BL3627" s="95"/>
      <c r="BM3627" s="96"/>
      <c r="BN3627" s="94"/>
      <c r="BO3627" s="94"/>
      <c r="BP3627" s="42"/>
      <c r="BQ3627" s="120"/>
    </row>
    <row r="3628" spans="1:69" x14ac:dyDescent="0.3">
      <c r="A3628" s="132"/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130"/>
      <c r="BJ3628" s="95"/>
      <c r="BK3628" s="94"/>
      <c r="BL3628" s="95"/>
      <c r="BM3628" s="96"/>
      <c r="BN3628" s="94"/>
      <c r="BO3628" s="94"/>
      <c r="BP3628" s="42"/>
      <c r="BQ3628" s="120"/>
    </row>
    <row r="3629" spans="1:69" x14ac:dyDescent="0.3">
      <c r="A3629" s="132"/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130"/>
      <c r="BJ3629" s="95"/>
      <c r="BK3629" s="94"/>
      <c r="BL3629" s="95"/>
      <c r="BM3629" s="96"/>
      <c r="BN3629" s="94"/>
      <c r="BO3629" s="94"/>
      <c r="BP3629" s="42"/>
      <c r="BQ3629" s="120"/>
    </row>
    <row r="3630" spans="1:69" x14ac:dyDescent="0.3">
      <c r="A3630" s="132"/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130"/>
      <c r="BJ3630" s="95"/>
      <c r="BK3630" s="94"/>
      <c r="BL3630" s="95"/>
      <c r="BM3630" s="96"/>
      <c r="BN3630" s="94"/>
      <c r="BO3630" s="94"/>
      <c r="BP3630" s="42"/>
      <c r="BQ3630" s="120"/>
    </row>
    <row r="3631" spans="1:69" x14ac:dyDescent="0.3">
      <c r="A3631" s="132"/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130"/>
      <c r="BJ3631" s="95"/>
      <c r="BK3631" s="94"/>
      <c r="BL3631" s="95"/>
      <c r="BM3631" s="96"/>
      <c r="BN3631" s="94"/>
      <c r="BO3631" s="94"/>
      <c r="BP3631" s="42"/>
      <c r="BQ3631" s="120"/>
    </row>
    <row r="3632" spans="1:69" x14ac:dyDescent="0.3">
      <c r="A3632" s="132"/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130"/>
      <c r="BJ3632" s="95"/>
      <c r="BK3632" s="94"/>
      <c r="BL3632" s="95"/>
      <c r="BM3632" s="96"/>
      <c r="BN3632" s="94"/>
      <c r="BO3632" s="94"/>
      <c r="BP3632" s="42"/>
      <c r="BQ3632" s="120"/>
    </row>
    <row r="3633" spans="1:69" x14ac:dyDescent="0.3">
      <c r="A3633" s="132"/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130"/>
      <c r="BJ3633" s="95"/>
      <c r="BK3633" s="94"/>
      <c r="BL3633" s="95"/>
      <c r="BM3633" s="96"/>
      <c r="BN3633" s="94"/>
      <c r="BO3633" s="94"/>
      <c r="BP3633" s="42"/>
      <c r="BQ3633" s="120"/>
    </row>
    <row r="3634" spans="1:69" x14ac:dyDescent="0.3">
      <c r="A3634" s="132"/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130"/>
      <c r="BJ3634" s="95"/>
      <c r="BK3634" s="94"/>
      <c r="BL3634" s="95"/>
      <c r="BM3634" s="96"/>
      <c r="BN3634" s="94"/>
      <c r="BO3634" s="94"/>
      <c r="BP3634" s="42"/>
      <c r="BQ3634" s="120"/>
    </row>
    <row r="3635" spans="1:69" x14ac:dyDescent="0.3">
      <c r="A3635" s="132"/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130"/>
      <c r="BJ3635" s="95"/>
      <c r="BK3635" s="94"/>
      <c r="BL3635" s="95"/>
      <c r="BM3635" s="96"/>
      <c r="BN3635" s="94"/>
      <c r="BO3635" s="94"/>
      <c r="BP3635" s="42"/>
      <c r="BQ3635" s="120"/>
    </row>
    <row r="3636" spans="1:69" x14ac:dyDescent="0.3">
      <c r="A3636" s="132"/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130"/>
      <c r="BJ3636" s="95"/>
      <c r="BK3636" s="94"/>
      <c r="BL3636" s="95"/>
      <c r="BM3636" s="96"/>
      <c r="BN3636" s="94"/>
      <c r="BO3636" s="94"/>
      <c r="BP3636" s="42"/>
      <c r="BQ3636" s="120"/>
    </row>
    <row r="3637" spans="1:69" x14ac:dyDescent="0.3">
      <c r="A3637" s="132"/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130"/>
      <c r="BJ3637" s="95"/>
      <c r="BK3637" s="94"/>
      <c r="BL3637" s="95"/>
      <c r="BM3637" s="96"/>
      <c r="BN3637" s="94"/>
      <c r="BO3637" s="94"/>
      <c r="BP3637" s="42"/>
      <c r="BQ3637" s="120"/>
    </row>
    <row r="3638" spans="1:69" x14ac:dyDescent="0.3">
      <c r="A3638" s="132"/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130"/>
      <c r="BJ3638" s="95"/>
      <c r="BK3638" s="94"/>
      <c r="BL3638" s="95"/>
      <c r="BM3638" s="96"/>
      <c r="BN3638" s="94"/>
      <c r="BO3638" s="94"/>
      <c r="BP3638" s="42"/>
      <c r="BQ3638" s="120"/>
    </row>
    <row r="3639" spans="1:69" x14ac:dyDescent="0.3">
      <c r="A3639" s="132"/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130"/>
      <c r="BJ3639" s="95"/>
      <c r="BK3639" s="94"/>
      <c r="BL3639" s="95"/>
      <c r="BM3639" s="96"/>
      <c r="BN3639" s="94"/>
      <c r="BO3639" s="94"/>
      <c r="BP3639" s="42"/>
      <c r="BQ3639" s="120"/>
    </row>
    <row r="3640" spans="1:69" x14ac:dyDescent="0.3">
      <c r="A3640" s="132"/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130"/>
      <c r="BJ3640" s="95"/>
      <c r="BK3640" s="94"/>
      <c r="BL3640" s="95"/>
      <c r="BM3640" s="96"/>
      <c r="BN3640" s="94"/>
      <c r="BO3640" s="94"/>
      <c r="BP3640" s="42"/>
      <c r="BQ3640" s="120"/>
    </row>
    <row r="3641" spans="1:69" x14ac:dyDescent="0.3">
      <c r="A3641" s="132"/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130"/>
      <c r="BJ3641" s="95"/>
      <c r="BK3641" s="94"/>
      <c r="BL3641" s="95"/>
      <c r="BM3641" s="96"/>
      <c r="BN3641" s="94"/>
      <c r="BO3641" s="94"/>
      <c r="BP3641" s="42"/>
      <c r="BQ3641" s="120"/>
    </row>
    <row r="3642" spans="1:69" x14ac:dyDescent="0.3">
      <c r="A3642" s="132"/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130"/>
      <c r="BJ3642" s="95"/>
      <c r="BK3642" s="94"/>
      <c r="BL3642" s="95"/>
      <c r="BM3642" s="96"/>
      <c r="BN3642" s="94"/>
      <c r="BO3642" s="94"/>
      <c r="BP3642" s="42"/>
      <c r="BQ3642" s="120"/>
    </row>
    <row r="3643" spans="1:69" x14ac:dyDescent="0.3">
      <c r="A3643" s="132"/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130"/>
      <c r="BJ3643" s="95"/>
      <c r="BK3643" s="94"/>
      <c r="BL3643" s="95"/>
      <c r="BM3643" s="96"/>
      <c r="BN3643" s="94"/>
      <c r="BO3643" s="94"/>
      <c r="BP3643" s="42"/>
      <c r="BQ3643" s="120"/>
    </row>
    <row r="3644" spans="1:69" x14ac:dyDescent="0.3">
      <c r="A3644" s="132"/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130"/>
      <c r="BJ3644" s="95"/>
      <c r="BK3644" s="94"/>
      <c r="BL3644" s="95"/>
      <c r="BM3644" s="96"/>
      <c r="BN3644" s="94"/>
      <c r="BO3644" s="94"/>
      <c r="BP3644" s="42"/>
      <c r="BQ3644" s="120"/>
    </row>
    <row r="3645" spans="1:69" x14ac:dyDescent="0.3">
      <c r="A3645" s="132"/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130"/>
      <c r="BJ3645" s="95"/>
      <c r="BK3645" s="94"/>
      <c r="BL3645" s="95"/>
      <c r="BM3645" s="96"/>
      <c r="BN3645" s="94"/>
      <c r="BO3645" s="94"/>
      <c r="BP3645" s="42"/>
      <c r="BQ3645" s="120"/>
    </row>
    <row r="3646" spans="1:69" x14ac:dyDescent="0.3">
      <c r="A3646" s="132"/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130"/>
      <c r="BJ3646" s="95"/>
      <c r="BK3646" s="94"/>
      <c r="BL3646" s="95"/>
      <c r="BM3646" s="96"/>
      <c r="BN3646" s="94"/>
      <c r="BO3646" s="94"/>
      <c r="BP3646" s="42"/>
      <c r="BQ3646" s="120"/>
    </row>
    <row r="3647" spans="1:69" x14ac:dyDescent="0.3">
      <c r="A3647" s="132"/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130"/>
      <c r="BJ3647" s="95"/>
      <c r="BK3647" s="94"/>
      <c r="BL3647" s="95"/>
      <c r="BM3647" s="96"/>
      <c r="BN3647" s="94"/>
      <c r="BO3647" s="94"/>
      <c r="BP3647" s="42"/>
      <c r="BQ3647" s="120"/>
    </row>
    <row r="3648" spans="1:69" x14ac:dyDescent="0.3">
      <c r="A3648" s="132"/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130"/>
      <c r="BJ3648" s="95"/>
      <c r="BK3648" s="94"/>
      <c r="BL3648" s="95"/>
      <c r="BM3648" s="96"/>
      <c r="BN3648" s="94"/>
      <c r="BO3648" s="94"/>
      <c r="BP3648" s="42"/>
      <c r="BQ3648" s="120"/>
    </row>
    <row r="3649" spans="1:69" x14ac:dyDescent="0.3">
      <c r="A3649" s="132"/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130"/>
      <c r="BJ3649" s="95"/>
      <c r="BK3649" s="94"/>
      <c r="BL3649" s="95"/>
      <c r="BM3649" s="96"/>
      <c r="BN3649" s="94"/>
      <c r="BO3649" s="94"/>
      <c r="BP3649" s="42"/>
      <c r="BQ3649" s="120"/>
    </row>
    <row r="3650" spans="1:69" x14ac:dyDescent="0.3">
      <c r="A3650" s="132"/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130"/>
      <c r="BJ3650" s="95"/>
      <c r="BK3650" s="94"/>
      <c r="BL3650" s="95"/>
      <c r="BM3650" s="96"/>
      <c r="BN3650" s="94"/>
      <c r="BO3650" s="94"/>
      <c r="BP3650" s="42"/>
      <c r="BQ3650" s="120"/>
    </row>
    <row r="3651" spans="1:69" x14ac:dyDescent="0.3">
      <c r="A3651" s="132"/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130"/>
      <c r="BJ3651" s="95"/>
      <c r="BK3651" s="94"/>
      <c r="BL3651" s="95"/>
      <c r="BM3651" s="96"/>
      <c r="BN3651" s="94"/>
      <c r="BO3651" s="94"/>
      <c r="BP3651" s="42"/>
      <c r="BQ3651" s="120"/>
    </row>
    <row r="3652" spans="1:69" x14ac:dyDescent="0.3">
      <c r="A3652" s="132"/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130"/>
      <c r="BJ3652" s="95"/>
      <c r="BK3652" s="94"/>
      <c r="BL3652" s="95"/>
      <c r="BM3652" s="96"/>
      <c r="BN3652" s="94"/>
      <c r="BO3652" s="94"/>
      <c r="BP3652" s="42"/>
      <c r="BQ3652" s="120"/>
    </row>
    <row r="3653" spans="1:69" x14ac:dyDescent="0.3">
      <c r="A3653" s="132"/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130"/>
      <c r="BJ3653" s="95"/>
      <c r="BK3653" s="94"/>
      <c r="BL3653" s="95"/>
      <c r="BM3653" s="96"/>
      <c r="BN3653" s="94"/>
      <c r="BO3653" s="94"/>
      <c r="BP3653" s="42"/>
      <c r="BQ3653" s="120"/>
    </row>
    <row r="3654" spans="1:69" x14ac:dyDescent="0.3">
      <c r="A3654" s="132"/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130"/>
      <c r="BJ3654" s="95"/>
      <c r="BK3654" s="94"/>
      <c r="BL3654" s="95"/>
      <c r="BM3654" s="96"/>
      <c r="BN3654" s="94"/>
      <c r="BO3654" s="94"/>
      <c r="BP3654" s="42"/>
      <c r="BQ3654" s="120"/>
    </row>
    <row r="3655" spans="1:69" x14ac:dyDescent="0.3">
      <c r="A3655" s="132"/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130"/>
      <c r="BJ3655" s="95"/>
      <c r="BK3655" s="94"/>
      <c r="BL3655" s="95"/>
      <c r="BM3655" s="96"/>
      <c r="BN3655" s="94"/>
      <c r="BO3655" s="94"/>
      <c r="BP3655" s="42"/>
      <c r="BQ3655" s="120"/>
    </row>
    <row r="3656" spans="1:69" x14ac:dyDescent="0.3">
      <c r="A3656" s="132"/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130"/>
      <c r="BJ3656" s="95"/>
      <c r="BK3656" s="94"/>
      <c r="BL3656" s="95"/>
      <c r="BM3656" s="96"/>
      <c r="BN3656" s="94"/>
      <c r="BO3656" s="94"/>
      <c r="BP3656" s="42"/>
      <c r="BQ3656" s="120"/>
    </row>
    <row r="3657" spans="1:69" x14ac:dyDescent="0.3">
      <c r="A3657" s="132"/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130"/>
      <c r="BJ3657" s="95"/>
      <c r="BK3657" s="94"/>
      <c r="BL3657" s="95"/>
      <c r="BM3657" s="96"/>
      <c r="BN3657" s="94"/>
      <c r="BO3657" s="94"/>
      <c r="BP3657" s="42"/>
      <c r="BQ3657" s="120"/>
    </row>
    <row r="3658" spans="1:69" x14ac:dyDescent="0.3">
      <c r="A3658" s="132"/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130"/>
      <c r="BJ3658" s="95"/>
      <c r="BK3658" s="94"/>
      <c r="BL3658" s="95"/>
      <c r="BM3658" s="96"/>
      <c r="BN3658" s="94"/>
      <c r="BO3658" s="94"/>
      <c r="BP3658" s="42"/>
      <c r="BQ3658" s="120"/>
    </row>
    <row r="3659" spans="1:69" x14ac:dyDescent="0.3">
      <c r="A3659" s="132"/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130"/>
      <c r="BJ3659" s="95"/>
      <c r="BK3659" s="94"/>
      <c r="BL3659" s="95"/>
      <c r="BM3659" s="96"/>
      <c r="BN3659" s="94"/>
      <c r="BO3659" s="94"/>
      <c r="BP3659" s="42"/>
      <c r="BQ3659" s="120"/>
    </row>
    <row r="3660" spans="1:69" x14ac:dyDescent="0.3">
      <c r="A3660" s="132"/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130"/>
      <c r="BJ3660" s="95"/>
      <c r="BK3660" s="94"/>
      <c r="BL3660" s="95"/>
      <c r="BM3660" s="96"/>
      <c r="BN3660" s="94"/>
      <c r="BO3660" s="94"/>
      <c r="BP3660" s="42"/>
      <c r="BQ3660" s="120"/>
    </row>
    <row r="3661" spans="1:69" x14ac:dyDescent="0.3">
      <c r="A3661" s="132"/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130"/>
      <c r="BJ3661" s="95"/>
      <c r="BK3661" s="94"/>
      <c r="BL3661" s="95"/>
      <c r="BM3661" s="96"/>
      <c r="BN3661" s="94"/>
      <c r="BO3661" s="94"/>
      <c r="BP3661" s="42"/>
      <c r="BQ3661" s="120"/>
    </row>
    <row r="3662" spans="1:69" x14ac:dyDescent="0.3">
      <c r="A3662" s="132"/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130"/>
      <c r="BJ3662" s="95"/>
      <c r="BK3662" s="94"/>
      <c r="BL3662" s="95"/>
      <c r="BM3662" s="96"/>
      <c r="BN3662" s="94"/>
      <c r="BO3662" s="94"/>
      <c r="BP3662" s="42"/>
      <c r="BQ3662" s="120"/>
    </row>
    <row r="3663" spans="1:69" x14ac:dyDescent="0.3">
      <c r="A3663" s="132"/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130"/>
      <c r="BJ3663" s="95"/>
      <c r="BK3663" s="94"/>
      <c r="BL3663" s="95"/>
      <c r="BM3663" s="96"/>
      <c r="BN3663" s="94"/>
      <c r="BO3663" s="94"/>
      <c r="BP3663" s="42"/>
      <c r="BQ3663" s="120"/>
    </row>
    <row r="3664" spans="1:69" x14ac:dyDescent="0.3">
      <c r="A3664" s="132"/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130"/>
      <c r="BJ3664" s="95"/>
      <c r="BK3664" s="94"/>
      <c r="BL3664" s="95"/>
      <c r="BM3664" s="96"/>
      <c r="BN3664" s="94"/>
      <c r="BO3664" s="94"/>
      <c r="BP3664" s="42"/>
      <c r="BQ3664" s="120"/>
    </row>
    <row r="3665" spans="1:69" x14ac:dyDescent="0.3">
      <c r="A3665" s="132"/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130"/>
      <c r="BJ3665" s="95"/>
      <c r="BK3665" s="94"/>
      <c r="BL3665" s="95"/>
      <c r="BM3665" s="96"/>
      <c r="BN3665" s="94"/>
      <c r="BO3665" s="94"/>
      <c r="BP3665" s="42"/>
      <c r="BQ3665" s="120"/>
    </row>
    <row r="3666" spans="1:69" x14ac:dyDescent="0.3">
      <c r="A3666" s="132"/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130"/>
      <c r="BJ3666" s="95"/>
      <c r="BK3666" s="94"/>
      <c r="BL3666" s="95"/>
      <c r="BM3666" s="96"/>
      <c r="BN3666" s="94"/>
      <c r="BO3666" s="94"/>
      <c r="BP3666" s="42"/>
      <c r="BQ3666" s="120"/>
    </row>
    <row r="3667" spans="1:69" x14ac:dyDescent="0.3">
      <c r="A3667" s="132"/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130"/>
      <c r="BJ3667" s="95"/>
      <c r="BK3667" s="94"/>
      <c r="BL3667" s="95"/>
      <c r="BM3667" s="96"/>
      <c r="BN3667" s="94"/>
      <c r="BO3667" s="94"/>
      <c r="BP3667" s="42"/>
      <c r="BQ3667" s="120"/>
    </row>
    <row r="3668" spans="1:69" x14ac:dyDescent="0.3">
      <c r="A3668" s="132"/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130"/>
      <c r="BJ3668" s="95"/>
      <c r="BK3668" s="94"/>
      <c r="BL3668" s="95"/>
      <c r="BM3668" s="96"/>
      <c r="BN3668" s="94"/>
      <c r="BO3668" s="94"/>
      <c r="BP3668" s="42"/>
      <c r="BQ3668" s="120"/>
    </row>
    <row r="3669" spans="1:69" x14ac:dyDescent="0.3">
      <c r="A3669" s="132"/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130"/>
      <c r="BJ3669" s="95"/>
      <c r="BK3669" s="94"/>
      <c r="BL3669" s="95"/>
      <c r="BM3669" s="96"/>
      <c r="BN3669" s="94"/>
      <c r="BO3669" s="94"/>
      <c r="BP3669" s="42"/>
      <c r="BQ3669" s="120"/>
    </row>
    <row r="3670" spans="1:69" x14ac:dyDescent="0.3">
      <c r="A3670" s="132"/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130"/>
      <c r="BJ3670" s="95"/>
      <c r="BK3670" s="94"/>
      <c r="BL3670" s="95"/>
      <c r="BM3670" s="96"/>
      <c r="BN3670" s="94"/>
      <c r="BO3670" s="94"/>
      <c r="BP3670" s="42"/>
      <c r="BQ3670" s="120"/>
    </row>
    <row r="3671" spans="1:69" x14ac:dyDescent="0.3">
      <c r="A3671" s="132"/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130"/>
      <c r="BJ3671" s="95"/>
      <c r="BK3671" s="94"/>
      <c r="BL3671" s="95"/>
      <c r="BM3671" s="96"/>
      <c r="BN3671" s="94"/>
      <c r="BO3671" s="94"/>
      <c r="BP3671" s="42"/>
      <c r="BQ3671" s="120"/>
    </row>
    <row r="3672" spans="1:69" x14ac:dyDescent="0.3">
      <c r="A3672" s="132"/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130"/>
      <c r="BJ3672" s="95"/>
      <c r="BK3672" s="94"/>
      <c r="BL3672" s="95"/>
      <c r="BM3672" s="96"/>
      <c r="BN3672" s="94"/>
      <c r="BO3672" s="94"/>
      <c r="BP3672" s="42"/>
      <c r="BQ3672" s="120"/>
    </row>
    <row r="3673" spans="1:69" x14ac:dyDescent="0.3">
      <c r="A3673" s="132"/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130"/>
      <c r="BJ3673" s="95"/>
      <c r="BK3673" s="94"/>
      <c r="BL3673" s="95"/>
      <c r="BM3673" s="96"/>
      <c r="BN3673" s="94"/>
      <c r="BO3673" s="94"/>
      <c r="BP3673" s="42"/>
      <c r="BQ3673" s="120"/>
    </row>
    <row r="3674" spans="1:69" x14ac:dyDescent="0.3">
      <c r="A3674" s="132"/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130"/>
      <c r="BJ3674" s="95"/>
      <c r="BK3674" s="94"/>
      <c r="BL3674" s="95"/>
      <c r="BM3674" s="96"/>
      <c r="BN3674" s="94"/>
      <c r="BO3674" s="94"/>
      <c r="BP3674" s="42"/>
      <c r="BQ3674" s="120"/>
    </row>
    <row r="3675" spans="1:69" x14ac:dyDescent="0.3">
      <c r="A3675" s="132"/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130"/>
      <c r="BJ3675" s="95"/>
      <c r="BK3675" s="94"/>
      <c r="BL3675" s="95"/>
      <c r="BM3675" s="96"/>
      <c r="BN3675" s="94"/>
      <c r="BO3675" s="94"/>
      <c r="BP3675" s="42"/>
      <c r="BQ3675" s="120"/>
    </row>
    <row r="3676" spans="1:69" x14ac:dyDescent="0.3">
      <c r="A3676" s="132"/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130"/>
      <c r="BJ3676" s="95"/>
      <c r="BK3676" s="94"/>
      <c r="BL3676" s="95"/>
      <c r="BM3676" s="96"/>
      <c r="BN3676" s="94"/>
      <c r="BO3676" s="94"/>
      <c r="BP3676" s="42"/>
      <c r="BQ3676" s="120"/>
    </row>
    <row r="3677" spans="1:69" x14ac:dyDescent="0.3">
      <c r="A3677" s="132"/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130"/>
      <c r="BJ3677" s="95"/>
      <c r="BK3677" s="94"/>
      <c r="BL3677" s="95"/>
      <c r="BM3677" s="96"/>
      <c r="BN3677" s="94"/>
      <c r="BO3677" s="94"/>
      <c r="BP3677" s="42"/>
      <c r="BQ3677" s="120"/>
    </row>
    <row r="3678" spans="1:69" x14ac:dyDescent="0.3">
      <c r="A3678" s="132"/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130"/>
      <c r="BJ3678" s="95"/>
      <c r="BK3678" s="94"/>
      <c r="BL3678" s="95"/>
      <c r="BM3678" s="96"/>
      <c r="BN3678" s="94"/>
      <c r="BO3678" s="94"/>
      <c r="BP3678" s="42"/>
      <c r="BQ3678" s="120"/>
    </row>
    <row r="3679" spans="1:69" x14ac:dyDescent="0.3">
      <c r="A3679" s="132"/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130"/>
      <c r="BJ3679" s="95"/>
      <c r="BK3679" s="94"/>
      <c r="BL3679" s="95"/>
      <c r="BM3679" s="96"/>
      <c r="BN3679" s="94"/>
      <c r="BO3679" s="94"/>
      <c r="BP3679" s="42"/>
      <c r="BQ3679" s="120"/>
    </row>
    <row r="3680" spans="1:69" x14ac:dyDescent="0.3">
      <c r="A3680" s="132"/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130"/>
      <c r="BJ3680" s="95"/>
      <c r="BK3680" s="94"/>
      <c r="BL3680" s="95"/>
      <c r="BM3680" s="96"/>
      <c r="BN3680" s="94"/>
      <c r="BO3680" s="94"/>
      <c r="BP3680" s="42"/>
      <c r="BQ3680" s="120"/>
    </row>
    <row r="3681" spans="1:69" x14ac:dyDescent="0.3">
      <c r="A3681" s="132"/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130"/>
      <c r="BJ3681" s="95"/>
      <c r="BK3681" s="94"/>
      <c r="BL3681" s="95"/>
      <c r="BM3681" s="96"/>
      <c r="BN3681" s="94"/>
      <c r="BO3681" s="94"/>
      <c r="BP3681" s="42"/>
      <c r="BQ3681" s="120"/>
    </row>
    <row r="3682" spans="1:69" x14ac:dyDescent="0.3">
      <c r="A3682" s="132"/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130"/>
      <c r="BJ3682" s="95"/>
      <c r="BK3682" s="94"/>
      <c r="BL3682" s="95"/>
      <c r="BM3682" s="96"/>
      <c r="BN3682" s="94"/>
      <c r="BO3682" s="94"/>
      <c r="BP3682" s="42"/>
      <c r="BQ3682" s="120"/>
    </row>
    <row r="3683" spans="1:69" x14ac:dyDescent="0.3">
      <c r="A3683" s="132"/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130"/>
      <c r="BJ3683" s="95"/>
      <c r="BK3683" s="94"/>
      <c r="BL3683" s="95"/>
      <c r="BM3683" s="96"/>
      <c r="BN3683" s="94"/>
      <c r="BO3683" s="94"/>
      <c r="BP3683" s="42"/>
      <c r="BQ3683" s="120"/>
    </row>
    <row r="3684" spans="1:69" x14ac:dyDescent="0.3">
      <c r="A3684" s="132"/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130"/>
      <c r="BJ3684" s="95"/>
      <c r="BK3684" s="94"/>
      <c r="BL3684" s="95"/>
      <c r="BM3684" s="96"/>
      <c r="BN3684" s="94"/>
      <c r="BO3684" s="94"/>
      <c r="BP3684" s="42"/>
      <c r="BQ3684" s="120"/>
    </row>
    <row r="3685" spans="1:69" x14ac:dyDescent="0.3">
      <c r="A3685" s="132"/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130"/>
      <c r="BJ3685" s="95"/>
      <c r="BK3685" s="94"/>
      <c r="BL3685" s="95"/>
      <c r="BM3685" s="96"/>
      <c r="BN3685" s="94"/>
      <c r="BO3685" s="94"/>
      <c r="BP3685" s="42"/>
      <c r="BQ3685" s="120"/>
    </row>
    <row r="3686" spans="1:69" x14ac:dyDescent="0.3">
      <c r="A3686" s="132"/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130"/>
      <c r="BJ3686" s="95"/>
      <c r="BK3686" s="94"/>
      <c r="BL3686" s="95"/>
      <c r="BM3686" s="96"/>
      <c r="BN3686" s="94"/>
      <c r="BO3686" s="94"/>
      <c r="BP3686" s="42"/>
      <c r="BQ3686" s="120"/>
    </row>
    <row r="3687" spans="1:69" x14ac:dyDescent="0.3">
      <c r="A3687" s="132"/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130"/>
      <c r="BJ3687" s="95"/>
      <c r="BK3687" s="94"/>
      <c r="BL3687" s="95"/>
      <c r="BM3687" s="96"/>
      <c r="BN3687" s="94"/>
      <c r="BO3687" s="94"/>
      <c r="BP3687" s="42"/>
      <c r="BQ3687" s="120"/>
    </row>
    <row r="3688" spans="1:69" x14ac:dyDescent="0.3">
      <c r="A3688" s="132"/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130"/>
      <c r="BJ3688" s="95"/>
      <c r="BK3688" s="94"/>
      <c r="BL3688" s="95"/>
      <c r="BM3688" s="96"/>
      <c r="BN3688" s="94"/>
      <c r="BO3688" s="94"/>
      <c r="BP3688" s="42"/>
      <c r="BQ3688" s="120"/>
    </row>
    <row r="3689" spans="1:69" x14ac:dyDescent="0.3">
      <c r="A3689" s="132"/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130"/>
      <c r="BJ3689" s="95"/>
      <c r="BK3689" s="94"/>
      <c r="BL3689" s="95"/>
      <c r="BM3689" s="96"/>
      <c r="BN3689" s="94"/>
      <c r="BO3689" s="94"/>
      <c r="BP3689" s="42"/>
      <c r="BQ3689" s="120"/>
    </row>
    <row r="3690" spans="1:69" x14ac:dyDescent="0.3">
      <c r="A3690" s="132"/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130"/>
      <c r="BJ3690" s="95"/>
      <c r="BK3690" s="94"/>
      <c r="BL3690" s="95"/>
      <c r="BM3690" s="96"/>
      <c r="BN3690" s="94"/>
      <c r="BO3690" s="94"/>
      <c r="BP3690" s="42"/>
      <c r="BQ3690" s="120"/>
    </row>
    <row r="3691" spans="1:69" x14ac:dyDescent="0.3">
      <c r="A3691" s="132"/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130"/>
      <c r="BJ3691" s="95"/>
      <c r="BK3691" s="94"/>
      <c r="BL3691" s="95"/>
      <c r="BM3691" s="96"/>
      <c r="BN3691" s="94"/>
      <c r="BO3691" s="94"/>
      <c r="BP3691" s="42"/>
      <c r="BQ3691" s="120"/>
    </row>
    <row r="3692" spans="1:69" x14ac:dyDescent="0.3">
      <c r="A3692" s="132"/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130"/>
      <c r="BJ3692" s="95"/>
      <c r="BK3692" s="94"/>
      <c r="BL3692" s="95"/>
      <c r="BM3692" s="96"/>
      <c r="BN3692" s="94"/>
      <c r="BO3692" s="94"/>
      <c r="BP3692" s="42"/>
      <c r="BQ3692" s="120"/>
    </row>
    <row r="3693" spans="1:69" x14ac:dyDescent="0.3">
      <c r="A3693" s="132"/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130"/>
      <c r="BJ3693" s="95"/>
      <c r="BK3693" s="94"/>
      <c r="BL3693" s="95"/>
      <c r="BM3693" s="96"/>
      <c r="BN3693" s="94"/>
      <c r="BO3693" s="94"/>
      <c r="BP3693" s="42"/>
      <c r="BQ3693" s="120"/>
    </row>
    <row r="3694" spans="1:69" x14ac:dyDescent="0.3">
      <c r="A3694" s="132"/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130"/>
      <c r="BJ3694" s="95"/>
      <c r="BK3694" s="94"/>
      <c r="BL3694" s="95"/>
      <c r="BM3694" s="96"/>
      <c r="BN3694" s="94"/>
      <c r="BO3694" s="94"/>
      <c r="BP3694" s="42"/>
      <c r="BQ3694" s="120"/>
    </row>
    <row r="3695" spans="1:69" x14ac:dyDescent="0.3">
      <c r="A3695" s="132"/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130"/>
      <c r="BJ3695" s="95"/>
      <c r="BK3695" s="94"/>
      <c r="BL3695" s="95"/>
      <c r="BM3695" s="96"/>
      <c r="BN3695" s="94"/>
      <c r="BO3695" s="94"/>
      <c r="BP3695" s="42"/>
      <c r="BQ3695" s="120"/>
    </row>
    <row r="3696" spans="1:69" x14ac:dyDescent="0.3">
      <c r="A3696" s="132"/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130"/>
      <c r="BJ3696" s="95"/>
      <c r="BK3696" s="94"/>
      <c r="BL3696" s="95"/>
      <c r="BM3696" s="96"/>
      <c r="BN3696" s="94"/>
      <c r="BO3696" s="94"/>
      <c r="BP3696" s="42"/>
      <c r="BQ3696" s="120"/>
    </row>
    <row r="3697" spans="1:69" x14ac:dyDescent="0.3">
      <c r="A3697" s="132"/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130"/>
      <c r="BJ3697" s="95"/>
      <c r="BK3697" s="94"/>
      <c r="BL3697" s="95"/>
      <c r="BM3697" s="96"/>
      <c r="BN3697" s="94"/>
      <c r="BO3697" s="94"/>
      <c r="BP3697" s="42"/>
      <c r="BQ3697" s="120"/>
    </row>
    <row r="3698" spans="1:69" x14ac:dyDescent="0.3">
      <c r="A3698" s="132"/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130"/>
      <c r="BJ3698" s="95"/>
      <c r="BK3698" s="94"/>
      <c r="BL3698" s="95"/>
      <c r="BM3698" s="96"/>
      <c r="BN3698" s="94"/>
      <c r="BO3698" s="94"/>
      <c r="BP3698" s="42"/>
      <c r="BQ3698" s="120"/>
    </row>
    <row r="3699" spans="1:69" x14ac:dyDescent="0.3">
      <c r="A3699" s="132"/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130"/>
      <c r="BJ3699" s="95"/>
      <c r="BK3699" s="94"/>
      <c r="BL3699" s="95"/>
      <c r="BM3699" s="96"/>
      <c r="BN3699" s="94"/>
      <c r="BO3699" s="94"/>
      <c r="BP3699" s="42"/>
      <c r="BQ3699" s="120"/>
    </row>
    <row r="3700" spans="1:69" x14ac:dyDescent="0.3">
      <c r="A3700" s="132"/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130"/>
      <c r="BJ3700" s="95"/>
      <c r="BK3700" s="94"/>
      <c r="BL3700" s="95"/>
      <c r="BM3700" s="96"/>
      <c r="BN3700" s="94"/>
      <c r="BO3700" s="94"/>
      <c r="BP3700" s="42"/>
      <c r="BQ3700" s="120"/>
    </row>
    <row r="3701" spans="1:69" x14ac:dyDescent="0.3">
      <c r="A3701" s="132"/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130"/>
      <c r="BJ3701" s="95"/>
      <c r="BK3701" s="94"/>
      <c r="BL3701" s="95"/>
      <c r="BM3701" s="96"/>
      <c r="BN3701" s="94"/>
      <c r="BO3701" s="94"/>
      <c r="BP3701" s="42"/>
      <c r="BQ3701" s="120"/>
    </row>
    <row r="3702" spans="1:69" x14ac:dyDescent="0.3">
      <c r="A3702" s="132"/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130"/>
      <c r="BJ3702" s="95"/>
      <c r="BK3702" s="94"/>
      <c r="BL3702" s="95"/>
      <c r="BM3702" s="96"/>
      <c r="BN3702" s="94"/>
      <c r="BO3702" s="94"/>
      <c r="BP3702" s="42"/>
      <c r="BQ3702" s="120"/>
    </row>
    <row r="3703" spans="1:69" x14ac:dyDescent="0.3">
      <c r="A3703" s="132"/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130"/>
      <c r="BJ3703" s="95"/>
      <c r="BK3703" s="94"/>
      <c r="BL3703" s="95"/>
      <c r="BM3703" s="96"/>
      <c r="BN3703" s="94"/>
      <c r="BO3703" s="94"/>
      <c r="BP3703" s="42"/>
      <c r="BQ3703" s="120"/>
    </row>
    <row r="3704" spans="1:69" x14ac:dyDescent="0.3">
      <c r="A3704" s="132"/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130"/>
      <c r="BJ3704" s="95"/>
      <c r="BK3704" s="94"/>
      <c r="BL3704" s="95"/>
      <c r="BM3704" s="96"/>
      <c r="BN3704" s="94"/>
      <c r="BO3704" s="94"/>
      <c r="BP3704" s="42"/>
      <c r="BQ3704" s="120"/>
    </row>
    <row r="3705" spans="1:69" x14ac:dyDescent="0.3">
      <c r="A3705" s="132"/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130"/>
      <c r="BJ3705" s="95"/>
      <c r="BK3705" s="94"/>
      <c r="BL3705" s="95"/>
      <c r="BM3705" s="96"/>
      <c r="BN3705" s="94"/>
      <c r="BO3705" s="94"/>
      <c r="BP3705" s="42"/>
      <c r="BQ3705" s="120"/>
    </row>
    <row r="3706" spans="1:69" x14ac:dyDescent="0.3">
      <c r="A3706" s="132"/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130"/>
      <c r="BJ3706" s="95"/>
      <c r="BK3706" s="94"/>
      <c r="BL3706" s="95"/>
      <c r="BM3706" s="96"/>
      <c r="BN3706" s="94"/>
      <c r="BO3706" s="94"/>
      <c r="BP3706" s="42"/>
      <c r="BQ3706" s="120"/>
    </row>
    <row r="3707" spans="1:69" x14ac:dyDescent="0.3">
      <c r="A3707" s="132"/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130"/>
      <c r="BJ3707" s="95"/>
      <c r="BK3707" s="94"/>
      <c r="BL3707" s="95"/>
      <c r="BM3707" s="96"/>
      <c r="BN3707" s="94"/>
      <c r="BO3707" s="94"/>
      <c r="BP3707" s="42"/>
      <c r="BQ3707" s="120"/>
    </row>
    <row r="3708" spans="1:69" x14ac:dyDescent="0.3">
      <c r="A3708" s="132"/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130"/>
      <c r="BJ3708" s="95"/>
      <c r="BK3708" s="94"/>
      <c r="BL3708" s="95"/>
      <c r="BM3708" s="96"/>
      <c r="BN3708" s="94"/>
      <c r="BO3708" s="94"/>
      <c r="BP3708" s="42"/>
      <c r="BQ3708" s="120"/>
    </row>
    <row r="3709" spans="1:69" x14ac:dyDescent="0.3">
      <c r="A3709" s="132"/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130"/>
      <c r="BJ3709" s="95"/>
      <c r="BK3709" s="94"/>
      <c r="BL3709" s="95"/>
      <c r="BM3709" s="96"/>
      <c r="BN3709" s="94"/>
      <c r="BO3709" s="94"/>
      <c r="BP3709" s="42"/>
      <c r="BQ3709" s="120"/>
    </row>
    <row r="3710" spans="1:69" x14ac:dyDescent="0.3">
      <c r="A3710" s="132"/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130"/>
      <c r="BJ3710" s="95"/>
      <c r="BK3710" s="94"/>
      <c r="BL3710" s="95"/>
      <c r="BM3710" s="96"/>
      <c r="BN3710" s="94"/>
      <c r="BO3710" s="94"/>
      <c r="BP3710" s="42"/>
      <c r="BQ3710" s="120"/>
    </row>
    <row r="3711" spans="1:69" x14ac:dyDescent="0.3">
      <c r="A3711" s="132"/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130"/>
      <c r="BJ3711" s="95"/>
      <c r="BK3711" s="94"/>
      <c r="BL3711" s="95"/>
      <c r="BM3711" s="96"/>
      <c r="BN3711" s="94"/>
      <c r="BO3711" s="94"/>
      <c r="BP3711" s="42"/>
      <c r="BQ3711" s="120"/>
    </row>
    <row r="3712" spans="1:69" x14ac:dyDescent="0.3">
      <c r="A3712" s="132"/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130"/>
      <c r="BJ3712" s="95"/>
      <c r="BK3712" s="94"/>
      <c r="BL3712" s="95"/>
      <c r="BM3712" s="96"/>
      <c r="BN3712" s="94"/>
      <c r="BO3712" s="94"/>
      <c r="BP3712" s="42"/>
      <c r="BQ3712" s="120"/>
    </row>
    <row r="3713" spans="1:69" x14ac:dyDescent="0.3">
      <c r="A3713" s="132"/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130"/>
      <c r="BJ3713" s="95"/>
      <c r="BK3713" s="94"/>
      <c r="BL3713" s="95"/>
      <c r="BM3713" s="96"/>
      <c r="BN3713" s="94"/>
      <c r="BO3713" s="94"/>
      <c r="BP3713" s="42"/>
      <c r="BQ3713" s="120"/>
    </row>
    <row r="3714" spans="1:69" x14ac:dyDescent="0.3">
      <c r="A3714" s="132"/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130"/>
      <c r="BJ3714" s="95"/>
      <c r="BK3714" s="94"/>
      <c r="BL3714" s="95"/>
      <c r="BM3714" s="96"/>
      <c r="BN3714" s="94"/>
      <c r="BO3714" s="94"/>
      <c r="BP3714" s="42"/>
      <c r="BQ3714" s="120"/>
    </row>
    <row r="3715" spans="1:69" x14ac:dyDescent="0.3">
      <c r="A3715" s="132"/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130"/>
      <c r="BJ3715" s="95"/>
      <c r="BK3715" s="94"/>
      <c r="BL3715" s="95"/>
      <c r="BM3715" s="96"/>
      <c r="BN3715" s="94"/>
      <c r="BO3715" s="94"/>
      <c r="BP3715" s="42"/>
      <c r="BQ3715" s="120"/>
    </row>
    <row r="3716" spans="1:69" x14ac:dyDescent="0.3">
      <c r="A3716" s="132"/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130"/>
      <c r="BJ3716" s="95"/>
      <c r="BK3716" s="94"/>
      <c r="BL3716" s="95"/>
      <c r="BM3716" s="96"/>
      <c r="BN3716" s="94"/>
      <c r="BO3716" s="94"/>
      <c r="BP3716" s="42"/>
      <c r="BQ3716" s="120"/>
    </row>
    <row r="3717" spans="1:69" x14ac:dyDescent="0.3">
      <c r="A3717" s="132"/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130"/>
      <c r="BJ3717" s="95"/>
      <c r="BK3717" s="94"/>
      <c r="BL3717" s="95"/>
      <c r="BM3717" s="96"/>
      <c r="BN3717" s="94"/>
      <c r="BO3717" s="94"/>
      <c r="BP3717" s="42"/>
      <c r="BQ3717" s="120"/>
    </row>
    <row r="3718" spans="1:69" x14ac:dyDescent="0.3">
      <c r="A3718" s="132"/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130"/>
      <c r="BJ3718" s="95"/>
      <c r="BK3718" s="94"/>
      <c r="BL3718" s="95"/>
      <c r="BM3718" s="96"/>
      <c r="BN3718" s="94"/>
      <c r="BO3718" s="94"/>
      <c r="BP3718" s="42"/>
      <c r="BQ3718" s="120"/>
    </row>
    <row r="3719" spans="1:69" x14ac:dyDescent="0.3">
      <c r="A3719" s="132"/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130"/>
      <c r="BJ3719" s="95"/>
      <c r="BK3719" s="94"/>
      <c r="BL3719" s="95"/>
      <c r="BM3719" s="96"/>
      <c r="BN3719" s="94"/>
      <c r="BO3719" s="94"/>
      <c r="BP3719" s="42"/>
      <c r="BQ3719" s="120"/>
    </row>
    <row r="3720" spans="1:69" x14ac:dyDescent="0.3">
      <c r="A3720" s="132"/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130"/>
      <c r="BJ3720" s="95"/>
      <c r="BK3720" s="94"/>
      <c r="BL3720" s="95"/>
      <c r="BM3720" s="96"/>
      <c r="BN3720" s="94"/>
      <c r="BO3720" s="94"/>
      <c r="BP3720" s="42"/>
      <c r="BQ3720" s="120"/>
    </row>
    <row r="3721" spans="1:69" x14ac:dyDescent="0.3">
      <c r="A3721" s="132"/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130"/>
      <c r="BJ3721" s="95"/>
      <c r="BK3721" s="94"/>
      <c r="BL3721" s="95"/>
      <c r="BM3721" s="96"/>
      <c r="BN3721" s="94"/>
      <c r="BO3721" s="94"/>
      <c r="BP3721" s="42"/>
      <c r="BQ3721" s="120"/>
    </row>
    <row r="3722" spans="1:69" x14ac:dyDescent="0.3">
      <c r="A3722" s="132"/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130"/>
      <c r="BJ3722" s="95"/>
      <c r="BK3722" s="94"/>
      <c r="BL3722" s="95"/>
      <c r="BM3722" s="96"/>
      <c r="BN3722" s="94"/>
      <c r="BO3722" s="94"/>
      <c r="BP3722" s="42"/>
      <c r="BQ3722" s="120"/>
    </row>
    <row r="3723" spans="1:69" x14ac:dyDescent="0.3">
      <c r="A3723" s="132"/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130"/>
      <c r="BJ3723" s="95"/>
      <c r="BK3723" s="94"/>
      <c r="BL3723" s="95"/>
      <c r="BM3723" s="96"/>
      <c r="BN3723" s="94"/>
      <c r="BO3723" s="94"/>
      <c r="BP3723" s="42"/>
      <c r="BQ3723" s="120"/>
    </row>
    <row r="3724" spans="1:69" x14ac:dyDescent="0.3">
      <c r="A3724" s="132"/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130"/>
      <c r="BJ3724" s="95"/>
      <c r="BK3724" s="94"/>
      <c r="BL3724" s="95"/>
      <c r="BM3724" s="96"/>
      <c r="BN3724" s="94"/>
      <c r="BO3724" s="94"/>
      <c r="BP3724" s="42"/>
      <c r="BQ3724" s="120"/>
    </row>
    <row r="3725" spans="1:69" x14ac:dyDescent="0.3">
      <c r="A3725" s="132"/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130"/>
      <c r="BJ3725" s="95"/>
      <c r="BK3725" s="94"/>
      <c r="BL3725" s="95"/>
      <c r="BM3725" s="96"/>
      <c r="BN3725" s="94"/>
      <c r="BO3725" s="94"/>
      <c r="BP3725" s="42"/>
      <c r="BQ3725" s="120"/>
    </row>
    <row r="3726" spans="1:69" x14ac:dyDescent="0.3">
      <c r="A3726" s="132"/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130"/>
      <c r="BJ3726" s="95"/>
      <c r="BK3726" s="94"/>
      <c r="BL3726" s="95"/>
      <c r="BM3726" s="96"/>
      <c r="BN3726" s="94"/>
      <c r="BO3726" s="94"/>
      <c r="BP3726" s="42"/>
      <c r="BQ3726" s="120"/>
    </row>
    <row r="3727" spans="1:69" x14ac:dyDescent="0.3">
      <c r="A3727" s="132"/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130"/>
      <c r="BJ3727" s="95"/>
      <c r="BK3727" s="94"/>
      <c r="BL3727" s="95"/>
      <c r="BM3727" s="96"/>
      <c r="BN3727" s="94"/>
      <c r="BO3727" s="94"/>
      <c r="BP3727" s="42"/>
      <c r="BQ3727" s="120"/>
    </row>
    <row r="3728" spans="1:69" x14ac:dyDescent="0.3">
      <c r="A3728" s="132"/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130"/>
      <c r="BJ3728" s="95"/>
      <c r="BK3728" s="94"/>
      <c r="BL3728" s="95"/>
      <c r="BM3728" s="96"/>
      <c r="BN3728" s="94"/>
      <c r="BO3728" s="94"/>
      <c r="BP3728" s="42"/>
      <c r="BQ3728" s="120"/>
    </row>
    <row r="3729" spans="1:69" x14ac:dyDescent="0.3">
      <c r="A3729" s="132"/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130"/>
      <c r="BJ3729" s="95"/>
      <c r="BK3729" s="94"/>
      <c r="BL3729" s="95"/>
      <c r="BM3729" s="96"/>
      <c r="BN3729" s="94"/>
      <c r="BO3729" s="94"/>
      <c r="BP3729" s="42"/>
      <c r="BQ3729" s="120"/>
    </row>
    <row r="3730" spans="1:69" x14ac:dyDescent="0.3">
      <c r="A3730" s="132"/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130"/>
      <c r="BJ3730" s="95"/>
      <c r="BK3730" s="94"/>
      <c r="BL3730" s="95"/>
      <c r="BM3730" s="96"/>
      <c r="BN3730" s="94"/>
      <c r="BO3730" s="94"/>
      <c r="BP3730" s="42"/>
      <c r="BQ3730" s="120"/>
    </row>
    <row r="3731" spans="1:69" x14ac:dyDescent="0.3">
      <c r="A3731" s="132"/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130"/>
      <c r="BJ3731" s="95"/>
      <c r="BK3731" s="94"/>
      <c r="BL3731" s="95"/>
      <c r="BM3731" s="96"/>
      <c r="BN3731" s="94"/>
      <c r="BO3731" s="94"/>
      <c r="BP3731" s="42"/>
      <c r="BQ3731" s="120"/>
    </row>
    <row r="3732" spans="1:69" x14ac:dyDescent="0.3">
      <c r="A3732" s="132"/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130"/>
      <c r="BJ3732" s="95"/>
      <c r="BK3732" s="94"/>
      <c r="BL3732" s="95"/>
      <c r="BM3732" s="96"/>
      <c r="BN3732" s="94"/>
      <c r="BO3732" s="94"/>
      <c r="BP3732" s="42"/>
      <c r="BQ3732" s="120"/>
    </row>
    <row r="3733" spans="1:69" x14ac:dyDescent="0.3">
      <c r="A3733" s="132"/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130"/>
      <c r="BJ3733" s="95"/>
      <c r="BK3733" s="94"/>
      <c r="BL3733" s="95"/>
      <c r="BM3733" s="96"/>
      <c r="BN3733" s="94"/>
      <c r="BO3733" s="94"/>
      <c r="BP3733" s="42"/>
      <c r="BQ3733" s="120"/>
    </row>
    <row r="3734" spans="1:69" x14ac:dyDescent="0.3">
      <c r="A3734" s="132"/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130"/>
      <c r="BJ3734" s="95"/>
      <c r="BK3734" s="94"/>
      <c r="BL3734" s="95"/>
      <c r="BM3734" s="96"/>
      <c r="BN3734" s="94"/>
      <c r="BO3734" s="94"/>
      <c r="BP3734" s="42"/>
      <c r="BQ3734" s="120"/>
    </row>
    <row r="3735" spans="1:69" x14ac:dyDescent="0.3">
      <c r="A3735" s="132"/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130"/>
      <c r="BJ3735" s="95"/>
      <c r="BK3735" s="94"/>
      <c r="BL3735" s="95"/>
      <c r="BM3735" s="96"/>
      <c r="BN3735" s="94"/>
      <c r="BO3735" s="94"/>
      <c r="BP3735" s="42"/>
      <c r="BQ3735" s="120"/>
    </row>
    <row r="3736" spans="1:69" x14ac:dyDescent="0.3">
      <c r="A3736" s="132"/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130"/>
      <c r="BJ3736" s="95"/>
      <c r="BK3736" s="94"/>
      <c r="BL3736" s="95"/>
      <c r="BM3736" s="96"/>
      <c r="BN3736" s="94"/>
      <c r="BO3736" s="94"/>
      <c r="BP3736" s="42"/>
      <c r="BQ3736" s="120"/>
    </row>
    <row r="3737" spans="1:69" x14ac:dyDescent="0.3">
      <c r="A3737" s="132"/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130"/>
      <c r="BJ3737" s="95"/>
      <c r="BK3737" s="94"/>
      <c r="BL3737" s="95"/>
      <c r="BM3737" s="96"/>
      <c r="BN3737" s="94"/>
      <c r="BO3737" s="94"/>
      <c r="BP3737" s="42"/>
      <c r="BQ3737" s="120"/>
    </row>
    <row r="3738" spans="1:69" x14ac:dyDescent="0.3">
      <c r="A3738" s="132"/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130"/>
      <c r="BJ3738" s="95"/>
      <c r="BK3738" s="94"/>
      <c r="BL3738" s="95"/>
      <c r="BM3738" s="96"/>
      <c r="BN3738" s="94"/>
      <c r="BO3738" s="94"/>
      <c r="BP3738" s="42"/>
      <c r="BQ3738" s="120"/>
    </row>
    <row r="3739" spans="1:69" x14ac:dyDescent="0.3">
      <c r="A3739" s="132"/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130"/>
      <c r="BJ3739" s="95"/>
      <c r="BK3739" s="94"/>
      <c r="BL3739" s="95"/>
      <c r="BM3739" s="96"/>
      <c r="BN3739" s="94"/>
      <c r="BO3739" s="94"/>
      <c r="BP3739" s="42"/>
      <c r="BQ3739" s="120"/>
    </row>
    <row r="3740" spans="1:69" x14ac:dyDescent="0.3">
      <c r="A3740" s="132"/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130"/>
      <c r="BJ3740" s="95"/>
      <c r="BK3740" s="94"/>
      <c r="BL3740" s="95"/>
      <c r="BM3740" s="96"/>
      <c r="BN3740" s="94"/>
      <c r="BO3740" s="94"/>
      <c r="BP3740" s="42"/>
      <c r="BQ3740" s="120"/>
    </row>
    <row r="3741" spans="1:69" x14ac:dyDescent="0.3">
      <c r="A3741" s="132"/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130"/>
      <c r="BJ3741" s="95"/>
      <c r="BK3741" s="94"/>
      <c r="BL3741" s="95"/>
      <c r="BM3741" s="96"/>
      <c r="BN3741" s="94"/>
      <c r="BO3741" s="94"/>
      <c r="BP3741" s="42"/>
      <c r="BQ3741" s="120"/>
    </row>
    <row r="3742" spans="1:69" x14ac:dyDescent="0.3">
      <c r="A3742" s="132"/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130"/>
      <c r="BJ3742" s="95"/>
      <c r="BK3742" s="94"/>
      <c r="BL3742" s="95"/>
      <c r="BM3742" s="96"/>
      <c r="BN3742" s="94"/>
      <c r="BO3742" s="94"/>
      <c r="BP3742" s="42"/>
      <c r="BQ3742" s="120"/>
    </row>
    <row r="3743" spans="1:69" x14ac:dyDescent="0.3">
      <c r="A3743" s="132"/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130"/>
      <c r="BJ3743" s="95"/>
      <c r="BK3743" s="94"/>
      <c r="BL3743" s="95"/>
      <c r="BM3743" s="96"/>
      <c r="BN3743" s="94"/>
      <c r="BO3743" s="94"/>
      <c r="BP3743" s="42"/>
      <c r="BQ3743" s="120"/>
    </row>
    <row r="3744" spans="1:69" x14ac:dyDescent="0.3">
      <c r="A3744" s="132"/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130"/>
      <c r="BJ3744" s="95"/>
      <c r="BK3744" s="94"/>
      <c r="BL3744" s="95"/>
      <c r="BM3744" s="96"/>
      <c r="BN3744" s="94"/>
      <c r="BO3744" s="94"/>
      <c r="BP3744" s="42"/>
      <c r="BQ3744" s="120"/>
    </row>
    <row r="3745" spans="1:69" x14ac:dyDescent="0.3">
      <c r="A3745" s="132"/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130"/>
      <c r="BJ3745" s="95"/>
      <c r="BK3745" s="94"/>
      <c r="BL3745" s="95"/>
      <c r="BM3745" s="96"/>
      <c r="BN3745" s="94"/>
      <c r="BO3745" s="94"/>
      <c r="BP3745" s="42"/>
      <c r="BQ3745" s="120"/>
    </row>
    <row r="3746" spans="1:69" x14ac:dyDescent="0.3">
      <c r="A3746" s="132"/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130"/>
      <c r="BJ3746" s="95"/>
      <c r="BK3746" s="94"/>
      <c r="BL3746" s="95"/>
      <c r="BM3746" s="96"/>
      <c r="BN3746" s="94"/>
      <c r="BO3746" s="94"/>
      <c r="BP3746" s="42"/>
      <c r="BQ3746" s="120"/>
    </row>
    <row r="3747" spans="1:69" x14ac:dyDescent="0.3">
      <c r="A3747" s="132"/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130"/>
      <c r="BJ3747" s="95"/>
      <c r="BK3747" s="94"/>
      <c r="BL3747" s="95"/>
      <c r="BM3747" s="96"/>
      <c r="BN3747" s="94"/>
      <c r="BO3747" s="94"/>
      <c r="BP3747" s="42"/>
      <c r="BQ3747" s="120"/>
    </row>
    <row r="3748" spans="1:69" x14ac:dyDescent="0.3">
      <c r="A3748" s="132"/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130"/>
      <c r="BJ3748" s="95"/>
      <c r="BK3748" s="94"/>
      <c r="BL3748" s="95"/>
      <c r="BM3748" s="96"/>
      <c r="BN3748" s="94"/>
      <c r="BO3748" s="94"/>
      <c r="BP3748" s="42"/>
      <c r="BQ3748" s="120"/>
    </row>
    <row r="3749" spans="1:69" x14ac:dyDescent="0.3">
      <c r="A3749" s="132"/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130"/>
      <c r="BJ3749" s="95"/>
      <c r="BK3749" s="94"/>
      <c r="BL3749" s="95"/>
      <c r="BM3749" s="96"/>
      <c r="BN3749" s="94"/>
      <c r="BO3749" s="94"/>
      <c r="BP3749" s="42"/>
      <c r="BQ3749" s="120"/>
    </row>
    <row r="3750" spans="1:69" x14ac:dyDescent="0.3">
      <c r="A3750" s="132"/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130"/>
      <c r="BJ3750" s="95"/>
      <c r="BK3750" s="94"/>
      <c r="BL3750" s="95"/>
      <c r="BM3750" s="96"/>
      <c r="BN3750" s="94"/>
      <c r="BO3750" s="94"/>
      <c r="BP3750" s="42"/>
      <c r="BQ3750" s="120"/>
    </row>
    <row r="3751" spans="1:69" x14ac:dyDescent="0.3">
      <c r="A3751" s="132"/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130"/>
      <c r="BJ3751" s="95"/>
      <c r="BK3751" s="94"/>
      <c r="BL3751" s="95"/>
      <c r="BM3751" s="96"/>
      <c r="BN3751" s="94"/>
      <c r="BO3751" s="94"/>
      <c r="BP3751" s="42"/>
      <c r="BQ3751" s="120"/>
    </row>
    <row r="3752" spans="1:69" x14ac:dyDescent="0.3">
      <c r="A3752" s="132"/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130"/>
      <c r="BJ3752" s="95"/>
      <c r="BK3752" s="94"/>
      <c r="BL3752" s="95"/>
      <c r="BM3752" s="96"/>
      <c r="BN3752" s="94"/>
      <c r="BO3752" s="94"/>
      <c r="BP3752" s="42"/>
      <c r="BQ3752" s="120"/>
    </row>
    <row r="3753" spans="1:69" x14ac:dyDescent="0.3">
      <c r="A3753" s="132"/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130"/>
      <c r="BJ3753" s="95"/>
      <c r="BK3753" s="94"/>
      <c r="BL3753" s="95"/>
      <c r="BM3753" s="96"/>
      <c r="BN3753" s="94"/>
      <c r="BO3753" s="94"/>
      <c r="BP3753" s="42"/>
      <c r="BQ3753" s="120"/>
    </row>
    <row r="3754" spans="1:69" x14ac:dyDescent="0.3">
      <c r="A3754" s="132"/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130"/>
      <c r="BJ3754" s="95"/>
      <c r="BK3754" s="94"/>
      <c r="BL3754" s="95"/>
      <c r="BM3754" s="96"/>
      <c r="BN3754" s="94"/>
      <c r="BO3754" s="94"/>
      <c r="BP3754" s="42"/>
      <c r="BQ3754" s="120"/>
    </row>
    <row r="3755" spans="1:69" x14ac:dyDescent="0.3">
      <c r="A3755" s="132"/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130"/>
      <c r="BJ3755" s="95"/>
      <c r="BK3755" s="94"/>
      <c r="BL3755" s="95"/>
      <c r="BM3755" s="96"/>
      <c r="BN3755" s="94"/>
      <c r="BO3755" s="94"/>
      <c r="BP3755" s="42"/>
      <c r="BQ3755" s="120"/>
    </row>
    <row r="3756" spans="1:69" x14ac:dyDescent="0.3">
      <c r="A3756" s="132"/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130"/>
      <c r="BJ3756" s="95"/>
      <c r="BK3756" s="94"/>
      <c r="BL3756" s="95"/>
      <c r="BM3756" s="96"/>
      <c r="BN3756" s="94"/>
      <c r="BO3756" s="94"/>
      <c r="BP3756" s="42"/>
      <c r="BQ3756" s="120"/>
    </row>
    <row r="3757" spans="1:69" x14ac:dyDescent="0.3">
      <c r="A3757" s="132"/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130"/>
      <c r="BJ3757" s="95"/>
      <c r="BK3757" s="94"/>
      <c r="BL3757" s="95"/>
      <c r="BM3757" s="96"/>
      <c r="BN3757" s="94"/>
      <c r="BO3757" s="94"/>
      <c r="BP3757" s="42"/>
      <c r="BQ3757" s="120"/>
    </row>
    <row r="3758" spans="1:69" x14ac:dyDescent="0.3">
      <c r="A3758" s="132"/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130"/>
      <c r="BJ3758" s="95"/>
      <c r="BK3758" s="94"/>
      <c r="BL3758" s="95"/>
      <c r="BM3758" s="96"/>
      <c r="BN3758" s="94"/>
      <c r="BO3758" s="94"/>
      <c r="BP3758" s="42"/>
      <c r="BQ3758" s="120"/>
    </row>
    <row r="3759" spans="1:69" x14ac:dyDescent="0.3">
      <c r="A3759" s="132"/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130"/>
      <c r="BJ3759" s="95"/>
      <c r="BK3759" s="94"/>
      <c r="BL3759" s="95"/>
      <c r="BM3759" s="96"/>
      <c r="BN3759" s="94"/>
      <c r="BO3759" s="94"/>
      <c r="BP3759" s="42"/>
      <c r="BQ3759" s="120"/>
    </row>
    <row r="3760" spans="1:69" x14ac:dyDescent="0.3">
      <c r="A3760" s="132"/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130"/>
      <c r="BJ3760" s="95"/>
      <c r="BK3760" s="94"/>
      <c r="BL3760" s="95"/>
      <c r="BM3760" s="96"/>
      <c r="BN3760" s="94"/>
      <c r="BO3760" s="94"/>
      <c r="BP3760" s="42"/>
      <c r="BQ3760" s="120"/>
    </row>
    <row r="3761" spans="1:69" x14ac:dyDescent="0.3">
      <c r="A3761" s="132"/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130"/>
      <c r="BJ3761" s="95"/>
      <c r="BK3761" s="94"/>
      <c r="BL3761" s="95"/>
      <c r="BM3761" s="96"/>
      <c r="BN3761" s="94"/>
      <c r="BO3761" s="94"/>
      <c r="BP3761" s="42"/>
      <c r="BQ3761" s="120"/>
    </row>
    <row r="3762" spans="1:69" x14ac:dyDescent="0.3">
      <c r="A3762" s="132"/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130"/>
      <c r="BJ3762" s="95"/>
      <c r="BK3762" s="94"/>
      <c r="BL3762" s="95"/>
      <c r="BM3762" s="96"/>
      <c r="BN3762" s="94"/>
      <c r="BO3762" s="94"/>
      <c r="BP3762" s="42"/>
      <c r="BQ3762" s="120"/>
    </row>
    <row r="3763" spans="1:69" x14ac:dyDescent="0.3">
      <c r="A3763" s="132"/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130"/>
      <c r="BJ3763" s="95"/>
      <c r="BK3763" s="94"/>
      <c r="BL3763" s="95"/>
      <c r="BM3763" s="96"/>
      <c r="BN3763" s="94"/>
      <c r="BO3763" s="94"/>
      <c r="BP3763" s="42"/>
      <c r="BQ3763" s="120"/>
    </row>
    <row r="3764" spans="1:69" x14ac:dyDescent="0.3">
      <c r="A3764" s="132"/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130"/>
      <c r="BJ3764" s="95"/>
      <c r="BK3764" s="94"/>
      <c r="BL3764" s="95"/>
      <c r="BM3764" s="96"/>
      <c r="BN3764" s="94"/>
      <c r="BO3764" s="94"/>
      <c r="BP3764" s="42"/>
      <c r="BQ3764" s="120"/>
    </row>
    <row r="3765" spans="1:69" x14ac:dyDescent="0.3">
      <c r="A3765" s="132"/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130"/>
      <c r="BJ3765" s="95"/>
      <c r="BK3765" s="94"/>
      <c r="BL3765" s="95"/>
      <c r="BM3765" s="96"/>
      <c r="BN3765" s="94"/>
      <c r="BO3765" s="94"/>
      <c r="BP3765" s="42"/>
      <c r="BQ3765" s="120"/>
    </row>
    <row r="3766" spans="1:69" x14ac:dyDescent="0.3">
      <c r="A3766" s="132"/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130"/>
      <c r="BJ3766" s="95"/>
      <c r="BK3766" s="94"/>
      <c r="BL3766" s="95"/>
      <c r="BM3766" s="96"/>
      <c r="BN3766" s="94"/>
      <c r="BO3766" s="94"/>
      <c r="BP3766" s="42"/>
      <c r="BQ3766" s="120"/>
    </row>
    <row r="3767" spans="1:69" x14ac:dyDescent="0.3">
      <c r="A3767" s="132"/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130"/>
      <c r="BJ3767" s="95"/>
      <c r="BK3767" s="94"/>
      <c r="BL3767" s="95"/>
      <c r="BM3767" s="96"/>
      <c r="BN3767" s="94"/>
      <c r="BO3767" s="94"/>
      <c r="BP3767" s="42"/>
      <c r="BQ3767" s="120"/>
    </row>
    <row r="3768" spans="1:69" x14ac:dyDescent="0.3">
      <c r="A3768" s="132"/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130"/>
      <c r="BJ3768" s="95"/>
      <c r="BK3768" s="94"/>
      <c r="BL3768" s="95"/>
      <c r="BM3768" s="96"/>
      <c r="BN3768" s="94"/>
      <c r="BO3768" s="94"/>
      <c r="BP3768" s="42"/>
      <c r="BQ3768" s="120"/>
    </row>
    <row r="3769" spans="1:69" x14ac:dyDescent="0.3">
      <c r="A3769" s="132"/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130"/>
      <c r="BJ3769" s="95"/>
      <c r="BK3769" s="94"/>
      <c r="BL3769" s="95"/>
      <c r="BM3769" s="96"/>
      <c r="BN3769" s="94"/>
      <c r="BO3769" s="94"/>
      <c r="BP3769" s="42"/>
      <c r="BQ3769" s="120"/>
    </row>
    <row r="3770" spans="1:69" x14ac:dyDescent="0.3">
      <c r="A3770" s="132"/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130"/>
      <c r="BJ3770" s="95"/>
      <c r="BK3770" s="94"/>
      <c r="BL3770" s="95"/>
      <c r="BM3770" s="96"/>
      <c r="BN3770" s="94"/>
      <c r="BO3770" s="94"/>
      <c r="BP3770" s="42"/>
      <c r="BQ3770" s="120"/>
    </row>
    <row r="3771" spans="1:69" x14ac:dyDescent="0.3">
      <c r="A3771" s="132"/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130"/>
      <c r="BJ3771" s="95"/>
      <c r="BK3771" s="94"/>
      <c r="BL3771" s="95"/>
      <c r="BM3771" s="96"/>
      <c r="BN3771" s="94"/>
      <c r="BO3771" s="94"/>
      <c r="BP3771" s="42"/>
      <c r="BQ3771" s="120"/>
    </row>
    <row r="3772" spans="1:69" x14ac:dyDescent="0.3">
      <c r="A3772" s="132"/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130"/>
      <c r="BJ3772" s="95"/>
      <c r="BK3772" s="94"/>
      <c r="BL3772" s="95"/>
      <c r="BM3772" s="96"/>
      <c r="BN3772" s="94"/>
      <c r="BO3772" s="94"/>
      <c r="BP3772" s="42"/>
      <c r="BQ3772" s="120"/>
    </row>
    <row r="3773" spans="1:69" x14ac:dyDescent="0.3">
      <c r="A3773" s="132"/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130"/>
      <c r="BJ3773" s="95"/>
      <c r="BK3773" s="94"/>
      <c r="BL3773" s="95"/>
      <c r="BM3773" s="96"/>
      <c r="BN3773" s="94"/>
      <c r="BO3773" s="94"/>
      <c r="BP3773" s="42"/>
      <c r="BQ3773" s="120"/>
    </row>
    <row r="3774" spans="1:69" x14ac:dyDescent="0.3">
      <c r="A3774" s="132"/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130"/>
      <c r="BJ3774" s="95"/>
      <c r="BK3774" s="94"/>
      <c r="BL3774" s="95"/>
      <c r="BM3774" s="96"/>
      <c r="BN3774" s="94"/>
      <c r="BO3774" s="94"/>
      <c r="BP3774" s="42"/>
      <c r="BQ3774" s="120"/>
    </row>
    <row r="3775" spans="1:69" x14ac:dyDescent="0.3">
      <c r="A3775" s="132"/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130"/>
      <c r="BJ3775" s="95"/>
      <c r="BK3775" s="94"/>
      <c r="BL3775" s="95"/>
      <c r="BM3775" s="96"/>
      <c r="BN3775" s="94"/>
      <c r="BO3775" s="94"/>
      <c r="BP3775" s="42"/>
      <c r="BQ3775" s="120"/>
    </row>
    <row r="3776" spans="1:69" x14ac:dyDescent="0.3">
      <c r="A3776" s="132"/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130"/>
      <c r="BJ3776" s="95"/>
      <c r="BK3776" s="94"/>
      <c r="BL3776" s="95"/>
      <c r="BM3776" s="96"/>
      <c r="BN3776" s="94"/>
      <c r="BO3776" s="94"/>
      <c r="BP3776" s="42"/>
      <c r="BQ3776" s="120"/>
    </row>
    <row r="3777" spans="1:69" x14ac:dyDescent="0.3">
      <c r="A3777" s="132"/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130"/>
      <c r="BJ3777" s="95"/>
      <c r="BK3777" s="94"/>
      <c r="BL3777" s="95"/>
      <c r="BM3777" s="96"/>
      <c r="BN3777" s="94"/>
      <c r="BO3777" s="94"/>
      <c r="BP3777" s="42"/>
      <c r="BQ3777" s="120"/>
    </row>
    <row r="3778" spans="1:69" x14ac:dyDescent="0.3">
      <c r="A3778" s="132"/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130"/>
      <c r="BJ3778" s="95"/>
      <c r="BK3778" s="94"/>
      <c r="BL3778" s="95"/>
      <c r="BM3778" s="96"/>
      <c r="BN3778" s="94"/>
      <c r="BO3778" s="94"/>
      <c r="BP3778" s="42"/>
      <c r="BQ3778" s="120"/>
    </row>
    <row r="3779" spans="1:69" x14ac:dyDescent="0.3">
      <c r="A3779" s="132"/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130"/>
      <c r="BJ3779" s="95"/>
      <c r="BK3779" s="94"/>
      <c r="BL3779" s="95"/>
      <c r="BM3779" s="96"/>
      <c r="BN3779" s="94"/>
      <c r="BO3779" s="94"/>
      <c r="BP3779" s="42"/>
      <c r="BQ3779" s="120"/>
    </row>
    <row r="3780" spans="1:69" x14ac:dyDescent="0.3">
      <c r="A3780" s="132"/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130"/>
      <c r="BJ3780" s="95"/>
      <c r="BK3780" s="94"/>
      <c r="BL3780" s="95"/>
      <c r="BM3780" s="96"/>
      <c r="BN3780" s="94"/>
      <c r="BO3780" s="94"/>
      <c r="BP3780" s="42"/>
      <c r="BQ3780" s="120"/>
    </row>
    <row r="3781" spans="1:69" x14ac:dyDescent="0.3">
      <c r="A3781" s="132"/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130"/>
      <c r="BJ3781" s="95"/>
      <c r="BK3781" s="94"/>
      <c r="BL3781" s="95"/>
      <c r="BM3781" s="96"/>
      <c r="BN3781" s="94"/>
      <c r="BO3781" s="94"/>
      <c r="BP3781" s="42"/>
      <c r="BQ3781" s="120"/>
    </row>
    <row r="3782" spans="1:69" x14ac:dyDescent="0.3">
      <c r="A3782" s="132"/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130"/>
      <c r="BJ3782" s="95"/>
      <c r="BK3782" s="94"/>
      <c r="BL3782" s="95"/>
      <c r="BM3782" s="96"/>
      <c r="BN3782" s="94"/>
      <c r="BO3782" s="94"/>
      <c r="BP3782" s="42"/>
      <c r="BQ3782" s="120"/>
    </row>
    <row r="3783" spans="1:69" x14ac:dyDescent="0.3">
      <c r="A3783" s="132"/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130"/>
      <c r="BJ3783" s="95"/>
      <c r="BK3783" s="94"/>
      <c r="BL3783" s="95"/>
      <c r="BM3783" s="96"/>
      <c r="BN3783" s="94"/>
      <c r="BO3783" s="94"/>
      <c r="BP3783" s="42"/>
      <c r="BQ3783" s="120"/>
    </row>
    <row r="3784" spans="1:69" x14ac:dyDescent="0.3">
      <c r="A3784" s="132"/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130"/>
      <c r="BJ3784" s="95"/>
      <c r="BK3784" s="94"/>
      <c r="BL3784" s="95"/>
      <c r="BM3784" s="96"/>
      <c r="BN3784" s="94"/>
      <c r="BO3784" s="94"/>
      <c r="BP3784" s="42"/>
      <c r="BQ3784" s="120"/>
    </row>
    <row r="3785" spans="1:69" x14ac:dyDescent="0.3">
      <c r="A3785" s="132"/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130"/>
      <c r="BJ3785" s="95"/>
      <c r="BK3785" s="94"/>
      <c r="BL3785" s="95"/>
      <c r="BM3785" s="96"/>
      <c r="BN3785" s="94"/>
      <c r="BO3785" s="94"/>
      <c r="BP3785" s="42"/>
      <c r="BQ3785" s="120"/>
    </row>
    <row r="3786" spans="1:69" x14ac:dyDescent="0.3">
      <c r="A3786" s="132"/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130"/>
      <c r="BJ3786" s="95"/>
      <c r="BK3786" s="94"/>
      <c r="BL3786" s="95"/>
      <c r="BM3786" s="96"/>
      <c r="BN3786" s="94"/>
      <c r="BO3786" s="94"/>
      <c r="BP3786" s="42"/>
      <c r="BQ3786" s="120"/>
    </row>
    <row r="3787" spans="1:69" x14ac:dyDescent="0.3">
      <c r="A3787" s="132"/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130"/>
      <c r="BJ3787" s="95"/>
      <c r="BK3787" s="94"/>
      <c r="BL3787" s="95"/>
      <c r="BM3787" s="96"/>
      <c r="BN3787" s="94"/>
      <c r="BO3787" s="94"/>
      <c r="BP3787" s="42"/>
      <c r="BQ3787" s="120"/>
    </row>
    <row r="3788" spans="1:69" x14ac:dyDescent="0.3">
      <c r="A3788" s="132"/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130"/>
      <c r="BJ3788" s="95"/>
      <c r="BK3788" s="94"/>
      <c r="BL3788" s="95"/>
      <c r="BM3788" s="96"/>
      <c r="BN3788" s="94"/>
      <c r="BO3788" s="94"/>
      <c r="BP3788" s="42"/>
      <c r="BQ3788" s="120"/>
    </row>
    <row r="3789" spans="1:69" x14ac:dyDescent="0.3">
      <c r="A3789" s="132"/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130"/>
      <c r="BJ3789" s="95"/>
      <c r="BK3789" s="94"/>
      <c r="BL3789" s="95"/>
      <c r="BM3789" s="96"/>
      <c r="BN3789" s="94"/>
      <c r="BO3789" s="94"/>
      <c r="BP3789" s="42"/>
      <c r="BQ3789" s="120"/>
    </row>
    <row r="3790" spans="1:69" x14ac:dyDescent="0.3">
      <c r="A3790" s="132"/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130"/>
      <c r="BJ3790" s="95"/>
      <c r="BK3790" s="94"/>
      <c r="BL3790" s="95"/>
      <c r="BM3790" s="96"/>
      <c r="BN3790" s="94"/>
      <c r="BO3790" s="94"/>
      <c r="BP3790" s="42"/>
      <c r="BQ3790" s="120"/>
    </row>
    <row r="3791" spans="1:69" x14ac:dyDescent="0.3">
      <c r="A3791" s="132"/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130"/>
      <c r="BJ3791" s="95"/>
      <c r="BK3791" s="94"/>
      <c r="BL3791" s="95"/>
      <c r="BM3791" s="96"/>
      <c r="BN3791" s="94"/>
      <c r="BO3791" s="94"/>
      <c r="BP3791" s="42"/>
      <c r="BQ3791" s="120"/>
    </row>
    <row r="3792" spans="1:69" x14ac:dyDescent="0.3">
      <c r="A3792" s="132"/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130"/>
      <c r="BJ3792" s="95"/>
      <c r="BK3792" s="94"/>
      <c r="BL3792" s="95"/>
      <c r="BM3792" s="96"/>
      <c r="BN3792" s="94"/>
      <c r="BO3792" s="94"/>
      <c r="BP3792" s="42"/>
      <c r="BQ3792" s="120"/>
    </row>
    <row r="3793" spans="1:69" x14ac:dyDescent="0.3">
      <c r="A3793" s="132"/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130"/>
      <c r="BJ3793" s="95"/>
      <c r="BK3793" s="94"/>
      <c r="BL3793" s="95"/>
      <c r="BM3793" s="96"/>
      <c r="BN3793" s="94"/>
      <c r="BO3793" s="94"/>
      <c r="BP3793" s="42"/>
      <c r="BQ3793" s="120"/>
    </row>
    <row r="3794" spans="1:69" x14ac:dyDescent="0.3">
      <c r="A3794" s="132"/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130"/>
      <c r="BJ3794" s="95"/>
      <c r="BK3794" s="94"/>
      <c r="BL3794" s="95"/>
      <c r="BM3794" s="96"/>
      <c r="BN3794" s="94"/>
      <c r="BO3794" s="94"/>
      <c r="BP3794" s="42"/>
      <c r="BQ3794" s="120"/>
    </row>
    <row r="3795" spans="1:69" x14ac:dyDescent="0.3">
      <c r="A3795" s="132"/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130"/>
      <c r="BJ3795" s="95"/>
      <c r="BK3795" s="94"/>
      <c r="BL3795" s="95"/>
      <c r="BM3795" s="96"/>
      <c r="BN3795" s="94"/>
      <c r="BO3795" s="94"/>
      <c r="BP3795" s="42"/>
      <c r="BQ3795" s="120"/>
    </row>
    <row r="3796" spans="1:69" x14ac:dyDescent="0.3">
      <c r="A3796" s="132"/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130"/>
      <c r="BJ3796" s="95"/>
      <c r="BK3796" s="94"/>
      <c r="BL3796" s="95"/>
      <c r="BM3796" s="96"/>
      <c r="BN3796" s="94"/>
      <c r="BO3796" s="94"/>
      <c r="BP3796" s="42"/>
      <c r="BQ3796" s="120"/>
    </row>
    <row r="3797" spans="1:69" x14ac:dyDescent="0.3">
      <c r="A3797" s="132"/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130"/>
      <c r="BJ3797" s="95"/>
      <c r="BK3797" s="94"/>
      <c r="BL3797" s="95"/>
      <c r="BM3797" s="96"/>
      <c r="BN3797" s="94"/>
      <c r="BO3797" s="94"/>
      <c r="BP3797" s="42"/>
      <c r="BQ3797" s="120"/>
    </row>
    <row r="3798" spans="1:69" x14ac:dyDescent="0.3">
      <c r="A3798" s="132"/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130"/>
      <c r="BJ3798" s="95"/>
      <c r="BK3798" s="94"/>
      <c r="BL3798" s="95"/>
      <c r="BM3798" s="96"/>
      <c r="BN3798" s="94"/>
      <c r="BO3798" s="94"/>
      <c r="BP3798" s="42"/>
      <c r="BQ3798" s="120"/>
    </row>
    <row r="3799" spans="1:69" x14ac:dyDescent="0.3">
      <c r="A3799" s="132"/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130"/>
      <c r="BJ3799" s="95"/>
      <c r="BK3799" s="94"/>
      <c r="BL3799" s="95"/>
      <c r="BM3799" s="96"/>
      <c r="BN3799" s="94"/>
      <c r="BO3799" s="94"/>
      <c r="BP3799" s="42"/>
      <c r="BQ3799" s="120"/>
    </row>
    <row r="3800" spans="1:69" x14ac:dyDescent="0.3">
      <c r="A3800" s="132"/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130"/>
      <c r="BJ3800" s="95"/>
      <c r="BK3800" s="94"/>
      <c r="BL3800" s="95"/>
      <c r="BM3800" s="96"/>
      <c r="BN3800" s="94"/>
      <c r="BO3800" s="94"/>
      <c r="BP3800" s="42"/>
      <c r="BQ3800" s="120"/>
    </row>
    <row r="3801" spans="1:69" x14ac:dyDescent="0.3">
      <c r="A3801" s="132"/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130"/>
      <c r="BJ3801" s="95"/>
      <c r="BK3801" s="94"/>
      <c r="BL3801" s="95"/>
      <c r="BM3801" s="96"/>
      <c r="BN3801" s="94"/>
      <c r="BO3801" s="94"/>
      <c r="BP3801" s="42"/>
      <c r="BQ3801" s="120"/>
    </row>
    <row r="3802" spans="1:69" x14ac:dyDescent="0.3">
      <c r="A3802" s="132"/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130"/>
      <c r="BJ3802" s="95"/>
      <c r="BK3802" s="94"/>
      <c r="BL3802" s="95"/>
      <c r="BM3802" s="96"/>
      <c r="BN3802" s="94"/>
      <c r="BO3802" s="94"/>
      <c r="BP3802" s="42"/>
      <c r="BQ3802" s="120"/>
    </row>
    <row r="3803" spans="1:69" x14ac:dyDescent="0.3">
      <c r="A3803" s="132"/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130"/>
      <c r="BJ3803" s="95"/>
      <c r="BK3803" s="94"/>
      <c r="BL3803" s="95"/>
      <c r="BM3803" s="96"/>
      <c r="BN3803" s="94"/>
      <c r="BO3803" s="94"/>
      <c r="BP3803" s="42"/>
      <c r="BQ3803" s="120"/>
    </row>
    <row r="3804" spans="1:69" x14ac:dyDescent="0.3">
      <c r="A3804" s="132"/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130"/>
      <c r="BJ3804" s="95"/>
      <c r="BK3804" s="94"/>
      <c r="BL3804" s="95"/>
      <c r="BM3804" s="96"/>
      <c r="BN3804" s="94"/>
      <c r="BO3804" s="94"/>
      <c r="BP3804" s="42"/>
      <c r="BQ3804" s="120"/>
    </row>
    <row r="3805" spans="1:69" x14ac:dyDescent="0.3">
      <c r="A3805" s="132"/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130"/>
      <c r="BJ3805" s="95"/>
      <c r="BK3805" s="94"/>
      <c r="BL3805" s="95"/>
      <c r="BM3805" s="96"/>
      <c r="BN3805" s="94"/>
      <c r="BO3805" s="94"/>
      <c r="BP3805" s="42"/>
      <c r="BQ3805" s="120"/>
    </row>
    <row r="3806" spans="1:69" x14ac:dyDescent="0.3">
      <c r="A3806" s="132"/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130"/>
      <c r="BJ3806" s="95"/>
      <c r="BK3806" s="94"/>
      <c r="BL3806" s="95"/>
      <c r="BM3806" s="96"/>
      <c r="BN3806" s="94"/>
      <c r="BO3806" s="94"/>
      <c r="BP3806" s="42"/>
      <c r="BQ3806" s="120"/>
    </row>
    <row r="3807" spans="1:69" x14ac:dyDescent="0.3">
      <c r="A3807" s="132"/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130"/>
      <c r="BJ3807" s="95"/>
      <c r="BK3807" s="94"/>
      <c r="BL3807" s="95"/>
      <c r="BM3807" s="96"/>
      <c r="BN3807" s="94"/>
      <c r="BO3807" s="94"/>
      <c r="BP3807" s="42"/>
      <c r="BQ3807" s="120"/>
    </row>
    <row r="3808" spans="1:69" x14ac:dyDescent="0.3">
      <c r="A3808" s="132"/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130"/>
      <c r="BJ3808" s="95"/>
      <c r="BK3808" s="94"/>
      <c r="BL3808" s="95"/>
      <c r="BM3808" s="96"/>
      <c r="BN3808" s="94"/>
      <c r="BO3808" s="94"/>
      <c r="BP3808" s="42"/>
      <c r="BQ3808" s="120"/>
    </row>
    <row r="3809" spans="1:69" x14ac:dyDescent="0.3">
      <c r="A3809" s="132"/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130"/>
      <c r="BJ3809" s="95"/>
      <c r="BK3809" s="94"/>
      <c r="BL3809" s="95"/>
      <c r="BM3809" s="96"/>
      <c r="BN3809" s="94"/>
      <c r="BO3809" s="94"/>
      <c r="BP3809" s="42"/>
      <c r="BQ3809" s="120"/>
    </row>
    <row r="3810" spans="1:69" x14ac:dyDescent="0.3">
      <c r="A3810" s="132"/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130"/>
      <c r="BJ3810" s="95"/>
      <c r="BK3810" s="94"/>
      <c r="BL3810" s="95"/>
      <c r="BM3810" s="96"/>
      <c r="BN3810" s="94"/>
      <c r="BO3810" s="94"/>
      <c r="BP3810" s="42"/>
      <c r="BQ3810" s="120"/>
    </row>
    <row r="3811" spans="1:69" x14ac:dyDescent="0.3">
      <c r="A3811" s="132"/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130"/>
      <c r="BJ3811" s="95"/>
      <c r="BK3811" s="94"/>
      <c r="BL3811" s="95"/>
      <c r="BM3811" s="96"/>
      <c r="BN3811" s="94"/>
      <c r="BO3811" s="94"/>
      <c r="BP3811" s="42"/>
      <c r="BQ3811" s="120"/>
    </row>
    <row r="3812" spans="1:69" x14ac:dyDescent="0.3">
      <c r="A3812" s="132"/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130"/>
      <c r="BJ3812" s="95"/>
      <c r="BK3812" s="94"/>
      <c r="BL3812" s="95"/>
      <c r="BM3812" s="96"/>
      <c r="BN3812" s="94"/>
      <c r="BO3812" s="94"/>
      <c r="BP3812" s="42"/>
      <c r="BQ3812" s="120"/>
    </row>
    <row r="3813" spans="1:69" x14ac:dyDescent="0.3">
      <c r="A3813" s="132"/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130"/>
      <c r="BJ3813" s="95"/>
      <c r="BK3813" s="94"/>
      <c r="BL3813" s="95"/>
      <c r="BM3813" s="96"/>
      <c r="BN3813" s="94"/>
      <c r="BO3813" s="94"/>
      <c r="BP3813" s="42"/>
      <c r="BQ3813" s="120"/>
    </row>
    <row r="3814" spans="1:69" x14ac:dyDescent="0.3">
      <c r="A3814" s="132"/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130"/>
      <c r="BJ3814" s="95"/>
      <c r="BK3814" s="94"/>
      <c r="BL3814" s="95"/>
      <c r="BM3814" s="96"/>
      <c r="BN3814" s="94"/>
      <c r="BO3814" s="94"/>
      <c r="BP3814" s="42"/>
      <c r="BQ3814" s="120"/>
    </row>
    <row r="3815" spans="1:69" x14ac:dyDescent="0.3">
      <c r="A3815" s="132"/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130"/>
      <c r="BJ3815" s="95"/>
      <c r="BK3815" s="94"/>
      <c r="BL3815" s="95"/>
      <c r="BM3815" s="96"/>
      <c r="BN3815" s="94"/>
      <c r="BO3815" s="94"/>
      <c r="BP3815" s="42"/>
      <c r="BQ3815" s="120"/>
    </row>
    <row r="3816" spans="1:69" x14ac:dyDescent="0.3">
      <c r="A3816" s="132"/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130"/>
      <c r="BJ3816" s="95"/>
      <c r="BK3816" s="94"/>
      <c r="BL3816" s="95"/>
      <c r="BM3816" s="96"/>
      <c r="BN3816" s="94"/>
      <c r="BO3816" s="94"/>
      <c r="BP3816" s="42"/>
      <c r="BQ3816" s="120"/>
    </row>
    <row r="3817" spans="1:69" x14ac:dyDescent="0.3">
      <c r="A3817" s="132"/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130"/>
      <c r="BJ3817" s="95"/>
      <c r="BK3817" s="94"/>
      <c r="BL3817" s="95"/>
      <c r="BM3817" s="96"/>
      <c r="BN3817" s="94"/>
      <c r="BO3817" s="94"/>
      <c r="BP3817" s="42"/>
      <c r="BQ3817" s="120"/>
    </row>
    <row r="3818" spans="1:69" x14ac:dyDescent="0.3">
      <c r="A3818" s="132"/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130"/>
      <c r="BJ3818" s="95"/>
      <c r="BK3818" s="94"/>
      <c r="BL3818" s="95"/>
      <c r="BM3818" s="96"/>
      <c r="BN3818" s="94"/>
      <c r="BO3818" s="94"/>
      <c r="BP3818" s="42"/>
      <c r="BQ3818" s="120"/>
    </row>
    <row r="3819" spans="1:69" x14ac:dyDescent="0.3">
      <c r="A3819" s="132"/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130"/>
      <c r="BJ3819" s="95"/>
      <c r="BK3819" s="94"/>
      <c r="BL3819" s="95"/>
      <c r="BM3819" s="96"/>
      <c r="BN3819" s="94"/>
      <c r="BO3819" s="94"/>
      <c r="BP3819" s="42"/>
      <c r="BQ3819" s="120"/>
    </row>
    <row r="3820" spans="1:69" x14ac:dyDescent="0.3">
      <c r="A3820" s="132"/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130"/>
      <c r="BJ3820" s="95"/>
      <c r="BK3820" s="94"/>
      <c r="BL3820" s="95"/>
      <c r="BM3820" s="96"/>
      <c r="BN3820" s="94"/>
      <c r="BO3820" s="94"/>
      <c r="BP3820" s="42"/>
      <c r="BQ3820" s="120"/>
    </row>
    <row r="3821" spans="1:69" x14ac:dyDescent="0.3">
      <c r="A3821" s="132"/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130"/>
      <c r="BJ3821" s="95"/>
      <c r="BK3821" s="94"/>
      <c r="BL3821" s="95"/>
      <c r="BM3821" s="96"/>
      <c r="BN3821" s="94"/>
      <c r="BO3821" s="94"/>
      <c r="BP3821" s="42"/>
      <c r="BQ3821" s="120"/>
    </row>
    <row r="3822" spans="1:69" x14ac:dyDescent="0.3">
      <c r="A3822" s="132"/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130"/>
      <c r="BJ3822" s="95"/>
      <c r="BK3822" s="94"/>
      <c r="BL3822" s="95"/>
      <c r="BM3822" s="96"/>
      <c r="BN3822" s="94"/>
      <c r="BO3822" s="94"/>
      <c r="BP3822" s="42"/>
      <c r="BQ3822" s="120"/>
    </row>
    <row r="3823" spans="1:69" x14ac:dyDescent="0.3">
      <c r="A3823" s="132"/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130"/>
      <c r="BJ3823" s="95"/>
      <c r="BK3823" s="94"/>
      <c r="BL3823" s="95"/>
      <c r="BM3823" s="96"/>
      <c r="BN3823" s="94"/>
      <c r="BO3823" s="94"/>
      <c r="BP3823" s="42"/>
      <c r="BQ3823" s="120"/>
    </row>
    <row r="3824" spans="1:69" x14ac:dyDescent="0.3">
      <c r="A3824" s="132"/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130"/>
      <c r="BJ3824" s="95"/>
      <c r="BK3824" s="94"/>
      <c r="BL3824" s="95"/>
      <c r="BM3824" s="96"/>
      <c r="BN3824" s="94"/>
      <c r="BO3824" s="94"/>
      <c r="BP3824" s="42"/>
      <c r="BQ3824" s="120"/>
    </row>
    <row r="3825" spans="1:69" x14ac:dyDescent="0.3">
      <c r="A3825" s="132"/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130"/>
      <c r="BJ3825" s="95"/>
      <c r="BK3825" s="94"/>
      <c r="BL3825" s="95"/>
      <c r="BM3825" s="96"/>
      <c r="BN3825" s="94"/>
      <c r="BO3825" s="94"/>
      <c r="BP3825" s="42"/>
      <c r="BQ3825" s="120"/>
    </row>
    <row r="3826" spans="1:69" x14ac:dyDescent="0.3">
      <c r="A3826" s="132"/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130"/>
      <c r="BJ3826" s="95"/>
      <c r="BK3826" s="94"/>
      <c r="BL3826" s="95"/>
      <c r="BM3826" s="96"/>
      <c r="BN3826" s="94"/>
      <c r="BO3826" s="94"/>
      <c r="BP3826" s="42"/>
      <c r="BQ3826" s="120"/>
    </row>
    <row r="3827" spans="1:69" x14ac:dyDescent="0.3">
      <c r="A3827" s="132"/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130"/>
      <c r="BJ3827" s="95"/>
      <c r="BK3827" s="94"/>
      <c r="BL3827" s="95"/>
      <c r="BM3827" s="96"/>
      <c r="BN3827" s="94"/>
      <c r="BO3827" s="94"/>
      <c r="BP3827" s="42"/>
      <c r="BQ3827" s="120"/>
    </row>
    <row r="3828" spans="1:69" x14ac:dyDescent="0.3">
      <c r="A3828" s="132"/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130"/>
      <c r="BJ3828" s="95"/>
      <c r="BK3828" s="94"/>
      <c r="BL3828" s="95"/>
      <c r="BM3828" s="96"/>
      <c r="BN3828" s="94"/>
      <c r="BO3828" s="94"/>
      <c r="BP3828" s="42"/>
      <c r="BQ3828" s="120"/>
    </row>
    <row r="3829" spans="1:69" x14ac:dyDescent="0.3">
      <c r="A3829" s="132"/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130"/>
      <c r="BJ3829" s="95"/>
      <c r="BK3829" s="94"/>
      <c r="BL3829" s="95"/>
      <c r="BM3829" s="96"/>
      <c r="BN3829" s="94"/>
      <c r="BO3829" s="94"/>
      <c r="BP3829" s="42"/>
      <c r="BQ3829" s="120"/>
    </row>
    <row r="3830" spans="1:69" x14ac:dyDescent="0.3">
      <c r="A3830" s="132"/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130"/>
      <c r="BJ3830" s="95"/>
      <c r="BK3830" s="94"/>
      <c r="BL3830" s="95"/>
      <c r="BM3830" s="96"/>
      <c r="BN3830" s="94"/>
      <c r="BO3830" s="94"/>
      <c r="BP3830" s="42"/>
      <c r="BQ3830" s="120"/>
    </row>
    <row r="3831" spans="1:69" x14ac:dyDescent="0.3">
      <c r="A3831" s="132"/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130"/>
      <c r="BJ3831" s="95"/>
      <c r="BK3831" s="94"/>
      <c r="BL3831" s="95"/>
      <c r="BM3831" s="96"/>
      <c r="BN3831" s="94"/>
      <c r="BO3831" s="94"/>
      <c r="BP3831" s="42"/>
      <c r="BQ3831" s="120"/>
    </row>
    <row r="3832" spans="1:69" x14ac:dyDescent="0.3">
      <c r="A3832" s="132"/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130"/>
      <c r="BJ3832" s="95"/>
      <c r="BK3832" s="94"/>
      <c r="BL3832" s="95"/>
      <c r="BM3832" s="96"/>
      <c r="BN3832" s="94"/>
      <c r="BO3832" s="94"/>
      <c r="BP3832" s="42"/>
      <c r="BQ3832" s="120"/>
    </row>
    <row r="3833" spans="1:69" x14ac:dyDescent="0.3">
      <c r="A3833" s="132"/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130"/>
      <c r="BJ3833" s="95"/>
      <c r="BK3833" s="94"/>
      <c r="BL3833" s="95"/>
      <c r="BM3833" s="96"/>
      <c r="BN3833" s="94"/>
      <c r="BO3833" s="94"/>
      <c r="BP3833" s="42"/>
      <c r="BQ3833" s="120"/>
    </row>
    <row r="3834" spans="1:69" x14ac:dyDescent="0.3">
      <c r="A3834" s="132"/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130"/>
      <c r="BJ3834" s="95"/>
      <c r="BK3834" s="94"/>
      <c r="BL3834" s="95"/>
      <c r="BM3834" s="96"/>
      <c r="BN3834" s="94"/>
      <c r="BO3834" s="94"/>
      <c r="BP3834" s="42"/>
      <c r="BQ3834" s="120"/>
    </row>
    <row r="3835" spans="1:69" x14ac:dyDescent="0.3">
      <c r="A3835" s="132"/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130"/>
      <c r="BJ3835" s="95"/>
      <c r="BK3835" s="94"/>
      <c r="BL3835" s="95"/>
      <c r="BM3835" s="96"/>
      <c r="BN3835" s="94"/>
      <c r="BO3835" s="94"/>
      <c r="BP3835" s="42"/>
      <c r="BQ3835" s="120"/>
    </row>
    <row r="3836" spans="1:69" x14ac:dyDescent="0.3">
      <c r="A3836" s="132"/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130"/>
      <c r="BJ3836" s="95"/>
      <c r="BK3836" s="94"/>
      <c r="BL3836" s="95"/>
      <c r="BM3836" s="96"/>
      <c r="BN3836" s="94"/>
      <c r="BO3836" s="94"/>
      <c r="BP3836" s="42"/>
      <c r="BQ3836" s="120"/>
    </row>
    <row r="3837" spans="1:69" x14ac:dyDescent="0.3">
      <c r="A3837" s="132"/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130"/>
      <c r="BJ3837" s="95"/>
      <c r="BK3837" s="94"/>
      <c r="BL3837" s="95"/>
      <c r="BM3837" s="96"/>
      <c r="BN3837" s="94"/>
      <c r="BO3837" s="94"/>
      <c r="BP3837" s="42"/>
      <c r="BQ3837" s="120"/>
    </row>
    <row r="3838" spans="1:69" x14ac:dyDescent="0.3">
      <c r="A3838" s="132"/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130"/>
      <c r="BJ3838" s="95"/>
      <c r="BK3838" s="94"/>
      <c r="BL3838" s="95"/>
      <c r="BM3838" s="96"/>
      <c r="BN3838" s="94"/>
      <c r="BO3838" s="94"/>
      <c r="BP3838" s="42"/>
      <c r="BQ3838" s="120"/>
    </row>
    <row r="3839" spans="1:69" x14ac:dyDescent="0.3">
      <c r="A3839" s="132"/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130"/>
      <c r="BJ3839" s="95"/>
      <c r="BK3839" s="94"/>
      <c r="BL3839" s="95"/>
      <c r="BM3839" s="96"/>
      <c r="BN3839" s="94"/>
      <c r="BO3839" s="94"/>
      <c r="BP3839" s="42"/>
      <c r="BQ3839" s="120"/>
    </row>
    <row r="3840" spans="1:69" x14ac:dyDescent="0.3">
      <c r="A3840" s="132"/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130"/>
      <c r="BJ3840" s="95"/>
      <c r="BK3840" s="94"/>
      <c r="BL3840" s="95"/>
      <c r="BM3840" s="96"/>
      <c r="BN3840" s="94"/>
      <c r="BO3840" s="94"/>
      <c r="BP3840" s="42"/>
      <c r="BQ3840" s="120"/>
    </row>
    <row r="3841" spans="1:69" x14ac:dyDescent="0.3">
      <c r="A3841" s="132"/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130"/>
      <c r="BJ3841" s="95"/>
      <c r="BK3841" s="94"/>
      <c r="BL3841" s="95"/>
      <c r="BM3841" s="96"/>
      <c r="BN3841" s="94"/>
      <c r="BO3841" s="94"/>
      <c r="BP3841" s="42"/>
      <c r="BQ3841" s="120"/>
    </row>
    <row r="3842" spans="1:69" x14ac:dyDescent="0.3">
      <c r="A3842" s="132"/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130"/>
      <c r="BJ3842" s="95"/>
      <c r="BK3842" s="94"/>
      <c r="BL3842" s="95"/>
      <c r="BM3842" s="96"/>
      <c r="BN3842" s="94"/>
      <c r="BO3842" s="94"/>
      <c r="BP3842" s="42"/>
      <c r="BQ3842" s="120"/>
    </row>
    <row r="3843" spans="1:69" x14ac:dyDescent="0.3">
      <c r="A3843" s="132"/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130"/>
      <c r="BJ3843" s="95"/>
      <c r="BK3843" s="94"/>
      <c r="BL3843" s="95"/>
      <c r="BM3843" s="96"/>
      <c r="BN3843" s="94"/>
      <c r="BO3843" s="94"/>
      <c r="BP3843" s="42"/>
      <c r="BQ3843" s="120"/>
    </row>
    <row r="3844" spans="1:69" x14ac:dyDescent="0.3">
      <c r="A3844" s="132"/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130"/>
      <c r="BJ3844" s="95"/>
      <c r="BK3844" s="94"/>
      <c r="BL3844" s="95"/>
      <c r="BM3844" s="96"/>
      <c r="BN3844" s="94"/>
      <c r="BO3844" s="94"/>
      <c r="BP3844" s="42"/>
      <c r="BQ3844" s="120"/>
    </row>
    <row r="3845" spans="1:69" x14ac:dyDescent="0.3">
      <c r="A3845" s="132"/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130"/>
      <c r="BJ3845" s="95"/>
      <c r="BK3845" s="94"/>
      <c r="BL3845" s="95"/>
      <c r="BM3845" s="96"/>
      <c r="BN3845" s="94"/>
      <c r="BO3845" s="94"/>
      <c r="BP3845" s="42"/>
      <c r="BQ3845" s="120"/>
    </row>
    <row r="3846" spans="1:69" x14ac:dyDescent="0.3">
      <c r="A3846" s="132"/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130"/>
      <c r="BJ3846" s="95"/>
      <c r="BK3846" s="94"/>
      <c r="BL3846" s="95"/>
      <c r="BM3846" s="96"/>
      <c r="BN3846" s="94"/>
      <c r="BO3846" s="94"/>
      <c r="BP3846" s="42"/>
      <c r="BQ3846" s="120"/>
    </row>
    <row r="3847" spans="1:69" x14ac:dyDescent="0.3">
      <c r="A3847" s="132"/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130"/>
      <c r="BJ3847" s="95"/>
      <c r="BK3847" s="94"/>
      <c r="BL3847" s="95"/>
      <c r="BM3847" s="96"/>
      <c r="BN3847" s="94"/>
      <c r="BO3847" s="94"/>
      <c r="BP3847" s="42"/>
      <c r="BQ3847" s="120"/>
    </row>
    <row r="3848" spans="1:69" x14ac:dyDescent="0.3">
      <c r="A3848" s="132"/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130"/>
      <c r="BJ3848" s="95"/>
      <c r="BK3848" s="94"/>
      <c r="BL3848" s="95"/>
      <c r="BM3848" s="96"/>
      <c r="BN3848" s="94"/>
      <c r="BO3848" s="94"/>
      <c r="BP3848" s="42"/>
      <c r="BQ3848" s="120"/>
    </row>
    <row r="3849" spans="1:69" x14ac:dyDescent="0.3">
      <c r="A3849" s="132"/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130"/>
      <c r="BJ3849" s="95"/>
      <c r="BK3849" s="94"/>
      <c r="BL3849" s="95"/>
      <c r="BM3849" s="96"/>
      <c r="BN3849" s="94"/>
      <c r="BO3849" s="94"/>
      <c r="BP3849" s="42"/>
      <c r="BQ3849" s="120"/>
    </row>
    <row r="3850" spans="1:69" x14ac:dyDescent="0.3">
      <c r="A3850" s="132"/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130"/>
      <c r="BJ3850" s="95"/>
      <c r="BK3850" s="94"/>
      <c r="BL3850" s="95"/>
      <c r="BM3850" s="96"/>
      <c r="BN3850" s="94"/>
      <c r="BO3850" s="94"/>
      <c r="BP3850" s="42"/>
      <c r="BQ3850" s="120"/>
    </row>
    <row r="3851" spans="1:69" x14ac:dyDescent="0.3">
      <c r="A3851" s="132"/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130"/>
      <c r="BJ3851" s="95"/>
      <c r="BK3851" s="94"/>
      <c r="BL3851" s="95"/>
      <c r="BM3851" s="96"/>
      <c r="BN3851" s="94"/>
      <c r="BO3851" s="94"/>
      <c r="BP3851" s="42"/>
      <c r="BQ3851" s="120"/>
    </row>
    <row r="3852" spans="1:69" x14ac:dyDescent="0.3">
      <c r="A3852" s="132"/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130"/>
      <c r="BJ3852" s="95"/>
      <c r="BK3852" s="94"/>
      <c r="BL3852" s="95"/>
      <c r="BM3852" s="96"/>
      <c r="BN3852" s="94"/>
      <c r="BO3852" s="94"/>
      <c r="BP3852" s="42"/>
      <c r="BQ3852" s="120"/>
    </row>
    <row r="3853" spans="1:69" x14ac:dyDescent="0.3">
      <c r="A3853" s="132"/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130"/>
      <c r="BJ3853" s="95"/>
      <c r="BK3853" s="94"/>
      <c r="BL3853" s="95"/>
      <c r="BM3853" s="96"/>
      <c r="BN3853" s="94"/>
      <c r="BO3853" s="94"/>
      <c r="BP3853" s="42"/>
      <c r="BQ3853" s="120"/>
    </row>
    <row r="3854" spans="1:69" x14ac:dyDescent="0.3">
      <c r="A3854" s="132"/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130"/>
      <c r="BJ3854" s="95"/>
      <c r="BK3854" s="94"/>
      <c r="BL3854" s="95"/>
      <c r="BM3854" s="96"/>
      <c r="BN3854" s="94"/>
      <c r="BO3854" s="94"/>
      <c r="BP3854" s="42"/>
      <c r="BQ3854" s="120"/>
    </row>
    <row r="3855" spans="1:69" x14ac:dyDescent="0.3">
      <c r="A3855" s="132"/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130"/>
      <c r="BJ3855" s="95"/>
      <c r="BK3855" s="94"/>
      <c r="BL3855" s="95"/>
      <c r="BM3855" s="96"/>
      <c r="BN3855" s="94"/>
      <c r="BO3855" s="94"/>
      <c r="BP3855" s="42"/>
      <c r="BQ3855" s="120"/>
    </row>
    <row r="3856" spans="1:69" x14ac:dyDescent="0.3">
      <c r="A3856" s="132"/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130"/>
      <c r="BJ3856" s="95"/>
      <c r="BK3856" s="94"/>
      <c r="BL3856" s="95"/>
      <c r="BM3856" s="96"/>
      <c r="BN3856" s="94"/>
      <c r="BO3856" s="94"/>
      <c r="BP3856" s="42"/>
      <c r="BQ3856" s="120"/>
    </row>
    <row r="3857" spans="1:69" x14ac:dyDescent="0.3">
      <c r="A3857" s="132"/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130"/>
      <c r="BJ3857" s="95"/>
      <c r="BK3857" s="94"/>
      <c r="BL3857" s="95"/>
      <c r="BM3857" s="96"/>
      <c r="BN3857" s="94"/>
      <c r="BO3857" s="94"/>
      <c r="BP3857" s="42"/>
      <c r="BQ3857" s="120"/>
    </row>
    <row r="3858" spans="1:69" x14ac:dyDescent="0.3">
      <c r="A3858" s="132"/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130"/>
      <c r="BJ3858" s="95"/>
      <c r="BK3858" s="94"/>
      <c r="BL3858" s="95"/>
      <c r="BM3858" s="96"/>
      <c r="BN3858" s="94"/>
      <c r="BO3858" s="94"/>
      <c r="BP3858" s="42"/>
      <c r="BQ3858" s="120"/>
    </row>
    <row r="3859" spans="1:69" x14ac:dyDescent="0.3">
      <c r="A3859" s="132"/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130"/>
      <c r="BJ3859" s="95"/>
      <c r="BK3859" s="94"/>
      <c r="BL3859" s="95"/>
      <c r="BM3859" s="96"/>
      <c r="BN3859" s="94"/>
      <c r="BO3859" s="94"/>
      <c r="BP3859" s="42"/>
      <c r="BQ3859" s="120"/>
    </row>
    <row r="3860" spans="1:69" x14ac:dyDescent="0.3">
      <c r="A3860" s="132"/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130"/>
      <c r="BJ3860" s="95"/>
      <c r="BK3860" s="94"/>
      <c r="BL3860" s="95"/>
      <c r="BM3860" s="96"/>
      <c r="BN3860" s="94"/>
      <c r="BO3860" s="94"/>
      <c r="BP3860" s="42"/>
      <c r="BQ3860" s="120"/>
    </row>
    <row r="3861" spans="1:69" x14ac:dyDescent="0.3">
      <c r="A3861" s="132"/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130"/>
      <c r="BJ3861" s="95"/>
      <c r="BK3861" s="94"/>
      <c r="BL3861" s="95"/>
      <c r="BM3861" s="96"/>
      <c r="BN3861" s="94"/>
      <c r="BO3861" s="94"/>
      <c r="BP3861" s="42"/>
      <c r="BQ3861" s="120"/>
    </row>
    <row r="3862" spans="1:69" x14ac:dyDescent="0.3">
      <c r="A3862" s="132"/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130"/>
      <c r="BJ3862" s="95"/>
      <c r="BK3862" s="94"/>
      <c r="BL3862" s="95"/>
      <c r="BM3862" s="96"/>
      <c r="BN3862" s="94"/>
      <c r="BO3862" s="94"/>
      <c r="BP3862" s="42"/>
      <c r="BQ3862" s="120"/>
    </row>
    <row r="3863" spans="1:69" x14ac:dyDescent="0.3">
      <c r="A3863" s="132"/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130"/>
      <c r="BJ3863" s="95"/>
      <c r="BK3863" s="94"/>
      <c r="BL3863" s="95"/>
      <c r="BM3863" s="96"/>
      <c r="BN3863" s="94"/>
      <c r="BO3863" s="94"/>
      <c r="BP3863" s="42"/>
      <c r="BQ3863" s="120"/>
    </row>
    <row r="3864" spans="1:69" x14ac:dyDescent="0.3">
      <c r="A3864" s="132"/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130"/>
      <c r="BJ3864" s="95"/>
      <c r="BK3864" s="94"/>
      <c r="BL3864" s="95"/>
      <c r="BM3864" s="96"/>
      <c r="BN3864" s="94"/>
      <c r="BO3864" s="94"/>
      <c r="BP3864" s="42"/>
      <c r="BQ3864" s="120"/>
    </row>
    <row r="3865" spans="1:69" x14ac:dyDescent="0.3">
      <c r="A3865" s="132"/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130"/>
      <c r="BJ3865" s="95"/>
      <c r="BK3865" s="94"/>
      <c r="BL3865" s="95"/>
      <c r="BM3865" s="96"/>
      <c r="BN3865" s="94"/>
      <c r="BO3865" s="94"/>
      <c r="BP3865" s="42"/>
      <c r="BQ3865" s="120"/>
    </row>
    <row r="3866" spans="1:69" x14ac:dyDescent="0.3">
      <c r="A3866" s="132"/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130"/>
      <c r="BJ3866" s="95"/>
      <c r="BK3866" s="94"/>
      <c r="BL3866" s="95"/>
      <c r="BM3866" s="96"/>
      <c r="BN3866" s="94"/>
      <c r="BO3866" s="94"/>
      <c r="BP3866" s="42"/>
      <c r="BQ3866" s="120"/>
    </row>
    <row r="3867" spans="1:69" x14ac:dyDescent="0.3">
      <c r="A3867" s="132"/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130"/>
      <c r="BJ3867" s="95"/>
      <c r="BK3867" s="94"/>
      <c r="BL3867" s="95"/>
      <c r="BM3867" s="96"/>
      <c r="BN3867" s="94"/>
      <c r="BO3867" s="94"/>
      <c r="BP3867" s="42"/>
      <c r="BQ3867" s="120"/>
    </row>
    <row r="3868" spans="1:69" x14ac:dyDescent="0.3">
      <c r="A3868" s="132"/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130"/>
      <c r="BJ3868" s="95"/>
      <c r="BK3868" s="94"/>
      <c r="BL3868" s="95"/>
      <c r="BM3868" s="96"/>
      <c r="BN3868" s="94"/>
      <c r="BO3868" s="94"/>
      <c r="BP3868" s="42"/>
      <c r="BQ3868" s="120"/>
    </row>
    <row r="3869" spans="1:69" x14ac:dyDescent="0.3">
      <c r="A3869" s="132"/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130"/>
      <c r="BJ3869" s="95"/>
      <c r="BK3869" s="94"/>
      <c r="BL3869" s="95"/>
      <c r="BM3869" s="96"/>
      <c r="BN3869" s="94"/>
      <c r="BO3869" s="94"/>
      <c r="BP3869" s="42"/>
      <c r="BQ3869" s="120"/>
    </row>
    <row r="3870" spans="1:69" x14ac:dyDescent="0.3">
      <c r="A3870" s="132"/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130"/>
      <c r="BJ3870" s="95"/>
      <c r="BK3870" s="94"/>
      <c r="BL3870" s="95"/>
      <c r="BM3870" s="96"/>
      <c r="BN3870" s="94"/>
      <c r="BO3870" s="94"/>
      <c r="BP3870" s="42"/>
      <c r="BQ3870" s="120"/>
    </row>
    <row r="3871" spans="1:69" x14ac:dyDescent="0.3">
      <c r="A3871" s="132"/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130"/>
      <c r="BJ3871" s="95"/>
      <c r="BK3871" s="94"/>
      <c r="BL3871" s="95"/>
      <c r="BM3871" s="96"/>
      <c r="BN3871" s="94"/>
      <c r="BO3871" s="94"/>
      <c r="BP3871" s="42"/>
      <c r="BQ3871" s="120"/>
    </row>
    <row r="3872" spans="1:69" x14ac:dyDescent="0.3">
      <c r="A3872" s="132"/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130"/>
      <c r="BJ3872" s="95"/>
      <c r="BK3872" s="94"/>
      <c r="BL3872" s="95"/>
      <c r="BM3872" s="96"/>
      <c r="BN3872" s="94"/>
      <c r="BO3872" s="94"/>
      <c r="BP3872" s="42"/>
      <c r="BQ3872" s="120"/>
    </row>
    <row r="3873" spans="1:69" x14ac:dyDescent="0.3">
      <c r="A3873" s="132"/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130"/>
      <c r="BJ3873" s="95"/>
      <c r="BK3873" s="94"/>
      <c r="BL3873" s="95"/>
      <c r="BM3873" s="96"/>
      <c r="BN3873" s="94"/>
      <c r="BO3873" s="94"/>
      <c r="BP3873" s="42"/>
      <c r="BQ3873" s="120"/>
    </row>
    <row r="3874" spans="1:69" x14ac:dyDescent="0.3">
      <c r="A3874" s="132"/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130"/>
      <c r="BJ3874" s="95"/>
      <c r="BK3874" s="94"/>
      <c r="BL3874" s="95"/>
      <c r="BM3874" s="96"/>
      <c r="BN3874" s="94"/>
      <c r="BO3874" s="94"/>
      <c r="BP3874" s="42"/>
      <c r="BQ3874" s="120"/>
    </row>
    <row r="3875" spans="1:69" x14ac:dyDescent="0.3">
      <c r="A3875" s="132"/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130"/>
      <c r="BJ3875" s="95"/>
      <c r="BK3875" s="94"/>
      <c r="BL3875" s="95"/>
      <c r="BM3875" s="96"/>
      <c r="BN3875" s="94"/>
      <c r="BO3875" s="94"/>
      <c r="BP3875" s="42"/>
      <c r="BQ3875" s="120"/>
    </row>
    <row r="3876" spans="1:69" x14ac:dyDescent="0.3">
      <c r="A3876" s="132"/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130"/>
      <c r="BJ3876" s="95"/>
      <c r="BK3876" s="94"/>
      <c r="BL3876" s="95"/>
      <c r="BM3876" s="96"/>
      <c r="BN3876" s="94"/>
      <c r="BO3876" s="94"/>
      <c r="BP3876" s="42"/>
      <c r="BQ3876" s="120"/>
    </row>
    <row r="3877" spans="1:69" x14ac:dyDescent="0.3">
      <c r="A3877" s="132"/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130"/>
      <c r="BJ3877" s="95"/>
      <c r="BK3877" s="94"/>
      <c r="BL3877" s="95"/>
      <c r="BM3877" s="96"/>
      <c r="BN3877" s="94"/>
      <c r="BO3877" s="94"/>
      <c r="BP3877" s="42"/>
      <c r="BQ3877" s="120"/>
    </row>
    <row r="3878" spans="1:69" x14ac:dyDescent="0.3">
      <c r="A3878" s="132"/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130"/>
      <c r="BJ3878" s="95"/>
      <c r="BK3878" s="94"/>
      <c r="BL3878" s="95"/>
      <c r="BM3878" s="96"/>
      <c r="BN3878" s="94"/>
      <c r="BO3878" s="94"/>
      <c r="BP3878" s="42"/>
      <c r="BQ3878" s="120"/>
    </row>
    <row r="3879" spans="1:69" x14ac:dyDescent="0.3">
      <c r="A3879" s="132"/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130"/>
      <c r="BJ3879" s="95"/>
      <c r="BK3879" s="94"/>
      <c r="BL3879" s="95"/>
      <c r="BM3879" s="96"/>
      <c r="BN3879" s="94"/>
      <c r="BO3879" s="94"/>
      <c r="BP3879" s="42"/>
      <c r="BQ3879" s="120"/>
    </row>
    <row r="3880" spans="1:69" x14ac:dyDescent="0.3">
      <c r="A3880" s="132"/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130"/>
      <c r="BJ3880" s="95"/>
      <c r="BK3880" s="94"/>
      <c r="BL3880" s="95"/>
      <c r="BM3880" s="96"/>
      <c r="BN3880" s="94"/>
      <c r="BO3880" s="94"/>
      <c r="BP3880" s="42"/>
      <c r="BQ3880" s="120"/>
    </row>
    <row r="3881" spans="1:69" x14ac:dyDescent="0.3">
      <c r="A3881" s="132"/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130"/>
      <c r="BJ3881" s="95"/>
      <c r="BK3881" s="94"/>
      <c r="BL3881" s="95"/>
      <c r="BM3881" s="96"/>
      <c r="BN3881" s="94"/>
      <c r="BO3881" s="94"/>
      <c r="BP3881" s="42"/>
      <c r="BQ3881" s="120"/>
    </row>
    <row r="3882" spans="1:69" x14ac:dyDescent="0.3">
      <c r="A3882" s="132"/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130"/>
      <c r="BJ3882" s="95"/>
      <c r="BK3882" s="94"/>
      <c r="BL3882" s="95"/>
      <c r="BM3882" s="96"/>
      <c r="BN3882" s="94"/>
      <c r="BO3882" s="94"/>
      <c r="BP3882" s="42"/>
      <c r="BQ3882" s="120"/>
    </row>
    <row r="3883" spans="1:69" x14ac:dyDescent="0.3">
      <c r="A3883" s="132"/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130"/>
      <c r="BJ3883" s="95"/>
      <c r="BK3883" s="94"/>
      <c r="BL3883" s="95"/>
      <c r="BM3883" s="96"/>
      <c r="BN3883" s="94"/>
      <c r="BO3883" s="94"/>
      <c r="BP3883" s="42"/>
      <c r="BQ3883" s="120"/>
    </row>
    <row r="3884" spans="1:69" x14ac:dyDescent="0.3">
      <c r="A3884" s="132"/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130"/>
      <c r="BJ3884" s="95"/>
      <c r="BK3884" s="94"/>
      <c r="BL3884" s="95"/>
      <c r="BM3884" s="96"/>
      <c r="BN3884" s="94"/>
      <c r="BO3884" s="94"/>
      <c r="BP3884" s="42"/>
      <c r="BQ3884" s="120"/>
    </row>
    <row r="3885" spans="1:69" x14ac:dyDescent="0.3">
      <c r="A3885" s="132"/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130"/>
      <c r="BJ3885" s="95"/>
      <c r="BK3885" s="94"/>
      <c r="BL3885" s="95"/>
      <c r="BM3885" s="96"/>
      <c r="BN3885" s="94"/>
      <c r="BO3885" s="94"/>
      <c r="BP3885" s="42"/>
      <c r="BQ3885" s="120"/>
    </row>
    <row r="3886" spans="1:69" x14ac:dyDescent="0.3">
      <c r="A3886" s="132"/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130"/>
      <c r="BJ3886" s="95"/>
      <c r="BK3886" s="94"/>
      <c r="BL3886" s="95"/>
      <c r="BM3886" s="96"/>
      <c r="BN3886" s="94"/>
      <c r="BO3886" s="94"/>
      <c r="BP3886" s="42"/>
      <c r="BQ3886" s="120"/>
    </row>
    <row r="3887" spans="1:69" x14ac:dyDescent="0.3">
      <c r="A3887" s="132"/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130"/>
      <c r="BJ3887" s="95"/>
      <c r="BK3887" s="94"/>
      <c r="BL3887" s="95"/>
      <c r="BM3887" s="96"/>
      <c r="BN3887" s="94"/>
      <c r="BO3887" s="94"/>
      <c r="BP3887" s="42"/>
      <c r="BQ3887" s="120"/>
    </row>
    <row r="3888" spans="1:69" x14ac:dyDescent="0.3">
      <c r="A3888" s="132"/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130"/>
      <c r="BJ3888" s="95"/>
      <c r="BK3888" s="94"/>
      <c r="BL3888" s="95"/>
      <c r="BM3888" s="96"/>
      <c r="BN3888" s="94"/>
      <c r="BO3888" s="94"/>
      <c r="BP3888" s="42"/>
      <c r="BQ3888" s="120"/>
    </row>
    <row r="3889" spans="1:69" x14ac:dyDescent="0.3">
      <c r="A3889" s="132"/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130"/>
      <c r="BJ3889" s="95"/>
      <c r="BK3889" s="94"/>
      <c r="BL3889" s="95"/>
      <c r="BM3889" s="96"/>
      <c r="BN3889" s="94"/>
      <c r="BO3889" s="94"/>
      <c r="BP3889" s="42"/>
      <c r="BQ3889" s="120"/>
    </row>
    <row r="3890" spans="1:69" x14ac:dyDescent="0.3">
      <c r="A3890" s="132"/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130"/>
      <c r="BJ3890" s="95"/>
      <c r="BK3890" s="94"/>
      <c r="BL3890" s="95"/>
      <c r="BM3890" s="96"/>
      <c r="BN3890" s="94"/>
      <c r="BO3890" s="94"/>
      <c r="BP3890" s="42"/>
      <c r="BQ3890" s="120"/>
    </row>
    <row r="3891" spans="1:69" x14ac:dyDescent="0.3">
      <c r="A3891" s="132"/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130"/>
      <c r="BJ3891" s="95"/>
      <c r="BK3891" s="94"/>
      <c r="BL3891" s="95"/>
      <c r="BM3891" s="96"/>
      <c r="BN3891" s="94"/>
      <c r="BO3891" s="94"/>
      <c r="BP3891" s="42"/>
      <c r="BQ3891" s="120"/>
    </row>
    <row r="3892" spans="1:69" x14ac:dyDescent="0.3">
      <c r="A3892" s="132"/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130"/>
      <c r="BJ3892" s="95"/>
      <c r="BK3892" s="94"/>
      <c r="BL3892" s="95"/>
      <c r="BM3892" s="96"/>
      <c r="BN3892" s="94"/>
      <c r="BO3892" s="94"/>
      <c r="BP3892" s="42"/>
      <c r="BQ3892" s="120"/>
    </row>
    <row r="3893" spans="1:69" x14ac:dyDescent="0.3">
      <c r="A3893" s="132"/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130"/>
      <c r="BJ3893" s="95"/>
      <c r="BK3893" s="94"/>
      <c r="BL3893" s="95"/>
      <c r="BM3893" s="96"/>
      <c r="BN3893" s="94"/>
      <c r="BO3893" s="94"/>
      <c r="BP3893" s="42"/>
      <c r="BQ3893" s="120"/>
    </row>
    <row r="3894" spans="1:69" x14ac:dyDescent="0.3">
      <c r="A3894" s="132"/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130"/>
      <c r="BJ3894" s="95"/>
      <c r="BK3894" s="94"/>
      <c r="BL3894" s="95"/>
      <c r="BM3894" s="96"/>
      <c r="BN3894" s="94"/>
      <c r="BO3894" s="94"/>
      <c r="BP3894" s="42"/>
      <c r="BQ3894" s="120"/>
    </row>
    <row r="3895" spans="1:69" x14ac:dyDescent="0.3">
      <c r="A3895" s="132"/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130"/>
      <c r="BJ3895" s="95"/>
      <c r="BK3895" s="94"/>
      <c r="BL3895" s="95"/>
      <c r="BM3895" s="96"/>
      <c r="BN3895" s="94"/>
      <c r="BO3895" s="94"/>
      <c r="BP3895" s="42"/>
      <c r="BQ3895" s="120"/>
    </row>
    <row r="3896" spans="1:69" x14ac:dyDescent="0.3">
      <c r="A3896" s="132"/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130"/>
      <c r="BJ3896" s="95"/>
      <c r="BK3896" s="94"/>
      <c r="BL3896" s="95"/>
      <c r="BM3896" s="96"/>
      <c r="BN3896" s="94"/>
      <c r="BO3896" s="94"/>
      <c r="BP3896" s="42"/>
      <c r="BQ3896" s="120"/>
    </row>
    <row r="3897" spans="1:69" x14ac:dyDescent="0.3">
      <c r="A3897" s="132"/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130"/>
      <c r="BJ3897" s="95"/>
      <c r="BK3897" s="94"/>
      <c r="BL3897" s="95"/>
      <c r="BM3897" s="96"/>
      <c r="BN3897" s="94"/>
      <c r="BO3897" s="94"/>
      <c r="BP3897" s="42"/>
      <c r="BQ3897" s="120"/>
    </row>
    <row r="3898" spans="1:69" x14ac:dyDescent="0.3">
      <c r="A3898" s="132"/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130"/>
      <c r="BJ3898" s="95"/>
      <c r="BK3898" s="94"/>
      <c r="BL3898" s="95"/>
      <c r="BM3898" s="96"/>
      <c r="BN3898" s="94"/>
      <c r="BO3898" s="94"/>
      <c r="BP3898" s="42"/>
      <c r="BQ3898" s="120"/>
    </row>
    <row r="3899" spans="1:69" x14ac:dyDescent="0.3">
      <c r="A3899" s="132"/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130"/>
      <c r="BJ3899" s="95"/>
      <c r="BK3899" s="94"/>
      <c r="BL3899" s="95"/>
      <c r="BM3899" s="96"/>
      <c r="BN3899" s="94"/>
      <c r="BO3899" s="94"/>
      <c r="BP3899" s="42"/>
      <c r="BQ3899" s="120"/>
    </row>
    <row r="3900" spans="1:69" x14ac:dyDescent="0.3">
      <c r="A3900" s="132"/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130"/>
      <c r="BJ3900" s="95"/>
      <c r="BK3900" s="94"/>
      <c r="BL3900" s="95"/>
      <c r="BM3900" s="96"/>
      <c r="BN3900" s="94"/>
      <c r="BO3900" s="94"/>
      <c r="BP3900" s="42"/>
      <c r="BQ3900" s="120"/>
    </row>
    <row r="3901" spans="1:69" x14ac:dyDescent="0.3">
      <c r="A3901" s="132"/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130"/>
      <c r="BJ3901" s="95"/>
      <c r="BK3901" s="94"/>
      <c r="BL3901" s="95"/>
      <c r="BM3901" s="96"/>
      <c r="BN3901" s="94"/>
      <c r="BO3901" s="94"/>
      <c r="BP3901" s="42"/>
      <c r="BQ3901" s="120"/>
    </row>
    <row r="3902" spans="1:69" x14ac:dyDescent="0.3">
      <c r="A3902" s="132"/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130"/>
      <c r="BJ3902" s="95"/>
      <c r="BK3902" s="94"/>
      <c r="BL3902" s="95"/>
      <c r="BM3902" s="96"/>
      <c r="BN3902" s="94"/>
      <c r="BO3902" s="94"/>
      <c r="BP3902" s="42"/>
      <c r="BQ3902" s="120"/>
    </row>
    <row r="3903" spans="1:69" x14ac:dyDescent="0.3">
      <c r="A3903" s="132"/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130"/>
      <c r="BJ3903" s="95"/>
      <c r="BK3903" s="94"/>
      <c r="BL3903" s="95"/>
      <c r="BM3903" s="96"/>
      <c r="BN3903" s="94"/>
      <c r="BO3903" s="94"/>
      <c r="BP3903" s="42"/>
      <c r="BQ3903" s="120"/>
    </row>
    <row r="3904" spans="1:69" x14ac:dyDescent="0.3">
      <c r="A3904" s="132"/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130"/>
      <c r="BJ3904" s="95"/>
      <c r="BK3904" s="94"/>
      <c r="BL3904" s="95"/>
      <c r="BM3904" s="96"/>
      <c r="BN3904" s="94"/>
      <c r="BO3904" s="94"/>
      <c r="BP3904" s="42"/>
      <c r="BQ3904" s="120"/>
    </row>
    <row r="3905" spans="1:69" x14ac:dyDescent="0.3">
      <c r="A3905" s="132"/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130"/>
      <c r="BJ3905" s="95"/>
      <c r="BK3905" s="94"/>
      <c r="BL3905" s="95"/>
      <c r="BM3905" s="96"/>
      <c r="BN3905" s="94"/>
      <c r="BO3905" s="94"/>
      <c r="BP3905" s="42"/>
      <c r="BQ3905" s="120"/>
    </row>
    <row r="3906" spans="1:69" x14ac:dyDescent="0.3">
      <c r="A3906" s="132"/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130"/>
      <c r="BJ3906" s="95"/>
      <c r="BK3906" s="94"/>
      <c r="BL3906" s="95"/>
      <c r="BM3906" s="96"/>
      <c r="BN3906" s="94"/>
      <c r="BO3906" s="94"/>
      <c r="BP3906" s="42"/>
      <c r="BQ3906" s="120"/>
    </row>
    <row r="3907" spans="1:69" x14ac:dyDescent="0.3">
      <c r="A3907" s="132"/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130"/>
      <c r="BJ3907" s="95"/>
      <c r="BK3907" s="94"/>
      <c r="BL3907" s="95"/>
      <c r="BM3907" s="96"/>
      <c r="BN3907" s="94"/>
      <c r="BO3907" s="94"/>
      <c r="BP3907" s="42"/>
      <c r="BQ3907" s="120"/>
    </row>
    <row r="3908" spans="1:69" x14ac:dyDescent="0.3">
      <c r="A3908" s="132"/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130"/>
      <c r="BJ3908" s="95"/>
      <c r="BK3908" s="94"/>
      <c r="BL3908" s="95"/>
      <c r="BM3908" s="96"/>
      <c r="BN3908" s="94"/>
      <c r="BO3908" s="94"/>
      <c r="BP3908" s="42"/>
      <c r="BQ3908" s="120"/>
    </row>
    <row r="3909" spans="1:69" x14ac:dyDescent="0.3">
      <c r="A3909" s="132"/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130"/>
      <c r="BJ3909" s="95"/>
      <c r="BK3909" s="94"/>
      <c r="BL3909" s="95"/>
      <c r="BM3909" s="96"/>
      <c r="BN3909" s="94"/>
      <c r="BO3909" s="94"/>
      <c r="BP3909" s="42"/>
      <c r="BQ3909" s="120"/>
    </row>
    <row r="3910" spans="1:69" x14ac:dyDescent="0.3">
      <c r="A3910" s="132"/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130"/>
      <c r="BJ3910" s="95"/>
      <c r="BK3910" s="94"/>
      <c r="BL3910" s="95"/>
      <c r="BM3910" s="96"/>
      <c r="BN3910" s="94"/>
      <c r="BO3910" s="94"/>
      <c r="BP3910" s="42"/>
      <c r="BQ3910" s="120"/>
    </row>
    <row r="3911" spans="1:69" x14ac:dyDescent="0.3">
      <c r="A3911" s="132"/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130"/>
      <c r="BJ3911" s="95"/>
      <c r="BK3911" s="94"/>
      <c r="BL3911" s="95"/>
      <c r="BM3911" s="96"/>
      <c r="BN3911" s="94"/>
      <c r="BO3911" s="94"/>
      <c r="BP3911" s="42"/>
      <c r="BQ3911" s="120"/>
    </row>
    <row r="3912" spans="1:69" x14ac:dyDescent="0.3">
      <c r="A3912" s="132"/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130"/>
      <c r="BJ3912" s="95"/>
      <c r="BK3912" s="94"/>
      <c r="BL3912" s="95"/>
      <c r="BM3912" s="96"/>
      <c r="BN3912" s="94"/>
      <c r="BO3912" s="94"/>
      <c r="BP3912" s="42"/>
      <c r="BQ3912" s="120"/>
    </row>
    <row r="3913" spans="1:69" x14ac:dyDescent="0.3">
      <c r="A3913" s="132"/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130"/>
      <c r="BJ3913" s="95"/>
      <c r="BK3913" s="94"/>
      <c r="BL3913" s="95"/>
      <c r="BM3913" s="96"/>
      <c r="BN3913" s="94"/>
      <c r="BO3913" s="94"/>
      <c r="BP3913" s="42"/>
      <c r="BQ3913" s="120"/>
    </row>
    <row r="3914" spans="1:69" x14ac:dyDescent="0.3">
      <c r="A3914" s="132"/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130"/>
      <c r="BJ3914" s="95"/>
      <c r="BK3914" s="94"/>
      <c r="BL3914" s="95"/>
      <c r="BM3914" s="96"/>
      <c r="BN3914" s="94"/>
      <c r="BO3914" s="94"/>
      <c r="BP3914" s="42"/>
      <c r="BQ3914" s="120"/>
    </row>
    <row r="3915" spans="1:69" x14ac:dyDescent="0.3">
      <c r="A3915" s="132"/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130"/>
      <c r="BJ3915" s="95"/>
      <c r="BK3915" s="94"/>
      <c r="BL3915" s="95"/>
      <c r="BM3915" s="96"/>
      <c r="BN3915" s="94"/>
      <c r="BO3915" s="94"/>
      <c r="BP3915" s="42"/>
      <c r="BQ3915" s="120"/>
    </row>
    <row r="3916" spans="1:69" x14ac:dyDescent="0.3">
      <c r="A3916" s="132"/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130"/>
      <c r="BJ3916" s="95"/>
      <c r="BK3916" s="94"/>
      <c r="BL3916" s="95"/>
      <c r="BM3916" s="96"/>
      <c r="BN3916" s="94"/>
      <c r="BO3916" s="94"/>
      <c r="BP3916" s="42"/>
      <c r="BQ3916" s="120"/>
    </row>
    <row r="3917" spans="1:69" x14ac:dyDescent="0.3">
      <c r="A3917" s="132"/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130"/>
      <c r="BJ3917" s="95"/>
      <c r="BK3917" s="94"/>
      <c r="BL3917" s="95"/>
      <c r="BM3917" s="96"/>
      <c r="BN3917" s="94"/>
      <c r="BO3917" s="94"/>
      <c r="BP3917" s="42"/>
      <c r="BQ3917" s="120"/>
    </row>
    <row r="3918" spans="1:69" x14ac:dyDescent="0.3">
      <c r="A3918" s="132"/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130"/>
      <c r="BJ3918" s="95"/>
      <c r="BK3918" s="94"/>
      <c r="BL3918" s="95"/>
      <c r="BM3918" s="96"/>
      <c r="BN3918" s="94"/>
      <c r="BO3918" s="94"/>
      <c r="BP3918" s="42"/>
      <c r="BQ3918" s="120"/>
    </row>
    <row r="3919" spans="1:69" x14ac:dyDescent="0.3">
      <c r="A3919" s="132"/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130"/>
      <c r="BJ3919" s="95"/>
      <c r="BK3919" s="94"/>
      <c r="BL3919" s="95"/>
      <c r="BM3919" s="96"/>
      <c r="BN3919" s="94"/>
      <c r="BO3919" s="94"/>
      <c r="BP3919" s="42"/>
      <c r="BQ3919" s="120"/>
    </row>
    <row r="3920" spans="1:69" x14ac:dyDescent="0.3">
      <c r="A3920" s="132"/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130"/>
      <c r="BJ3920" s="95"/>
      <c r="BK3920" s="94"/>
      <c r="BL3920" s="95"/>
      <c r="BM3920" s="96"/>
      <c r="BN3920" s="94"/>
      <c r="BO3920" s="94"/>
      <c r="BP3920" s="42"/>
      <c r="BQ3920" s="120"/>
    </row>
    <row r="3921" spans="1:69" x14ac:dyDescent="0.3">
      <c r="A3921" s="132"/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130"/>
      <c r="BJ3921" s="95"/>
      <c r="BK3921" s="94"/>
      <c r="BL3921" s="95"/>
      <c r="BM3921" s="96"/>
      <c r="BN3921" s="94"/>
      <c r="BO3921" s="94"/>
      <c r="BP3921" s="42"/>
      <c r="BQ3921" s="120"/>
    </row>
    <row r="3922" spans="1:69" x14ac:dyDescent="0.3">
      <c r="A3922" s="132"/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130"/>
      <c r="BJ3922" s="95"/>
      <c r="BK3922" s="94"/>
      <c r="BL3922" s="95"/>
      <c r="BM3922" s="96"/>
      <c r="BN3922" s="94"/>
      <c r="BO3922" s="94"/>
      <c r="BP3922" s="42"/>
      <c r="BQ3922" s="120"/>
    </row>
    <row r="3923" spans="1:69" x14ac:dyDescent="0.3">
      <c r="A3923" s="132"/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130"/>
      <c r="BJ3923" s="95"/>
      <c r="BK3923" s="94"/>
      <c r="BL3923" s="95"/>
      <c r="BM3923" s="96"/>
      <c r="BN3923" s="94"/>
      <c r="BO3923" s="94"/>
      <c r="BP3923" s="42"/>
      <c r="BQ3923" s="120"/>
    </row>
    <row r="3924" spans="1:69" x14ac:dyDescent="0.3">
      <c r="A3924" s="132"/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130"/>
      <c r="BJ3924" s="95"/>
      <c r="BK3924" s="94"/>
      <c r="BL3924" s="95"/>
      <c r="BM3924" s="96"/>
      <c r="BN3924" s="94"/>
      <c r="BO3924" s="94"/>
      <c r="BP3924" s="42"/>
      <c r="BQ3924" s="120"/>
    </row>
    <row r="3925" spans="1:69" x14ac:dyDescent="0.3">
      <c r="A3925" s="132"/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130"/>
      <c r="BJ3925" s="95"/>
      <c r="BK3925" s="94"/>
      <c r="BL3925" s="95"/>
      <c r="BM3925" s="96"/>
      <c r="BN3925" s="94"/>
      <c r="BO3925" s="94"/>
      <c r="BP3925" s="42"/>
      <c r="BQ3925" s="120"/>
    </row>
    <row r="3926" spans="1:69" x14ac:dyDescent="0.3">
      <c r="A3926" s="132"/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130"/>
      <c r="BJ3926" s="95"/>
      <c r="BK3926" s="94"/>
      <c r="BL3926" s="95"/>
      <c r="BM3926" s="96"/>
      <c r="BN3926" s="94"/>
      <c r="BO3926" s="94"/>
      <c r="BP3926" s="42"/>
      <c r="BQ3926" s="120"/>
    </row>
    <row r="3927" spans="1:69" x14ac:dyDescent="0.3">
      <c r="A3927" s="132"/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130"/>
      <c r="BJ3927" s="95"/>
      <c r="BK3927" s="94"/>
      <c r="BL3927" s="95"/>
      <c r="BM3927" s="96"/>
      <c r="BN3927" s="94"/>
      <c r="BO3927" s="94"/>
      <c r="BP3927" s="42"/>
      <c r="BQ3927" s="120"/>
    </row>
    <row r="3928" spans="1:69" x14ac:dyDescent="0.3">
      <c r="A3928" s="132"/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130"/>
      <c r="BJ3928" s="95"/>
      <c r="BK3928" s="94"/>
      <c r="BL3928" s="95"/>
      <c r="BM3928" s="96"/>
      <c r="BN3928" s="94"/>
      <c r="BO3928" s="94"/>
      <c r="BP3928" s="42"/>
      <c r="BQ3928" s="120"/>
    </row>
    <row r="3929" spans="1:69" x14ac:dyDescent="0.3">
      <c r="A3929" s="132"/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130"/>
      <c r="BJ3929" s="95"/>
      <c r="BK3929" s="94"/>
      <c r="BL3929" s="95"/>
      <c r="BM3929" s="96"/>
      <c r="BN3929" s="94"/>
      <c r="BO3929" s="94"/>
      <c r="BP3929" s="42"/>
      <c r="BQ3929" s="120"/>
    </row>
    <row r="3930" spans="1:69" x14ac:dyDescent="0.3">
      <c r="A3930" s="132"/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130"/>
      <c r="BJ3930" s="95"/>
      <c r="BK3930" s="94"/>
      <c r="BL3930" s="95"/>
      <c r="BM3930" s="96"/>
      <c r="BN3930" s="94"/>
      <c r="BO3930" s="94"/>
      <c r="BP3930" s="42"/>
      <c r="BQ3930" s="120"/>
    </row>
    <row r="3931" spans="1:69" x14ac:dyDescent="0.3">
      <c r="A3931" s="132"/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130"/>
      <c r="BJ3931" s="95"/>
      <c r="BK3931" s="94"/>
      <c r="BL3931" s="95"/>
      <c r="BM3931" s="96"/>
      <c r="BN3931" s="94"/>
      <c r="BO3931" s="94"/>
      <c r="BP3931" s="42"/>
      <c r="BQ3931" s="120"/>
    </row>
    <row r="3932" spans="1:69" x14ac:dyDescent="0.3">
      <c r="A3932" s="132"/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130"/>
      <c r="BJ3932" s="95"/>
      <c r="BK3932" s="94"/>
      <c r="BL3932" s="95"/>
      <c r="BM3932" s="96"/>
      <c r="BN3932" s="94"/>
      <c r="BO3932" s="94"/>
      <c r="BP3932" s="42"/>
      <c r="BQ3932" s="120"/>
    </row>
    <row r="3933" spans="1:69" x14ac:dyDescent="0.3">
      <c r="A3933" s="132"/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130"/>
      <c r="BJ3933" s="95"/>
      <c r="BK3933" s="94"/>
      <c r="BL3933" s="95"/>
      <c r="BM3933" s="96"/>
      <c r="BN3933" s="94"/>
      <c r="BO3933" s="94"/>
      <c r="BP3933" s="42"/>
      <c r="BQ3933" s="120"/>
    </row>
    <row r="3934" spans="1:69" x14ac:dyDescent="0.3">
      <c r="A3934" s="132"/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130"/>
      <c r="BJ3934" s="95"/>
      <c r="BK3934" s="94"/>
      <c r="BL3934" s="95"/>
      <c r="BM3934" s="96"/>
      <c r="BN3934" s="94"/>
      <c r="BO3934" s="94"/>
      <c r="BP3934" s="42"/>
      <c r="BQ3934" s="120"/>
    </row>
    <row r="3935" spans="1:69" x14ac:dyDescent="0.3">
      <c r="A3935" s="132"/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130"/>
      <c r="BJ3935" s="95"/>
      <c r="BK3935" s="94"/>
      <c r="BL3935" s="95"/>
      <c r="BM3935" s="96"/>
      <c r="BN3935" s="94"/>
      <c r="BO3935" s="94"/>
      <c r="BP3935" s="42"/>
      <c r="BQ3935" s="120"/>
    </row>
    <row r="3936" spans="1:69" x14ac:dyDescent="0.3">
      <c r="A3936" s="132"/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130"/>
      <c r="BJ3936" s="95"/>
      <c r="BK3936" s="94"/>
      <c r="BL3936" s="95"/>
      <c r="BM3936" s="96"/>
      <c r="BN3936" s="94"/>
      <c r="BO3936" s="94"/>
      <c r="BP3936" s="42"/>
      <c r="BQ3936" s="120"/>
    </row>
    <row r="3937" spans="1:69" x14ac:dyDescent="0.3">
      <c r="A3937" s="132"/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130"/>
      <c r="BJ3937" s="95"/>
      <c r="BK3937" s="94"/>
      <c r="BL3937" s="95"/>
      <c r="BM3937" s="96"/>
      <c r="BN3937" s="94"/>
      <c r="BO3937" s="94"/>
      <c r="BP3937" s="42"/>
      <c r="BQ3937" s="120"/>
    </row>
    <row r="3938" spans="1:69" x14ac:dyDescent="0.3">
      <c r="A3938" s="132"/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130"/>
      <c r="BJ3938" s="95"/>
      <c r="BK3938" s="94"/>
      <c r="BL3938" s="95"/>
      <c r="BM3938" s="96"/>
      <c r="BN3938" s="94"/>
      <c r="BO3938" s="94"/>
      <c r="BP3938" s="42"/>
      <c r="BQ3938" s="120"/>
    </row>
    <row r="3939" spans="1:69" x14ac:dyDescent="0.3">
      <c r="A3939" s="132"/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130"/>
      <c r="BJ3939" s="95"/>
      <c r="BK3939" s="94"/>
      <c r="BL3939" s="95"/>
      <c r="BM3939" s="96"/>
      <c r="BN3939" s="94"/>
      <c r="BO3939" s="94"/>
      <c r="BP3939" s="42"/>
      <c r="BQ3939" s="120"/>
    </row>
    <row r="3940" spans="1:69" x14ac:dyDescent="0.3">
      <c r="A3940" s="132"/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130"/>
      <c r="BJ3940" s="95"/>
      <c r="BK3940" s="94"/>
      <c r="BL3940" s="95"/>
      <c r="BM3940" s="96"/>
      <c r="BN3940" s="94"/>
      <c r="BO3940" s="94"/>
      <c r="BP3940" s="42"/>
      <c r="BQ3940" s="120"/>
    </row>
    <row r="3941" spans="1:69" x14ac:dyDescent="0.3">
      <c r="A3941" s="132"/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130"/>
      <c r="BJ3941" s="95"/>
      <c r="BK3941" s="94"/>
      <c r="BL3941" s="95"/>
      <c r="BM3941" s="96"/>
      <c r="BN3941" s="94"/>
      <c r="BO3941" s="94"/>
      <c r="BP3941" s="42"/>
      <c r="BQ3941" s="120"/>
    </row>
    <row r="3942" spans="1:69" x14ac:dyDescent="0.3">
      <c r="A3942" s="132"/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130"/>
      <c r="BJ3942" s="95"/>
      <c r="BK3942" s="94"/>
      <c r="BL3942" s="95"/>
      <c r="BM3942" s="96"/>
      <c r="BN3942" s="94"/>
      <c r="BO3942" s="94"/>
      <c r="BP3942" s="42"/>
      <c r="BQ3942" s="120"/>
    </row>
    <row r="3943" spans="1:69" x14ac:dyDescent="0.3">
      <c r="A3943" s="132"/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130"/>
      <c r="BJ3943" s="95"/>
      <c r="BK3943" s="94"/>
      <c r="BL3943" s="95"/>
      <c r="BM3943" s="96"/>
      <c r="BN3943" s="94"/>
      <c r="BO3943" s="94"/>
      <c r="BP3943" s="42"/>
      <c r="BQ3943" s="120"/>
    </row>
    <row r="3944" spans="1:69" x14ac:dyDescent="0.3">
      <c r="A3944" s="132"/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130"/>
      <c r="BJ3944" s="95"/>
      <c r="BK3944" s="94"/>
      <c r="BL3944" s="95"/>
      <c r="BM3944" s="96"/>
      <c r="BN3944" s="94"/>
      <c r="BO3944" s="94"/>
      <c r="BP3944" s="42"/>
      <c r="BQ3944" s="120"/>
    </row>
    <row r="3945" spans="1:69" x14ac:dyDescent="0.3">
      <c r="A3945" s="132"/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130"/>
      <c r="BJ3945" s="95"/>
      <c r="BK3945" s="94"/>
      <c r="BL3945" s="95"/>
      <c r="BM3945" s="96"/>
      <c r="BN3945" s="94"/>
      <c r="BO3945" s="94"/>
      <c r="BP3945" s="42"/>
      <c r="BQ3945" s="120"/>
    </row>
    <row r="3946" spans="1:69" x14ac:dyDescent="0.3">
      <c r="A3946" s="132"/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130"/>
      <c r="BJ3946" s="95"/>
      <c r="BK3946" s="94"/>
      <c r="BL3946" s="95"/>
      <c r="BM3946" s="96"/>
      <c r="BN3946" s="94"/>
      <c r="BO3946" s="94"/>
      <c r="BP3946" s="42"/>
      <c r="BQ3946" s="120"/>
    </row>
    <row r="3947" spans="1:69" x14ac:dyDescent="0.3">
      <c r="A3947" s="132"/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130"/>
      <c r="BJ3947" s="95"/>
      <c r="BK3947" s="94"/>
      <c r="BL3947" s="95"/>
      <c r="BM3947" s="96"/>
      <c r="BN3947" s="94"/>
      <c r="BO3947" s="94"/>
      <c r="BP3947" s="42"/>
      <c r="BQ3947" s="120"/>
    </row>
    <row r="3948" spans="1:69" x14ac:dyDescent="0.3">
      <c r="A3948" s="132"/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130"/>
      <c r="BJ3948" s="95"/>
      <c r="BK3948" s="94"/>
      <c r="BL3948" s="95"/>
      <c r="BM3948" s="96"/>
      <c r="BN3948" s="94"/>
      <c r="BO3948" s="94"/>
      <c r="BP3948" s="42"/>
      <c r="BQ3948" s="120"/>
    </row>
    <row r="3949" spans="1:69" x14ac:dyDescent="0.3">
      <c r="A3949" s="132"/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130"/>
      <c r="BJ3949" s="95"/>
      <c r="BK3949" s="94"/>
      <c r="BL3949" s="95"/>
      <c r="BM3949" s="96"/>
      <c r="BN3949" s="94"/>
      <c r="BO3949" s="94"/>
      <c r="BP3949" s="42"/>
      <c r="BQ3949" s="120"/>
    </row>
    <row r="3950" spans="1:69" x14ac:dyDescent="0.3">
      <c r="A3950" s="132"/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130"/>
      <c r="BJ3950" s="95"/>
      <c r="BK3950" s="94"/>
      <c r="BL3950" s="95"/>
      <c r="BM3950" s="96"/>
      <c r="BN3950" s="94"/>
      <c r="BO3950" s="94"/>
      <c r="BP3950" s="42"/>
      <c r="BQ3950" s="120"/>
    </row>
    <row r="3951" spans="1:69" x14ac:dyDescent="0.3">
      <c r="A3951" s="132"/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130"/>
      <c r="BJ3951" s="95"/>
      <c r="BK3951" s="94"/>
      <c r="BL3951" s="95"/>
      <c r="BM3951" s="96"/>
      <c r="BN3951" s="94"/>
      <c r="BO3951" s="94"/>
      <c r="BP3951" s="42"/>
      <c r="BQ3951" s="120"/>
    </row>
    <row r="3952" spans="1:69" x14ac:dyDescent="0.3">
      <c r="A3952" s="132"/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130"/>
      <c r="BJ3952" s="95"/>
      <c r="BK3952" s="94"/>
      <c r="BL3952" s="95"/>
      <c r="BM3952" s="96"/>
      <c r="BN3952" s="94"/>
      <c r="BO3952" s="94"/>
      <c r="BP3952" s="42"/>
      <c r="BQ3952" s="120"/>
    </row>
    <row r="3953" spans="1:69" x14ac:dyDescent="0.3">
      <c r="A3953" s="132"/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130"/>
      <c r="BJ3953" s="95"/>
      <c r="BK3953" s="94"/>
      <c r="BL3953" s="95"/>
      <c r="BM3953" s="96"/>
      <c r="BN3953" s="94"/>
      <c r="BO3953" s="94"/>
      <c r="BP3953" s="42"/>
      <c r="BQ3953" s="120"/>
    </row>
    <row r="3954" spans="1:69" x14ac:dyDescent="0.3">
      <c r="A3954" s="132"/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130"/>
      <c r="BJ3954" s="95"/>
      <c r="BK3954" s="94"/>
      <c r="BL3954" s="95"/>
      <c r="BM3954" s="96"/>
      <c r="BN3954" s="94"/>
      <c r="BO3954" s="94"/>
      <c r="BP3954" s="42"/>
      <c r="BQ3954" s="120"/>
    </row>
    <row r="3955" spans="1:69" x14ac:dyDescent="0.3">
      <c r="A3955" s="132"/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130"/>
      <c r="BJ3955" s="95"/>
      <c r="BK3955" s="94"/>
      <c r="BL3955" s="95"/>
      <c r="BM3955" s="96"/>
      <c r="BN3955" s="94"/>
      <c r="BO3955" s="94"/>
      <c r="BP3955" s="42"/>
      <c r="BQ3955" s="120"/>
    </row>
    <row r="3956" spans="1:69" x14ac:dyDescent="0.3">
      <c r="A3956" s="132"/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130"/>
      <c r="BJ3956" s="95"/>
      <c r="BK3956" s="94"/>
      <c r="BL3956" s="95"/>
      <c r="BM3956" s="96"/>
      <c r="BN3956" s="94"/>
      <c r="BO3956" s="94"/>
      <c r="BP3956" s="42"/>
      <c r="BQ3956" s="120"/>
    </row>
    <row r="3957" spans="1:69" x14ac:dyDescent="0.3">
      <c r="A3957" s="132"/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130"/>
      <c r="BJ3957" s="95"/>
      <c r="BK3957" s="94"/>
      <c r="BL3957" s="95"/>
      <c r="BM3957" s="96"/>
      <c r="BN3957" s="94"/>
      <c r="BO3957" s="94"/>
      <c r="BP3957" s="42"/>
      <c r="BQ3957" s="120"/>
    </row>
    <row r="3958" spans="1:69" x14ac:dyDescent="0.3">
      <c r="A3958" s="132"/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130"/>
      <c r="BJ3958" s="95"/>
      <c r="BK3958" s="94"/>
      <c r="BL3958" s="95"/>
      <c r="BM3958" s="96"/>
      <c r="BN3958" s="94"/>
      <c r="BO3958" s="94"/>
      <c r="BP3958" s="42"/>
      <c r="BQ3958" s="120"/>
    </row>
    <row r="3959" spans="1:69" x14ac:dyDescent="0.3">
      <c r="A3959" s="132"/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130"/>
      <c r="BJ3959" s="95"/>
      <c r="BK3959" s="94"/>
      <c r="BL3959" s="95"/>
      <c r="BM3959" s="96"/>
      <c r="BN3959" s="94"/>
      <c r="BO3959" s="94"/>
      <c r="BP3959" s="42"/>
      <c r="BQ3959" s="120"/>
    </row>
    <row r="3960" spans="1:69" x14ac:dyDescent="0.3">
      <c r="A3960" s="132"/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130"/>
      <c r="BJ3960" s="95"/>
      <c r="BK3960" s="94"/>
      <c r="BL3960" s="95"/>
      <c r="BM3960" s="96"/>
      <c r="BN3960" s="94"/>
      <c r="BO3960" s="94"/>
      <c r="BP3960" s="42"/>
      <c r="BQ3960" s="120"/>
    </row>
    <row r="3961" spans="1:69" x14ac:dyDescent="0.3">
      <c r="A3961" s="132"/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130"/>
      <c r="BJ3961" s="95"/>
      <c r="BK3961" s="94"/>
      <c r="BL3961" s="95"/>
      <c r="BM3961" s="96"/>
      <c r="BN3961" s="94"/>
      <c r="BO3961" s="94"/>
      <c r="BP3961" s="42"/>
      <c r="BQ3961" s="120"/>
    </row>
    <row r="3962" spans="1:69" x14ac:dyDescent="0.3">
      <c r="A3962" s="132"/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130"/>
      <c r="BJ3962" s="95"/>
      <c r="BK3962" s="94"/>
      <c r="BL3962" s="95"/>
      <c r="BM3962" s="96"/>
      <c r="BN3962" s="94"/>
      <c r="BO3962" s="94"/>
      <c r="BP3962" s="42"/>
      <c r="BQ3962" s="120"/>
    </row>
    <row r="3963" spans="1:69" x14ac:dyDescent="0.3">
      <c r="A3963" s="132"/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130"/>
      <c r="BJ3963" s="95"/>
      <c r="BK3963" s="94"/>
      <c r="BL3963" s="95"/>
      <c r="BM3963" s="96"/>
      <c r="BN3963" s="94"/>
      <c r="BO3963" s="94"/>
      <c r="BP3963" s="42"/>
      <c r="BQ3963" s="120"/>
    </row>
    <row r="3964" spans="1:69" x14ac:dyDescent="0.3">
      <c r="A3964" s="132"/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130"/>
      <c r="BJ3964" s="95"/>
      <c r="BK3964" s="94"/>
      <c r="BL3964" s="95"/>
      <c r="BM3964" s="96"/>
      <c r="BN3964" s="94"/>
      <c r="BO3964" s="94"/>
      <c r="BP3964" s="42"/>
      <c r="BQ3964" s="120"/>
    </row>
    <row r="3965" spans="1:69" x14ac:dyDescent="0.3">
      <c r="A3965" s="132"/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130"/>
      <c r="BJ3965" s="95"/>
      <c r="BK3965" s="94"/>
      <c r="BL3965" s="95"/>
      <c r="BM3965" s="96"/>
      <c r="BN3965" s="94"/>
      <c r="BO3965" s="94"/>
      <c r="BP3965" s="42"/>
      <c r="BQ3965" s="120"/>
    </row>
    <row r="3966" spans="1:69" x14ac:dyDescent="0.3">
      <c r="A3966" s="132"/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130"/>
      <c r="BJ3966" s="95"/>
      <c r="BK3966" s="94"/>
      <c r="BL3966" s="95"/>
      <c r="BM3966" s="96"/>
      <c r="BN3966" s="94"/>
      <c r="BO3966" s="94"/>
      <c r="BP3966" s="42"/>
      <c r="BQ3966" s="120"/>
    </row>
    <row r="3967" spans="1:69" x14ac:dyDescent="0.3">
      <c r="A3967" s="132"/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130"/>
      <c r="BJ3967" s="95"/>
      <c r="BK3967" s="94"/>
      <c r="BL3967" s="95"/>
      <c r="BM3967" s="96"/>
      <c r="BN3967" s="94"/>
      <c r="BO3967" s="94"/>
      <c r="BP3967" s="42"/>
      <c r="BQ3967" s="120"/>
    </row>
    <row r="3968" spans="1:69" x14ac:dyDescent="0.3">
      <c r="A3968" s="132"/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130"/>
      <c r="BJ3968" s="95"/>
      <c r="BK3968" s="94"/>
      <c r="BL3968" s="95"/>
      <c r="BM3968" s="96"/>
      <c r="BN3968" s="94"/>
      <c r="BO3968" s="94"/>
      <c r="BP3968" s="42"/>
      <c r="BQ3968" s="120"/>
    </row>
    <row r="3969" spans="1:69" x14ac:dyDescent="0.3">
      <c r="A3969" s="132"/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30"/>
      <c r="BJ3969" s="95"/>
      <c r="BK3969" s="94"/>
      <c r="BL3969" s="95"/>
      <c r="BM3969" s="96"/>
      <c r="BN3969" s="94"/>
      <c r="BO3969" s="94"/>
      <c r="BP3969" s="42"/>
      <c r="BQ3969" s="120"/>
    </row>
    <row r="3970" spans="1:69" x14ac:dyDescent="0.3">
      <c r="A3970" s="132"/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30"/>
      <c r="BJ3970" s="95"/>
      <c r="BK3970" s="94"/>
      <c r="BL3970" s="95"/>
      <c r="BM3970" s="96"/>
      <c r="BN3970" s="94"/>
      <c r="BO3970" s="94"/>
      <c r="BP3970" s="42"/>
      <c r="BQ3970" s="120"/>
    </row>
    <row r="3971" spans="1:69" x14ac:dyDescent="0.3">
      <c r="A3971" s="132"/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30"/>
      <c r="BJ3971" s="95"/>
      <c r="BK3971" s="94"/>
      <c r="BL3971" s="95"/>
      <c r="BM3971" s="96"/>
      <c r="BN3971" s="94"/>
      <c r="BO3971" s="94"/>
      <c r="BP3971" s="42"/>
      <c r="BQ3971" s="120"/>
    </row>
    <row r="3972" spans="1:69" x14ac:dyDescent="0.3">
      <c r="A3972" s="132"/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30"/>
      <c r="BJ3972" s="95"/>
      <c r="BK3972" s="94"/>
      <c r="BL3972" s="95"/>
      <c r="BM3972" s="96"/>
      <c r="BN3972" s="94"/>
      <c r="BO3972" s="94"/>
      <c r="BP3972" s="42"/>
      <c r="BQ3972" s="120"/>
    </row>
    <row r="3973" spans="1:69" x14ac:dyDescent="0.3">
      <c r="A3973" s="132"/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30"/>
      <c r="BJ3973" s="95"/>
      <c r="BK3973" s="94"/>
      <c r="BL3973" s="95"/>
      <c r="BM3973" s="96"/>
      <c r="BN3973" s="94"/>
      <c r="BO3973" s="94"/>
      <c r="BP3973" s="42"/>
      <c r="BQ3973" s="120"/>
    </row>
    <row r="3974" spans="1:69" x14ac:dyDescent="0.3">
      <c r="A3974" s="132"/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30"/>
      <c r="BJ3974" s="95"/>
      <c r="BK3974" s="94"/>
      <c r="BL3974" s="95"/>
      <c r="BM3974" s="96"/>
      <c r="BN3974" s="94"/>
      <c r="BO3974" s="94"/>
      <c r="BP3974" s="42"/>
      <c r="BQ3974" s="120"/>
    </row>
    <row r="3975" spans="1:69" x14ac:dyDescent="0.3">
      <c r="A3975" s="132"/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30"/>
      <c r="BJ3975" s="95"/>
      <c r="BK3975" s="94"/>
      <c r="BL3975" s="95"/>
      <c r="BM3975" s="96"/>
      <c r="BN3975" s="94"/>
      <c r="BO3975" s="94"/>
      <c r="BP3975" s="42"/>
      <c r="BQ3975" s="120"/>
    </row>
    <row r="3976" spans="1:69" x14ac:dyDescent="0.3">
      <c r="A3976" s="132"/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30"/>
      <c r="BJ3976" s="95"/>
      <c r="BK3976" s="94"/>
      <c r="BL3976" s="95"/>
      <c r="BM3976" s="96"/>
      <c r="BN3976" s="94"/>
      <c r="BO3976" s="94"/>
      <c r="BP3976" s="42"/>
      <c r="BQ3976" s="120"/>
    </row>
    <row r="3977" spans="1:69" x14ac:dyDescent="0.3">
      <c r="A3977" s="132"/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30"/>
      <c r="BJ3977" s="95"/>
      <c r="BK3977" s="94"/>
      <c r="BL3977" s="95"/>
      <c r="BM3977" s="96"/>
      <c r="BN3977" s="94"/>
      <c r="BO3977" s="94"/>
      <c r="BP3977" s="42"/>
      <c r="BQ3977" s="120"/>
    </row>
    <row r="3978" spans="1:69" x14ac:dyDescent="0.3">
      <c r="A3978" s="132"/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30"/>
      <c r="BJ3978" s="95"/>
      <c r="BK3978" s="94"/>
      <c r="BL3978" s="95"/>
      <c r="BM3978" s="96"/>
      <c r="BN3978" s="94"/>
      <c r="BO3978" s="94"/>
      <c r="BP3978" s="42"/>
      <c r="BQ3978" s="120"/>
    </row>
    <row r="3979" spans="1:69" x14ac:dyDescent="0.3">
      <c r="A3979" s="132"/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30"/>
      <c r="BJ3979" s="95"/>
      <c r="BK3979" s="94"/>
      <c r="BL3979" s="95"/>
      <c r="BM3979" s="96"/>
      <c r="BN3979" s="94"/>
      <c r="BO3979" s="94"/>
      <c r="BP3979" s="42"/>
      <c r="BQ3979" s="120"/>
    </row>
    <row r="3980" spans="1:69" x14ac:dyDescent="0.3">
      <c r="A3980" s="132"/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30"/>
      <c r="BJ3980" s="95"/>
      <c r="BK3980" s="94"/>
      <c r="BL3980" s="95"/>
      <c r="BM3980" s="96"/>
      <c r="BN3980" s="94"/>
      <c r="BO3980" s="94"/>
      <c r="BP3980" s="42"/>
      <c r="BQ3980" s="120"/>
    </row>
    <row r="3981" spans="1:69" x14ac:dyDescent="0.3">
      <c r="A3981" s="132"/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30"/>
      <c r="BJ3981" s="95"/>
      <c r="BK3981" s="94"/>
      <c r="BL3981" s="95"/>
      <c r="BM3981" s="96"/>
      <c r="BN3981" s="94"/>
      <c r="BO3981" s="94"/>
      <c r="BP3981" s="42"/>
      <c r="BQ3981" s="120"/>
    </row>
    <row r="3982" spans="1:69" x14ac:dyDescent="0.3">
      <c r="A3982" s="132"/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30"/>
      <c r="BJ3982" s="95"/>
      <c r="BK3982" s="94"/>
      <c r="BL3982" s="95"/>
      <c r="BM3982" s="96"/>
      <c r="BN3982" s="94"/>
      <c r="BO3982" s="94"/>
      <c r="BP3982" s="42"/>
      <c r="BQ3982" s="120"/>
    </row>
    <row r="3983" spans="1:69" x14ac:dyDescent="0.3">
      <c r="A3983" s="132"/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30"/>
      <c r="BJ3983" s="95"/>
      <c r="BK3983" s="94"/>
      <c r="BL3983" s="95"/>
      <c r="BM3983" s="96"/>
      <c r="BN3983" s="94"/>
      <c r="BO3983" s="94"/>
      <c r="BP3983" s="42"/>
      <c r="BQ3983" s="120"/>
    </row>
    <row r="3984" spans="1:69" x14ac:dyDescent="0.3">
      <c r="A3984" s="132"/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30"/>
      <c r="BJ3984" s="95"/>
      <c r="BK3984" s="94"/>
      <c r="BL3984" s="95"/>
      <c r="BM3984" s="96"/>
      <c r="BN3984" s="94"/>
      <c r="BO3984" s="94"/>
      <c r="BP3984" s="42"/>
      <c r="BQ3984" s="120"/>
    </row>
    <row r="3985" spans="1:69" x14ac:dyDescent="0.3">
      <c r="A3985" s="132"/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30"/>
      <c r="BJ3985" s="95"/>
      <c r="BK3985" s="94"/>
      <c r="BL3985" s="95"/>
      <c r="BM3985" s="96"/>
      <c r="BN3985" s="94"/>
      <c r="BO3985" s="94"/>
      <c r="BP3985" s="42"/>
      <c r="BQ3985" s="120"/>
    </row>
    <row r="3986" spans="1:69" x14ac:dyDescent="0.3">
      <c r="A3986" s="132"/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30"/>
      <c r="BJ3986" s="95"/>
      <c r="BK3986" s="94"/>
      <c r="BL3986" s="95"/>
      <c r="BM3986" s="96"/>
      <c r="BN3986" s="94"/>
      <c r="BO3986" s="94"/>
      <c r="BP3986" s="42"/>
      <c r="BQ3986" s="120"/>
    </row>
    <row r="3987" spans="1:69" x14ac:dyDescent="0.3">
      <c r="A3987" s="132"/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30"/>
      <c r="BJ3987" s="95"/>
      <c r="BK3987" s="94"/>
      <c r="BL3987" s="95"/>
      <c r="BM3987" s="96"/>
      <c r="BN3987" s="94"/>
      <c r="BO3987" s="94"/>
      <c r="BP3987" s="42"/>
      <c r="BQ3987" s="120"/>
    </row>
    <row r="3988" spans="1:69" x14ac:dyDescent="0.3">
      <c r="A3988" s="132"/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30"/>
      <c r="BJ3988" s="95"/>
      <c r="BK3988" s="94"/>
      <c r="BL3988" s="95"/>
      <c r="BM3988" s="96"/>
      <c r="BN3988" s="94"/>
      <c r="BO3988" s="94"/>
      <c r="BP3988" s="42"/>
      <c r="BQ3988" s="120"/>
    </row>
    <row r="3989" spans="1:69" x14ac:dyDescent="0.3">
      <c r="A3989" s="132"/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30"/>
      <c r="BJ3989" s="95"/>
      <c r="BK3989" s="94"/>
      <c r="BL3989" s="95"/>
      <c r="BM3989" s="96"/>
      <c r="BN3989" s="94"/>
      <c r="BO3989" s="94"/>
      <c r="BP3989" s="42"/>
      <c r="BQ3989" s="120"/>
    </row>
    <row r="3990" spans="1:69" x14ac:dyDescent="0.3">
      <c r="A3990" s="132"/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30"/>
      <c r="BJ3990" s="95"/>
      <c r="BK3990" s="94"/>
      <c r="BL3990" s="95"/>
      <c r="BM3990" s="96"/>
      <c r="BN3990" s="94"/>
      <c r="BO3990" s="94"/>
      <c r="BP3990" s="42"/>
      <c r="BQ3990" s="120"/>
    </row>
    <row r="3991" spans="1:69" x14ac:dyDescent="0.3">
      <c r="A3991" s="132"/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30"/>
      <c r="BJ3991" s="95"/>
      <c r="BK3991" s="94"/>
      <c r="BL3991" s="95"/>
      <c r="BM3991" s="96"/>
      <c r="BN3991" s="94"/>
      <c r="BO3991" s="94"/>
      <c r="BP3991" s="42"/>
      <c r="BQ3991" s="120"/>
    </row>
    <row r="3992" spans="1:69" x14ac:dyDescent="0.3">
      <c r="A3992" s="132"/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30"/>
      <c r="BJ3992" s="95"/>
      <c r="BK3992" s="94"/>
      <c r="BL3992" s="95"/>
      <c r="BM3992" s="96"/>
      <c r="BN3992" s="94"/>
      <c r="BO3992" s="94"/>
      <c r="BP3992" s="42"/>
      <c r="BQ3992" s="120"/>
    </row>
    <row r="3993" spans="1:69" x14ac:dyDescent="0.3">
      <c r="A3993" s="132"/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30"/>
      <c r="BJ3993" s="95"/>
      <c r="BK3993" s="94"/>
      <c r="BL3993" s="95"/>
      <c r="BM3993" s="96"/>
      <c r="BN3993" s="94"/>
      <c r="BO3993" s="94"/>
      <c r="BP3993" s="42"/>
      <c r="BQ3993" s="120"/>
    </row>
    <row r="3994" spans="1:69" x14ac:dyDescent="0.3">
      <c r="A3994" s="132"/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30"/>
      <c r="BJ3994" s="95"/>
      <c r="BK3994" s="94"/>
      <c r="BL3994" s="95"/>
      <c r="BM3994" s="96"/>
      <c r="BN3994" s="94"/>
      <c r="BO3994" s="94"/>
      <c r="BP3994" s="42"/>
      <c r="BQ3994" s="120"/>
    </row>
    <row r="3995" spans="1:69" x14ac:dyDescent="0.3">
      <c r="A3995" s="132"/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30"/>
      <c r="BJ3995" s="95"/>
      <c r="BK3995" s="94"/>
      <c r="BL3995" s="95"/>
      <c r="BM3995" s="96"/>
      <c r="BN3995" s="94"/>
      <c r="BO3995" s="94"/>
      <c r="BP3995" s="42"/>
      <c r="BQ3995" s="120"/>
    </row>
    <row r="3996" spans="1:69" x14ac:dyDescent="0.3">
      <c r="A3996" s="132"/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30"/>
      <c r="BJ3996" s="95"/>
      <c r="BK3996" s="94"/>
      <c r="BL3996" s="95"/>
      <c r="BM3996" s="96"/>
      <c r="BN3996" s="94"/>
      <c r="BO3996" s="94"/>
      <c r="BP3996" s="42"/>
      <c r="BQ3996" s="120"/>
    </row>
    <row r="3997" spans="1:69" x14ac:dyDescent="0.3">
      <c r="A3997" s="132"/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30"/>
      <c r="BJ3997" s="95"/>
      <c r="BK3997" s="94"/>
      <c r="BL3997" s="95"/>
      <c r="BM3997" s="96"/>
      <c r="BN3997" s="94"/>
      <c r="BO3997" s="94"/>
      <c r="BP3997" s="42"/>
      <c r="BQ3997" s="120"/>
    </row>
    <row r="3998" spans="1:69" x14ac:dyDescent="0.3">
      <c r="A3998" s="132"/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30"/>
      <c r="BJ3998" s="95"/>
      <c r="BK3998" s="94"/>
      <c r="BL3998" s="95"/>
      <c r="BM3998" s="96"/>
      <c r="BN3998" s="94"/>
      <c r="BO3998" s="94"/>
      <c r="BP3998" s="42"/>
      <c r="BQ3998" s="120"/>
    </row>
    <row r="3999" spans="1:69" x14ac:dyDescent="0.3">
      <c r="A3999" s="132"/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30"/>
      <c r="BJ3999" s="95"/>
      <c r="BK3999" s="94"/>
      <c r="BL3999" s="95"/>
      <c r="BM3999" s="96"/>
      <c r="BN3999" s="94"/>
      <c r="BO3999" s="94"/>
      <c r="BP3999" s="42"/>
      <c r="BQ3999" s="120"/>
    </row>
    <row r="4000" spans="1:69" x14ac:dyDescent="0.3">
      <c r="A4000" s="132"/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30"/>
      <c r="BJ4000" s="95"/>
      <c r="BK4000" s="94"/>
      <c r="BL4000" s="95"/>
      <c r="BM4000" s="96"/>
      <c r="BN4000" s="94"/>
      <c r="BO4000" s="94"/>
      <c r="BP4000" s="42"/>
      <c r="BQ4000" s="120"/>
    </row>
    <row r="4001" spans="1:69" x14ac:dyDescent="0.3">
      <c r="A4001" s="132"/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30"/>
      <c r="BJ4001" s="95"/>
      <c r="BK4001" s="94"/>
      <c r="BL4001" s="95"/>
      <c r="BM4001" s="96"/>
      <c r="BN4001" s="94"/>
      <c r="BO4001" s="94"/>
      <c r="BP4001" s="42"/>
      <c r="BQ4001" s="120"/>
    </row>
    <row r="4002" spans="1:69" x14ac:dyDescent="0.3">
      <c r="A4002" s="132"/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30"/>
      <c r="BJ4002" s="95"/>
      <c r="BK4002" s="94"/>
      <c r="BL4002" s="95"/>
      <c r="BM4002" s="96"/>
      <c r="BN4002" s="94"/>
      <c r="BO4002" s="94"/>
      <c r="BP4002" s="42"/>
      <c r="BQ4002" s="120"/>
    </row>
    <row r="4003" spans="1:69" x14ac:dyDescent="0.3">
      <c r="A4003" s="132"/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30"/>
      <c r="BJ4003" s="95"/>
      <c r="BK4003" s="94"/>
      <c r="BL4003" s="95"/>
      <c r="BM4003" s="96"/>
      <c r="BN4003" s="94"/>
      <c r="BO4003" s="94"/>
      <c r="BP4003" s="42"/>
      <c r="BQ4003" s="120"/>
    </row>
    <row r="4004" spans="1:69" x14ac:dyDescent="0.3">
      <c r="A4004" s="132"/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30"/>
      <c r="BJ4004" s="95"/>
      <c r="BK4004" s="94"/>
      <c r="BL4004" s="95"/>
      <c r="BM4004" s="96"/>
      <c r="BN4004" s="94"/>
      <c r="BO4004" s="94"/>
      <c r="BP4004" s="42"/>
      <c r="BQ4004" s="120"/>
    </row>
    <row r="4005" spans="1:69" x14ac:dyDescent="0.3">
      <c r="A4005" s="132"/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30"/>
      <c r="BJ4005" s="95"/>
      <c r="BK4005" s="94"/>
      <c r="BL4005" s="95"/>
      <c r="BM4005" s="96"/>
      <c r="BN4005" s="94"/>
      <c r="BO4005" s="94"/>
      <c r="BP4005" s="42"/>
      <c r="BQ4005" s="120"/>
    </row>
    <row r="4006" spans="1:69" x14ac:dyDescent="0.3">
      <c r="A4006" s="132"/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30"/>
      <c r="BJ4006" s="95"/>
      <c r="BK4006" s="94"/>
      <c r="BL4006" s="95"/>
      <c r="BM4006" s="96"/>
      <c r="BN4006" s="94"/>
      <c r="BO4006" s="94"/>
      <c r="BP4006" s="42"/>
      <c r="BQ4006" s="120"/>
    </row>
    <row r="4007" spans="1:69" x14ac:dyDescent="0.3">
      <c r="A4007" s="132"/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30"/>
      <c r="BJ4007" s="95"/>
      <c r="BK4007" s="94"/>
      <c r="BL4007" s="95"/>
      <c r="BM4007" s="96"/>
      <c r="BN4007" s="94"/>
      <c r="BO4007" s="94"/>
      <c r="BP4007" s="42"/>
      <c r="BQ4007" s="120"/>
    </row>
    <row r="4008" spans="1:69" x14ac:dyDescent="0.3">
      <c r="A4008" s="132"/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30"/>
      <c r="BJ4008" s="95"/>
      <c r="BK4008" s="94"/>
      <c r="BL4008" s="95"/>
      <c r="BM4008" s="96"/>
      <c r="BN4008" s="94"/>
      <c r="BO4008" s="94"/>
      <c r="BP4008" s="42"/>
      <c r="BQ4008" s="120"/>
    </row>
    <row r="4009" spans="1:69" x14ac:dyDescent="0.3">
      <c r="A4009" s="132"/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30"/>
      <c r="BJ4009" s="95"/>
      <c r="BK4009" s="94"/>
      <c r="BL4009" s="95"/>
      <c r="BM4009" s="96"/>
      <c r="BN4009" s="94"/>
      <c r="BO4009" s="94"/>
      <c r="BP4009" s="42"/>
      <c r="BQ4009" s="120"/>
    </row>
    <row r="4010" spans="1:69" x14ac:dyDescent="0.3">
      <c r="A4010" s="132"/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30"/>
      <c r="BJ4010" s="95"/>
      <c r="BK4010" s="94"/>
      <c r="BL4010" s="95"/>
      <c r="BM4010" s="96"/>
      <c r="BN4010" s="94"/>
      <c r="BO4010" s="94"/>
      <c r="BP4010" s="42"/>
      <c r="BQ4010" s="120"/>
    </row>
    <row r="4011" spans="1:69" x14ac:dyDescent="0.3">
      <c r="A4011" s="132"/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30"/>
      <c r="BJ4011" s="95"/>
      <c r="BK4011" s="94"/>
      <c r="BL4011" s="95"/>
      <c r="BM4011" s="96"/>
      <c r="BN4011" s="94"/>
      <c r="BO4011" s="94"/>
      <c r="BP4011" s="42"/>
      <c r="BQ4011" s="120"/>
    </row>
    <row r="4012" spans="1:69" x14ac:dyDescent="0.3">
      <c r="A4012" s="132"/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30"/>
      <c r="BJ4012" s="95"/>
      <c r="BK4012" s="94"/>
      <c r="BL4012" s="95"/>
      <c r="BM4012" s="96"/>
      <c r="BN4012" s="94"/>
      <c r="BO4012" s="94"/>
      <c r="BP4012" s="42"/>
      <c r="BQ4012" s="120"/>
    </row>
    <row r="4013" spans="1:69" x14ac:dyDescent="0.3">
      <c r="A4013" s="132"/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30"/>
      <c r="BJ4013" s="95"/>
      <c r="BK4013" s="94"/>
      <c r="BL4013" s="95"/>
      <c r="BM4013" s="96"/>
      <c r="BN4013" s="94"/>
      <c r="BO4013" s="94"/>
      <c r="BP4013" s="42"/>
      <c r="BQ4013" s="120"/>
    </row>
    <row r="4014" spans="1:69" x14ac:dyDescent="0.3">
      <c r="A4014" s="132"/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30"/>
      <c r="BJ4014" s="95"/>
      <c r="BK4014" s="94"/>
      <c r="BL4014" s="95"/>
      <c r="BM4014" s="96"/>
      <c r="BN4014" s="94"/>
      <c r="BO4014" s="94"/>
      <c r="BP4014" s="42"/>
      <c r="BQ4014" s="120"/>
    </row>
    <row r="4015" spans="1:69" x14ac:dyDescent="0.3">
      <c r="A4015" s="132"/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30"/>
      <c r="BJ4015" s="95"/>
      <c r="BK4015" s="94"/>
      <c r="BL4015" s="95"/>
      <c r="BM4015" s="96"/>
      <c r="BN4015" s="94"/>
      <c r="BO4015" s="94"/>
      <c r="BP4015" s="42"/>
      <c r="BQ4015" s="120"/>
    </row>
    <row r="4016" spans="1:69" x14ac:dyDescent="0.3">
      <c r="A4016" s="132"/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30"/>
      <c r="BJ4016" s="95"/>
      <c r="BK4016" s="94"/>
      <c r="BL4016" s="95"/>
      <c r="BM4016" s="96"/>
      <c r="BN4016" s="94"/>
      <c r="BO4016" s="94"/>
      <c r="BP4016" s="42"/>
      <c r="BQ4016" s="120"/>
    </row>
    <row r="4017" spans="1:69" x14ac:dyDescent="0.3">
      <c r="A4017" s="132"/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30"/>
      <c r="BJ4017" s="95"/>
      <c r="BK4017" s="94"/>
      <c r="BL4017" s="95"/>
      <c r="BM4017" s="96"/>
      <c r="BN4017" s="94"/>
      <c r="BO4017" s="94"/>
      <c r="BP4017" s="42"/>
      <c r="BQ4017" s="120"/>
    </row>
    <row r="4018" spans="1:69" x14ac:dyDescent="0.3">
      <c r="A4018" s="132"/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30"/>
      <c r="BJ4018" s="95"/>
      <c r="BK4018" s="94"/>
      <c r="BL4018" s="95"/>
      <c r="BM4018" s="96"/>
      <c r="BN4018" s="94"/>
      <c r="BO4018" s="94"/>
      <c r="BP4018" s="42"/>
      <c r="BQ4018" s="120"/>
    </row>
    <row r="4019" spans="1:69" x14ac:dyDescent="0.3">
      <c r="A4019" s="132"/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30"/>
      <c r="BJ4019" s="95"/>
      <c r="BK4019" s="94"/>
      <c r="BL4019" s="95"/>
      <c r="BM4019" s="96"/>
      <c r="BN4019" s="94"/>
      <c r="BO4019" s="94"/>
      <c r="BP4019" s="42"/>
      <c r="BQ4019" s="120"/>
    </row>
    <row r="4020" spans="1:69" x14ac:dyDescent="0.3">
      <c r="A4020" s="132"/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30"/>
      <c r="BJ4020" s="95"/>
      <c r="BK4020" s="94"/>
      <c r="BL4020" s="95"/>
      <c r="BM4020" s="96"/>
      <c r="BN4020" s="94"/>
      <c r="BO4020" s="94"/>
      <c r="BP4020" s="42"/>
      <c r="BQ4020" s="120"/>
    </row>
    <row r="4021" spans="1:69" x14ac:dyDescent="0.3">
      <c r="A4021" s="132"/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30"/>
      <c r="BJ4021" s="95"/>
      <c r="BK4021" s="94"/>
      <c r="BL4021" s="95"/>
      <c r="BM4021" s="96"/>
      <c r="BN4021" s="94"/>
      <c r="BO4021" s="94"/>
      <c r="BP4021" s="42"/>
      <c r="BQ4021" s="120"/>
    </row>
    <row r="4022" spans="1:69" x14ac:dyDescent="0.3">
      <c r="A4022" s="132"/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30"/>
      <c r="BJ4022" s="95"/>
      <c r="BK4022" s="94"/>
      <c r="BL4022" s="95"/>
      <c r="BM4022" s="96"/>
      <c r="BN4022" s="94"/>
      <c r="BO4022" s="94"/>
      <c r="BP4022" s="42"/>
      <c r="BQ4022" s="120"/>
    </row>
    <row r="4023" spans="1:69" x14ac:dyDescent="0.3">
      <c r="A4023" s="132"/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30"/>
      <c r="BJ4023" s="95"/>
      <c r="BK4023" s="94"/>
      <c r="BL4023" s="95"/>
      <c r="BM4023" s="96"/>
      <c r="BN4023" s="94"/>
      <c r="BO4023" s="94"/>
      <c r="BP4023" s="42"/>
      <c r="BQ4023" s="120"/>
    </row>
    <row r="4024" spans="1:69" x14ac:dyDescent="0.3">
      <c r="A4024" s="132"/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30"/>
      <c r="BJ4024" s="95"/>
      <c r="BK4024" s="94"/>
      <c r="BL4024" s="95"/>
      <c r="BM4024" s="96"/>
      <c r="BN4024" s="94"/>
      <c r="BO4024" s="94"/>
      <c r="BP4024" s="42"/>
      <c r="BQ4024" s="120"/>
    </row>
    <row r="4025" spans="1:69" x14ac:dyDescent="0.3">
      <c r="A4025" s="132"/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30"/>
      <c r="BJ4025" s="95"/>
      <c r="BK4025" s="94"/>
      <c r="BL4025" s="95"/>
      <c r="BM4025" s="96"/>
      <c r="BN4025" s="94"/>
      <c r="BO4025" s="94"/>
      <c r="BP4025" s="42"/>
      <c r="BQ4025" s="120"/>
    </row>
    <row r="4026" spans="1:69" x14ac:dyDescent="0.3">
      <c r="A4026" s="132"/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30"/>
      <c r="BJ4026" s="95"/>
      <c r="BK4026" s="94"/>
      <c r="BL4026" s="95"/>
      <c r="BM4026" s="96"/>
      <c r="BN4026" s="94"/>
      <c r="BO4026" s="94"/>
      <c r="BP4026" s="42"/>
      <c r="BQ4026" s="120"/>
    </row>
    <row r="4027" spans="1:69" x14ac:dyDescent="0.3">
      <c r="A4027" s="132"/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30"/>
      <c r="BJ4027" s="95"/>
      <c r="BK4027" s="94"/>
      <c r="BL4027" s="95"/>
      <c r="BM4027" s="96"/>
      <c r="BN4027" s="94"/>
      <c r="BO4027" s="94"/>
      <c r="BP4027" s="42"/>
      <c r="BQ4027" s="120"/>
    </row>
    <row r="4028" spans="1:69" x14ac:dyDescent="0.3">
      <c r="A4028" s="132"/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30"/>
      <c r="BJ4028" s="95"/>
      <c r="BK4028" s="94"/>
      <c r="BL4028" s="95"/>
      <c r="BM4028" s="96"/>
      <c r="BN4028" s="94"/>
      <c r="BO4028" s="94"/>
      <c r="BP4028" s="42"/>
      <c r="BQ4028" s="120"/>
    </row>
    <row r="4029" spans="1:69" x14ac:dyDescent="0.3">
      <c r="A4029" s="132"/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30"/>
      <c r="BJ4029" s="95"/>
      <c r="BK4029" s="94"/>
      <c r="BL4029" s="95"/>
      <c r="BM4029" s="96"/>
      <c r="BN4029" s="94"/>
      <c r="BO4029" s="94"/>
      <c r="BP4029" s="42"/>
      <c r="BQ4029" s="120"/>
    </row>
    <row r="4030" spans="1:69" x14ac:dyDescent="0.3">
      <c r="A4030" s="132"/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30"/>
      <c r="BJ4030" s="95"/>
      <c r="BK4030" s="94"/>
      <c r="BL4030" s="95"/>
      <c r="BM4030" s="96"/>
      <c r="BN4030" s="94"/>
      <c r="BO4030" s="94"/>
      <c r="BP4030" s="42"/>
      <c r="BQ4030" s="120"/>
    </row>
    <row r="4031" spans="1:69" x14ac:dyDescent="0.3">
      <c r="A4031" s="132"/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30"/>
      <c r="BJ4031" s="95"/>
      <c r="BK4031" s="94"/>
      <c r="BL4031" s="95"/>
      <c r="BM4031" s="96"/>
      <c r="BN4031" s="94"/>
      <c r="BO4031" s="94"/>
      <c r="BP4031" s="42"/>
      <c r="BQ4031" s="120"/>
    </row>
    <row r="4032" spans="1:69" x14ac:dyDescent="0.3">
      <c r="A4032" s="132"/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30"/>
      <c r="BJ4032" s="95"/>
      <c r="BK4032" s="94"/>
      <c r="BL4032" s="95"/>
      <c r="BM4032" s="96"/>
      <c r="BN4032" s="94"/>
      <c r="BO4032" s="94"/>
      <c r="BP4032" s="42"/>
      <c r="BQ4032" s="120"/>
    </row>
    <row r="4033" spans="1:69" x14ac:dyDescent="0.3">
      <c r="A4033" s="132"/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30"/>
      <c r="BJ4033" s="95"/>
      <c r="BK4033" s="94"/>
      <c r="BL4033" s="95"/>
      <c r="BM4033" s="96"/>
      <c r="BN4033" s="94"/>
      <c r="BO4033" s="94"/>
      <c r="BP4033" s="42"/>
      <c r="BQ4033" s="120"/>
    </row>
    <row r="4034" spans="1:69" x14ac:dyDescent="0.3">
      <c r="A4034" s="132"/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30"/>
      <c r="BJ4034" s="95"/>
      <c r="BK4034" s="94"/>
      <c r="BL4034" s="95"/>
      <c r="BM4034" s="96"/>
      <c r="BN4034" s="94"/>
      <c r="BO4034" s="94"/>
      <c r="BP4034" s="42"/>
      <c r="BQ4034" s="120"/>
    </row>
    <row r="4035" spans="1:69" x14ac:dyDescent="0.3">
      <c r="A4035" s="132"/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30"/>
      <c r="BJ4035" s="95"/>
      <c r="BK4035" s="94"/>
      <c r="BL4035" s="95"/>
      <c r="BM4035" s="96"/>
      <c r="BN4035" s="94"/>
      <c r="BO4035" s="94"/>
      <c r="BP4035" s="42"/>
      <c r="BQ4035" s="120"/>
    </row>
    <row r="4036" spans="1:69" x14ac:dyDescent="0.3">
      <c r="A4036" s="132"/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30"/>
      <c r="BJ4036" s="95"/>
      <c r="BK4036" s="94"/>
      <c r="BL4036" s="95"/>
      <c r="BM4036" s="96"/>
      <c r="BN4036" s="94"/>
      <c r="BO4036" s="94"/>
      <c r="BP4036" s="42"/>
      <c r="BQ4036" s="120"/>
    </row>
    <row r="4037" spans="1:69" x14ac:dyDescent="0.3">
      <c r="A4037" s="132"/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30"/>
      <c r="BJ4037" s="95"/>
      <c r="BK4037" s="94"/>
      <c r="BL4037" s="95"/>
      <c r="BM4037" s="96"/>
      <c r="BN4037" s="94"/>
      <c r="BO4037" s="94"/>
      <c r="BP4037" s="42"/>
      <c r="BQ4037" s="120"/>
    </row>
    <row r="4038" spans="1:69" x14ac:dyDescent="0.3">
      <c r="A4038" s="132"/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30"/>
      <c r="BJ4038" s="95"/>
      <c r="BK4038" s="94"/>
      <c r="BL4038" s="95"/>
      <c r="BM4038" s="96"/>
      <c r="BN4038" s="94"/>
      <c r="BO4038" s="94"/>
      <c r="BP4038" s="42"/>
      <c r="BQ4038" s="120"/>
    </row>
    <row r="4039" spans="1:69" x14ac:dyDescent="0.3">
      <c r="A4039" s="132"/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30"/>
      <c r="BJ4039" s="95"/>
      <c r="BK4039" s="94"/>
      <c r="BL4039" s="95"/>
      <c r="BM4039" s="96"/>
      <c r="BN4039" s="94"/>
      <c r="BO4039" s="94"/>
      <c r="BP4039" s="42"/>
      <c r="BQ4039" s="120"/>
    </row>
    <row r="4040" spans="1:69" x14ac:dyDescent="0.3">
      <c r="A4040" s="132"/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30"/>
      <c r="BJ4040" s="95"/>
      <c r="BK4040" s="94"/>
      <c r="BL4040" s="95"/>
      <c r="BM4040" s="96"/>
      <c r="BN4040" s="94"/>
      <c r="BO4040" s="94"/>
      <c r="BP4040" s="42"/>
      <c r="BQ4040" s="120"/>
    </row>
    <row r="4041" spans="1:69" x14ac:dyDescent="0.3">
      <c r="A4041" s="132"/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30"/>
      <c r="BJ4041" s="95"/>
      <c r="BK4041" s="94"/>
      <c r="BL4041" s="95"/>
      <c r="BM4041" s="96"/>
      <c r="BN4041" s="94"/>
      <c r="BO4041" s="94"/>
      <c r="BP4041" s="42"/>
      <c r="BQ4041" s="120"/>
    </row>
    <row r="4042" spans="1:69" x14ac:dyDescent="0.3">
      <c r="A4042" s="132"/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30"/>
      <c r="BJ4042" s="95"/>
      <c r="BK4042" s="94"/>
      <c r="BL4042" s="95"/>
      <c r="BM4042" s="96"/>
      <c r="BN4042" s="94"/>
      <c r="BO4042" s="94"/>
      <c r="BP4042" s="42"/>
      <c r="BQ4042" s="120"/>
    </row>
    <row r="4043" spans="1:69" x14ac:dyDescent="0.3">
      <c r="A4043" s="132"/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30"/>
      <c r="BJ4043" s="95"/>
      <c r="BK4043" s="94"/>
      <c r="BL4043" s="95"/>
      <c r="BM4043" s="96"/>
      <c r="BN4043" s="94"/>
      <c r="BO4043" s="94"/>
      <c r="BP4043" s="42"/>
      <c r="BQ4043" s="120"/>
    </row>
    <row r="4044" spans="1:69" x14ac:dyDescent="0.3">
      <c r="A4044" s="132"/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30"/>
      <c r="BJ4044" s="95"/>
      <c r="BK4044" s="94"/>
      <c r="BL4044" s="95"/>
      <c r="BM4044" s="96"/>
      <c r="BN4044" s="94"/>
      <c r="BO4044" s="94"/>
      <c r="BP4044" s="42"/>
      <c r="BQ4044" s="120"/>
    </row>
    <row r="4045" spans="1:69" x14ac:dyDescent="0.3">
      <c r="A4045" s="132"/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30"/>
      <c r="BJ4045" s="95"/>
      <c r="BK4045" s="94"/>
      <c r="BL4045" s="95"/>
      <c r="BM4045" s="96"/>
      <c r="BN4045" s="94"/>
      <c r="BO4045" s="94"/>
      <c r="BP4045" s="42"/>
      <c r="BQ4045" s="120"/>
    </row>
    <row r="4046" spans="1:69" x14ac:dyDescent="0.3">
      <c r="A4046" s="132"/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30"/>
      <c r="BJ4046" s="95"/>
      <c r="BK4046" s="94"/>
      <c r="BL4046" s="95"/>
      <c r="BM4046" s="96"/>
      <c r="BN4046" s="94"/>
      <c r="BO4046" s="94"/>
      <c r="BP4046" s="42"/>
      <c r="BQ4046" s="120"/>
    </row>
    <row r="4047" spans="1:69" x14ac:dyDescent="0.3">
      <c r="A4047" s="132"/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30"/>
      <c r="BJ4047" s="95"/>
      <c r="BK4047" s="94"/>
      <c r="BL4047" s="95"/>
      <c r="BM4047" s="96"/>
      <c r="BN4047" s="94"/>
      <c r="BO4047" s="94"/>
      <c r="BP4047" s="42"/>
      <c r="BQ4047" s="120"/>
    </row>
    <row r="4048" spans="1:69" x14ac:dyDescent="0.3">
      <c r="A4048" s="132"/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30"/>
      <c r="BJ4048" s="95"/>
      <c r="BK4048" s="94"/>
      <c r="BL4048" s="95"/>
      <c r="BM4048" s="96"/>
      <c r="BN4048" s="94"/>
      <c r="BO4048" s="94"/>
      <c r="BP4048" s="42"/>
      <c r="BQ4048" s="120"/>
    </row>
    <row r="4049" spans="1:69" x14ac:dyDescent="0.3">
      <c r="A4049" s="132"/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30"/>
      <c r="BJ4049" s="95"/>
      <c r="BK4049" s="94"/>
      <c r="BL4049" s="95"/>
      <c r="BM4049" s="96"/>
      <c r="BN4049" s="94"/>
      <c r="BO4049" s="94"/>
      <c r="BP4049" s="42"/>
      <c r="BQ4049" s="120"/>
    </row>
    <row r="4050" spans="1:69" x14ac:dyDescent="0.3">
      <c r="A4050" s="132"/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30"/>
      <c r="BJ4050" s="95"/>
      <c r="BK4050" s="94"/>
      <c r="BL4050" s="95"/>
      <c r="BM4050" s="96"/>
      <c r="BN4050" s="94"/>
      <c r="BO4050" s="94"/>
      <c r="BP4050" s="42"/>
      <c r="BQ4050" s="120"/>
    </row>
    <row r="4051" spans="1:69" x14ac:dyDescent="0.3">
      <c r="A4051" s="132"/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30"/>
      <c r="BJ4051" s="95"/>
      <c r="BK4051" s="94"/>
      <c r="BL4051" s="95"/>
      <c r="BM4051" s="96"/>
      <c r="BN4051" s="94"/>
      <c r="BO4051" s="94"/>
      <c r="BP4051" s="42"/>
      <c r="BQ4051" s="120"/>
    </row>
    <row r="4052" spans="1:69" x14ac:dyDescent="0.3">
      <c r="A4052" s="132"/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30"/>
      <c r="BJ4052" s="95"/>
      <c r="BK4052" s="94"/>
      <c r="BL4052" s="95"/>
      <c r="BM4052" s="96"/>
      <c r="BN4052" s="94"/>
      <c r="BO4052" s="94"/>
      <c r="BP4052" s="42"/>
      <c r="BQ4052" s="120"/>
    </row>
    <row r="4053" spans="1:69" x14ac:dyDescent="0.3">
      <c r="A4053" s="132"/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30"/>
      <c r="BJ4053" s="95"/>
      <c r="BK4053" s="94"/>
      <c r="BL4053" s="95"/>
      <c r="BM4053" s="96"/>
      <c r="BN4053" s="94"/>
      <c r="BO4053" s="94"/>
      <c r="BP4053" s="42"/>
      <c r="BQ4053" s="120"/>
    </row>
    <row r="4054" spans="1:69" x14ac:dyDescent="0.3">
      <c r="A4054" s="132"/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30"/>
      <c r="BJ4054" s="95"/>
      <c r="BK4054" s="94"/>
      <c r="BL4054" s="95"/>
      <c r="BM4054" s="96"/>
      <c r="BN4054" s="94"/>
      <c r="BO4054" s="94"/>
      <c r="BP4054" s="42"/>
      <c r="BQ4054" s="120"/>
    </row>
    <row r="4055" spans="1:69" x14ac:dyDescent="0.3">
      <c r="A4055" s="132"/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30"/>
      <c r="BJ4055" s="95"/>
      <c r="BK4055" s="94"/>
      <c r="BL4055" s="95"/>
      <c r="BM4055" s="96"/>
      <c r="BN4055" s="94"/>
      <c r="BO4055" s="94"/>
      <c r="BP4055" s="42"/>
      <c r="BQ4055" s="120"/>
    </row>
    <row r="4056" spans="1:69" x14ac:dyDescent="0.3">
      <c r="A4056" s="132"/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30"/>
      <c r="BJ4056" s="95"/>
      <c r="BK4056" s="94"/>
      <c r="BL4056" s="95"/>
      <c r="BM4056" s="96"/>
      <c r="BN4056" s="94"/>
      <c r="BO4056" s="94"/>
      <c r="BP4056" s="42"/>
      <c r="BQ4056" s="120"/>
    </row>
    <row r="4057" spans="1:69" x14ac:dyDescent="0.3">
      <c r="A4057" s="132"/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30"/>
      <c r="BJ4057" s="95"/>
      <c r="BK4057" s="94"/>
      <c r="BL4057" s="95"/>
      <c r="BM4057" s="96"/>
      <c r="BN4057" s="94"/>
      <c r="BO4057" s="94"/>
      <c r="BP4057" s="42"/>
      <c r="BQ4057" s="120"/>
    </row>
    <row r="4058" spans="1:69" x14ac:dyDescent="0.3">
      <c r="A4058" s="132"/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30"/>
      <c r="BJ4058" s="95"/>
      <c r="BK4058" s="94"/>
      <c r="BL4058" s="95"/>
      <c r="BM4058" s="96"/>
      <c r="BN4058" s="94"/>
      <c r="BO4058" s="94"/>
      <c r="BP4058" s="42"/>
      <c r="BQ4058" s="120"/>
    </row>
    <row r="4059" spans="1:69" x14ac:dyDescent="0.3">
      <c r="A4059" s="132"/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30"/>
      <c r="BJ4059" s="95"/>
      <c r="BK4059" s="94"/>
      <c r="BL4059" s="95"/>
      <c r="BM4059" s="96"/>
      <c r="BN4059" s="94"/>
      <c r="BO4059" s="94"/>
      <c r="BP4059" s="42"/>
      <c r="BQ4059" s="120"/>
    </row>
    <row r="4060" spans="1:69" x14ac:dyDescent="0.3">
      <c r="A4060" s="132"/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30"/>
      <c r="BJ4060" s="95"/>
      <c r="BK4060" s="94"/>
      <c r="BL4060" s="95"/>
      <c r="BM4060" s="96"/>
      <c r="BN4060" s="94"/>
      <c r="BO4060" s="94"/>
      <c r="BP4060" s="42"/>
      <c r="BQ4060" s="120"/>
    </row>
    <row r="4061" spans="1:69" x14ac:dyDescent="0.3">
      <c r="A4061" s="132"/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30"/>
      <c r="BJ4061" s="95"/>
      <c r="BK4061" s="94"/>
      <c r="BL4061" s="95"/>
      <c r="BM4061" s="96"/>
      <c r="BN4061" s="94"/>
      <c r="BO4061" s="94"/>
      <c r="BP4061" s="42"/>
      <c r="BQ4061" s="120"/>
    </row>
    <row r="4062" spans="1:69" x14ac:dyDescent="0.3">
      <c r="A4062" s="132"/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30"/>
      <c r="BJ4062" s="95"/>
      <c r="BK4062" s="94"/>
      <c r="BL4062" s="95"/>
      <c r="BM4062" s="96"/>
      <c r="BN4062" s="94"/>
      <c r="BO4062" s="94"/>
      <c r="BP4062" s="42"/>
      <c r="BQ4062" s="120"/>
    </row>
    <row r="4063" spans="1:69" x14ac:dyDescent="0.3">
      <c r="A4063" s="132"/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30"/>
      <c r="BJ4063" s="95"/>
      <c r="BK4063" s="94"/>
      <c r="BL4063" s="95"/>
      <c r="BM4063" s="96"/>
      <c r="BN4063" s="94"/>
      <c r="BO4063" s="94"/>
      <c r="BP4063" s="42"/>
      <c r="BQ4063" s="120"/>
    </row>
    <row r="4064" spans="1:69" x14ac:dyDescent="0.3">
      <c r="A4064" s="132"/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30"/>
      <c r="BJ4064" s="95"/>
      <c r="BK4064" s="94"/>
      <c r="BL4064" s="95"/>
      <c r="BM4064" s="96"/>
      <c r="BN4064" s="94"/>
      <c r="BO4064" s="94"/>
      <c r="BP4064" s="42"/>
      <c r="BQ4064" s="120"/>
    </row>
    <row r="4065" spans="1:69" x14ac:dyDescent="0.3">
      <c r="A4065" s="132"/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30"/>
      <c r="BJ4065" s="95"/>
      <c r="BK4065" s="94"/>
      <c r="BL4065" s="95"/>
      <c r="BM4065" s="96"/>
      <c r="BN4065" s="94"/>
      <c r="BO4065" s="94"/>
      <c r="BP4065" s="42"/>
      <c r="BQ4065" s="120"/>
    </row>
    <row r="4066" spans="1:69" x14ac:dyDescent="0.3">
      <c r="A4066" s="132"/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30"/>
      <c r="BJ4066" s="95"/>
      <c r="BK4066" s="94"/>
      <c r="BL4066" s="95"/>
      <c r="BM4066" s="96"/>
      <c r="BN4066" s="94"/>
      <c r="BO4066" s="94"/>
      <c r="BP4066" s="42"/>
      <c r="BQ4066" s="120"/>
    </row>
    <row r="4067" spans="1:69" x14ac:dyDescent="0.3">
      <c r="A4067" s="132"/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30"/>
      <c r="BJ4067" s="95"/>
      <c r="BK4067" s="94"/>
      <c r="BL4067" s="95"/>
      <c r="BM4067" s="96"/>
      <c r="BN4067" s="94"/>
      <c r="BO4067" s="94"/>
      <c r="BP4067" s="42"/>
      <c r="BQ4067" s="120"/>
    </row>
    <row r="4068" spans="1:69" x14ac:dyDescent="0.3">
      <c r="A4068" s="132"/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30"/>
      <c r="BJ4068" s="95"/>
      <c r="BK4068" s="94"/>
      <c r="BL4068" s="95"/>
      <c r="BM4068" s="96"/>
      <c r="BN4068" s="94"/>
      <c r="BO4068" s="94"/>
      <c r="BP4068" s="42"/>
      <c r="BQ4068" s="120"/>
    </row>
    <row r="4069" spans="1:69" x14ac:dyDescent="0.3">
      <c r="A4069" s="132"/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30"/>
      <c r="BJ4069" s="95"/>
      <c r="BK4069" s="94"/>
      <c r="BL4069" s="95"/>
      <c r="BM4069" s="96"/>
      <c r="BN4069" s="94"/>
      <c r="BO4069" s="94"/>
      <c r="BP4069" s="42"/>
      <c r="BQ4069" s="120"/>
    </row>
    <row r="4070" spans="1:69" x14ac:dyDescent="0.3">
      <c r="A4070" s="132"/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30"/>
      <c r="BJ4070" s="95"/>
      <c r="BK4070" s="94"/>
      <c r="BL4070" s="95"/>
      <c r="BM4070" s="96"/>
      <c r="BN4070" s="94"/>
      <c r="BO4070" s="94"/>
      <c r="BP4070" s="42"/>
      <c r="BQ4070" s="120"/>
    </row>
    <row r="4071" spans="1:69" x14ac:dyDescent="0.3">
      <c r="A4071" s="132"/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30"/>
      <c r="BJ4071" s="95"/>
      <c r="BK4071" s="94"/>
      <c r="BL4071" s="95"/>
      <c r="BM4071" s="96"/>
      <c r="BN4071" s="94"/>
      <c r="BO4071" s="94"/>
      <c r="BP4071" s="42"/>
      <c r="BQ4071" s="120"/>
    </row>
    <row r="4072" spans="1:69" x14ac:dyDescent="0.3">
      <c r="A4072" s="132"/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30"/>
      <c r="BJ4072" s="95"/>
      <c r="BK4072" s="94"/>
      <c r="BL4072" s="95"/>
      <c r="BM4072" s="96"/>
      <c r="BN4072" s="94"/>
      <c r="BO4072" s="94"/>
      <c r="BP4072" s="42"/>
      <c r="BQ4072" s="120"/>
    </row>
    <row r="4073" spans="1:69" x14ac:dyDescent="0.3">
      <c r="A4073" s="132"/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30"/>
      <c r="BJ4073" s="95"/>
      <c r="BK4073" s="94"/>
      <c r="BL4073" s="95"/>
      <c r="BM4073" s="96"/>
      <c r="BN4073" s="94"/>
      <c r="BO4073" s="94"/>
      <c r="BP4073" s="42"/>
      <c r="BQ4073" s="120"/>
    </row>
    <row r="4074" spans="1:69" x14ac:dyDescent="0.3">
      <c r="A4074" s="132"/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30"/>
      <c r="BJ4074" s="95"/>
      <c r="BK4074" s="94"/>
      <c r="BL4074" s="95"/>
      <c r="BM4074" s="96"/>
      <c r="BN4074" s="94"/>
      <c r="BO4074" s="94"/>
      <c r="BP4074" s="42"/>
      <c r="BQ4074" s="120"/>
    </row>
    <row r="4075" spans="1:69" x14ac:dyDescent="0.3">
      <c r="A4075" s="132"/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30"/>
      <c r="BJ4075" s="95"/>
      <c r="BK4075" s="94"/>
      <c r="BL4075" s="95"/>
      <c r="BM4075" s="96"/>
      <c r="BN4075" s="94"/>
      <c r="BO4075" s="94"/>
      <c r="BP4075" s="42"/>
      <c r="BQ4075" s="120"/>
    </row>
    <row r="4076" spans="1:69" x14ac:dyDescent="0.3">
      <c r="A4076" s="132"/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30"/>
      <c r="BJ4076" s="95"/>
      <c r="BK4076" s="94"/>
      <c r="BL4076" s="95"/>
      <c r="BM4076" s="96"/>
      <c r="BN4076" s="94"/>
      <c r="BO4076" s="94"/>
      <c r="BP4076" s="42"/>
      <c r="BQ4076" s="120"/>
    </row>
    <row r="4077" spans="1:69" x14ac:dyDescent="0.3">
      <c r="A4077" s="132"/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30"/>
      <c r="BJ4077" s="95"/>
      <c r="BK4077" s="94"/>
      <c r="BL4077" s="95"/>
      <c r="BM4077" s="96"/>
      <c r="BN4077" s="94"/>
      <c r="BO4077" s="94"/>
      <c r="BP4077" s="42"/>
      <c r="BQ4077" s="120"/>
    </row>
    <row r="4078" spans="1:69" x14ac:dyDescent="0.3">
      <c r="A4078" s="132"/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30"/>
      <c r="BJ4078" s="95"/>
      <c r="BK4078" s="94"/>
      <c r="BL4078" s="95"/>
      <c r="BM4078" s="96"/>
      <c r="BN4078" s="94"/>
      <c r="BO4078" s="94"/>
      <c r="BP4078" s="42"/>
      <c r="BQ4078" s="120"/>
    </row>
    <row r="4079" spans="1:69" x14ac:dyDescent="0.3">
      <c r="A4079" s="132"/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30"/>
      <c r="BJ4079" s="95"/>
      <c r="BK4079" s="94"/>
      <c r="BL4079" s="95"/>
      <c r="BM4079" s="96"/>
      <c r="BN4079" s="94"/>
      <c r="BO4079" s="94"/>
      <c r="BP4079" s="42"/>
      <c r="BQ4079" s="120"/>
    </row>
    <row r="4080" spans="1:69" x14ac:dyDescent="0.3">
      <c r="A4080" s="132"/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30"/>
      <c r="BJ4080" s="95"/>
      <c r="BK4080" s="94"/>
      <c r="BL4080" s="95"/>
      <c r="BM4080" s="96"/>
      <c r="BN4080" s="94"/>
      <c r="BO4080" s="94"/>
      <c r="BP4080" s="42"/>
      <c r="BQ4080" s="120"/>
    </row>
    <row r="4081" spans="1:69" x14ac:dyDescent="0.3">
      <c r="A4081" s="132"/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30"/>
      <c r="BJ4081" s="95"/>
      <c r="BK4081" s="94"/>
      <c r="BL4081" s="95"/>
      <c r="BM4081" s="96"/>
      <c r="BN4081" s="94"/>
      <c r="BO4081" s="94"/>
      <c r="BP4081" s="42"/>
      <c r="BQ4081" s="120"/>
    </row>
    <row r="4082" spans="1:69" x14ac:dyDescent="0.3">
      <c r="A4082" s="132"/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30"/>
      <c r="BJ4082" s="95"/>
      <c r="BK4082" s="94"/>
      <c r="BL4082" s="95"/>
      <c r="BM4082" s="96"/>
      <c r="BN4082" s="94"/>
      <c r="BO4082" s="94"/>
      <c r="BP4082" s="42"/>
      <c r="BQ4082" s="120"/>
    </row>
    <row r="4083" spans="1:69" x14ac:dyDescent="0.3">
      <c r="A4083" s="132"/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30"/>
      <c r="BJ4083" s="95"/>
      <c r="BK4083" s="94"/>
      <c r="BL4083" s="95"/>
      <c r="BM4083" s="96"/>
      <c r="BN4083" s="94"/>
      <c r="BO4083" s="94"/>
      <c r="BP4083" s="42"/>
      <c r="BQ4083" s="120"/>
    </row>
    <row r="4084" spans="1:69" x14ac:dyDescent="0.3">
      <c r="A4084" s="132"/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30"/>
      <c r="BJ4084" s="95"/>
      <c r="BK4084" s="94"/>
      <c r="BL4084" s="95"/>
      <c r="BM4084" s="96"/>
      <c r="BN4084" s="94"/>
      <c r="BO4084" s="94"/>
      <c r="BP4084" s="42"/>
      <c r="BQ4084" s="120"/>
    </row>
    <row r="4085" spans="1:69" x14ac:dyDescent="0.3">
      <c r="A4085" s="132"/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30"/>
      <c r="BJ4085" s="95"/>
      <c r="BK4085" s="94"/>
      <c r="BL4085" s="95"/>
      <c r="BM4085" s="96"/>
      <c r="BN4085" s="94"/>
      <c r="BO4085" s="94"/>
      <c r="BP4085" s="42"/>
      <c r="BQ4085" s="120"/>
    </row>
    <row r="4086" spans="1:69" x14ac:dyDescent="0.3">
      <c r="A4086" s="132"/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30"/>
      <c r="BJ4086" s="95"/>
      <c r="BK4086" s="94"/>
      <c r="BL4086" s="95"/>
      <c r="BM4086" s="96"/>
      <c r="BN4086" s="94"/>
      <c r="BO4086" s="94"/>
      <c r="BP4086" s="42"/>
      <c r="BQ4086" s="120"/>
    </row>
    <row r="4087" spans="1:69" x14ac:dyDescent="0.3">
      <c r="A4087" s="132"/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30"/>
      <c r="BJ4087" s="95"/>
      <c r="BK4087" s="94"/>
      <c r="BL4087" s="95"/>
      <c r="BM4087" s="96"/>
      <c r="BN4087" s="94"/>
      <c r="BO4087" s="94"/>
      <c r="BP4087" s="42"/>
      <c r="BQ4087" s="120"/>
    </row>
    <row r="4088" spans="1:69" x14ac:dyDescent="0.3">
      <c r="A4088" s="132"/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30"/>
      <c r="BJ4088" s="95"/>
      <c r="BK4088" s="94"/>
      <c r="BL4088" s="95"/>
      <c r="BM4088" s="96"/>
      <c r="BN4088" s="94"/>
      <c r="BO4088" s="94"/>
      <c r="BP4088" s="42"/>
      <c r="BQ4088" s="120"/>
    </row>
    <row r="4089" spans="1:69" x14ac:dyDescent="0.3">
      <c r="A4089" s="132"/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30"/>
      <c r="BJ4089" s="95"/>
      <c r="BK4089" s="94"/>
      <c r="BL4089" s="95"/>
      <c r="BM4089" s="96"/>
      <c r="BN4089" s="94"/>
      <c r="BO4089" s="94"/>
      <c r="BP4089" s="42"/>
      <c r="BQ4089" s="120"/>
    </row>
    <row r="4090" spans="1:69" x14ac:dyDescent="0.3">
      <c r="A4090" s="132"/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30"/>
      <c r="BJ4090" s="95"/>
      <c r="BK4090" s="94"/>
      <c r="BL4090" s="95"/>
      <c r="BM4090" s="96"/>
      <c r="BN4090" s="94"/>
      <c r="BO4090" s="94"/>
      <c r="BP4090" s="42"/>
      <c r="BQ4090" s="120"/>
    </row>
    <row r="4091" spans="1:69" x14ac:dyDescent="0.3">
      <c r="A4091" s="132"/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30"/>
      <c r="BJ4091" s="95"/>
      <c r="BK4091" s="94"/>
      <c r="BL4091" s="95"/>
      <c r="BM4091" s="96"/>
      <c r="BN4091" s="94"/>
      <c r="BO4091" s="94"/>
      <c r="BP4091" s="42"/>
      <c r="BQ4091" s="120"/>
    </row>
    <row r="4092" spans="1:69" x14ac:dyDescent="0.3">
      <c r="A4092" s="132"/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30"/>
      <c r="BJ4092" s="95"/>
      <c r="BK4092" s="94"/>
      <c r="BL4092" s="95"/>
      <c r="BM4092" s="96"/>
      <c r="BN4092" s="94"/>
      <c r="BO4092" s="94"/>
      <c r="BP4092" s="42"/>
      <c r="BQ4092" s="120"/>
    </row>
    <row r="4093" spans="1:69" x14ac:dyDescent="0.3">
      <c r="A4093" s="132"/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30"/>
      <c r="BJ4093" s="95"/>
      <c r="BK4093" s="94"/>
      <c r="BL4093" s="95"/>
      <c r="BM4093" s="96"/>
      <c r="BN4093" s="94"/>
      <c r="BO4093" s="94"/>
      <c r="BP4093" s="42"/>
      <c r="BQ4093" s="120"/>
    </row>
    <row r="4094" spans="1:69" x14ac:dyDescent="0.3">
      <c r="A4094" s="132"/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30"/>
      <c r="BJ4094" s="95"/>
      <c r="BK4094" s="94"/>
      <c r="BL4094" s="95"/>
      <c r="BM4094" s="96"/>
      <c r="BN4094" s="94"/>
      <c r="BO4094" s="94"/>
      <c r="BP4094" s="42"/>
      <c r="BQ4094" s="120"/>
    </row>
    <row r="4095" spans="1:69" x14ac:dyDescent="0.3">
      <c r="A4095" s="132"/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30"/>
      <c r="BJ4095" s="95"/>
      <c r="BK4095" s="94"/>
      <c r="BL4095" s="95"/>
      <c r="BM4095" s="96"/>
      <c r="BN4095" s="94"/>
      <c r="BO4095" s="94"/>
      <c r="BP4095" s="42"/>
      <c r="BQ4095" s="120"/>
    </row>
    <row r="4096" spans="1:69" x14ac:dyDescent="0.3">
      <c r="A4096" s="132"/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30"/>
      <c r="BJ4096" s="95"/>
      <c r="BK4096" s="94"/>
      <c r="BL4096" s="95"/>
      <c r="BM4096" s="96"/>
      <c r="BN4096" s="94"/>
      <c r="BO4096" s="94"/>
      <c r="BP4096" s="42"/>
      <c r="BQ4096" s="120"/>
    </row>
    <row r="4097" spans="1:69" x14ac:dyDescent="0.3">
      <c r="A4097" s="132"/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30"/>
      <c r="BJ4097" s="95"/>
      <c r="BK4097" s="94"/>
      <c r="BL4097" s="95"/>
      <c r="BM4097" s="96"/>
      <c r="BN4097" s="94"/>
      <c r="BO4097" s="94"/>
      <c r="BP4097" s="42"/>
      <c r="BQ4097" s="120"/>
    </row>
    <row r="4098" spans="1:69" x14ac:dyDescent="0.3">
      <c r="A4098" s="132"/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30"/>
      <c r="BJ4098" s="95"/>
      <c r="BK4098" s="94"/>
      <c r="BL4098" s="95"/>
      <c r="BM4098" s="96"/>
      <c r="BN4098" s="94"/>
      <c r="BO4098" s="94"/>
      <c r="BP4098" s="42"/>
      <c r="BQ4098" s="120"/>
    </row>
    <row r="4099" spans="1:69" x14ac:dyDescent="0.3">
      <c r="A4099" s="132"/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30"/>
      <c r="BJ4099" s="95"/>
      <c r="BK4099" s="94"/>
      <c r="BL4099" s="95"/>
      <c r="BM4099" s="96"/>
      <c r="BN4099" s="94"/>
      <c r="BO4099" s="94"/>
      <c r="BP4099" s="42"/>
      <c r="BQ4099" s="120"/>
    </row>
    <row r="4100" spans="1:69" x14ac:dyDescent="0.3">
      <c r="A4100" s="132"/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30"/>
      <c r="BJ4100" s="95"/>
      <c r="BK4100" s="94"/>
      <c r="BL4100" s="95"/>
      <c r="BM4100" s="96"/>
      <c r="BN4100" s="94"/>
      <c r="BO4100" s="94"/>
      <c r="BP4100" s="42"/>
      <c r="BQ4100" s="120"/>
    </row>
    <row r="4101" spans="1:69" x14ac:dyDescent="0.3">
      <c r="A4101" s="132"/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30"/>
      <c r="BJ4101" s="95"/>
      <c r="BK4101" s="94"/>
      <c r="BL4101" s="95"/>
      <c r="BM4101" s="96"/>
      <c r="BN4101" s="94"/>
      <c r="BO4101" s="94"/>
      <c r="BP4101" s="42"/>
      <c r="BQ4101" s="120"/>
    </row>
    <row r="4102" spans="1:69" x14ac:dyDescent="0.3">
      <c r="A4102" s="132"/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30"/>
      <c r="BJ4102" s="95"/>
      <c r="BK4102" s="94"/>
      <c r="BL4102" s="95"/>
      <c r="BM4102" s="96"/>
      <c r="BN4102" s="94"/>
      <c r="BO4102" s="94"/>
      <c r="BP4102" s="42"/>
      <c r="BQ4102" s="120"/>
    </row>
    <row r="4103" spans="1:69" x14ac:dyDescent="0.3">
      <c r="A4103" s="132"/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30"/>
      <c r="BJ4103" s="95"/>
      <c r="BK4103" s="94"/>
      <c r="BL4103" s="95"/>
      <c r="BM4103" s="96"/>
      <c r="BN4103" s="94"/>
      <c r="BO4103" s="94"/>
      <c r="BP4103" s="42"/>
      <c r="BQ4103" s="120"/>
    </row>
    <row r="4104" spans="1:69" x14ac:dyDescent="0.3">
      <c r="A4104" s="132"/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30"/>
      <c r="BJ4104" s="95"/>
      <c r="BK4104" s="94"/>
      <c r="BL4104" s="95"/>
      <c r="BM4104" s="96"/>
      <c r="BN4104" s="94"/>
      <c r="BO4104" s="94"/>
      <c r="BP4104" s="42"/>
      <c r="BQ4104" s="120"/>
    </row>
    <row r="4105" spans="1:69" x14ac:dyDescent="0.3">
      <c r="A4105" s="132"/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30"/>
      <c r="BJ4105" s="95"/>
      <c r="BK4105" s="94"/>
      <c r="BL4105" s="95"/>
      <c r="BM4105" s="96"/>
      <c r="BN4105" s="94"/>
      <c r="BO4105" s="94"/>
      <c r="BP4105" s="42"/>
      <c r="BQ4105" s="120"/>
    </row>
    <row r="4106" spans="1:69" x14ac:dyDescent="0.3">
      <c r="A4106" s="132"/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30"/>
      <c r="BJ4106" s="95"/>
      <c r="BK4106" s="94"/>
      <c r="BL4106" s="95"/>
      <c r="BM4106" s="96"/>
      <c r="BN4106" s="94"/>
      <c r="BO4106" s="94"/>
      <c r="BP4106" s="42"/>
      <c r="BQ4106" s="120"/>
    </row>
    <row r="4107" spans="1:69" x14ac:dyDescent="0.3">
      <c r="A4107" s="132"/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30"/>
      <c r="BJ4107" s="95"/>
      <c r="BK4107" s="94"/>
      <c r="BL4107" s="95"/>
      <c r="BM4107" s="96"/>
      <c r="BN4107" s="94"/>
      <c r="BO4107" s="94"/>
      <c r="BP4107" s="42"/>
      <c r="BQ4107" s="120"/>
    </row>
    <row r="4108" spans="1:69" x14ac:dyDescent="0.3">
      <c r="A4108" s="132"/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30"/>
      <c r="BJ4108" s="95"/>
      <c r="BK4108" s="94"/>
      <c r="BL4108" s="95"/>
      <c r="BM4108" s="96"/>
      <c r="BN4108" s="94"/>
      <c r="BO4108" s="94"/>
      <c r="BP4108" s="42"/>
      <c r="BQ4108" s="120"/>
    </row>
    <row r="4109" spans="1:69" x14ac:dyDescent="0.3">
      <c r="A4109" s="132"/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30"/>
      <c r="BJ4109" s="95"/>
      <c r="BK4109" s="94"/>
      <c r="BL4109" s="95"/>
      <c r="BM4109" s="96"/>
      <c r="BN4109" s="94"/>
      <c r="BO4109" s="94"/>
      <c r="BP4109" s="42"/>
      <c r="BQ4109" s="120"/>
    </row>
    <row r="4110" spans="1:69" x14ac:dyDescent="0.3">
      <c r="A4110" s="132"/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30"/>
      <c r="BJ4110" s="95"/>
      <c r="BK4110" s="94"/>
      <c r="BL4110" s="95"/>
      <c r="BM4110" s="96"/>
      <c r="BN4110" s="94"/>
      <c r="BO4110" s="94"/>
      <c r="BP4110" s="42"/>
      <c r="BQ4110" s="120"/>
    </row>
    <row r="4111" spans="1:69" x14ac:dyDescent="0.3">
      <c r="A4111" s="132"/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30"/>
      <c r="BJ4111" s="95"/>
      <c r="BK4111" s="94"/>
      <c r="BL4111" s="95"/>
      <c r="BM4111" s="96"/>
      <c r="BN4111" s="94"/>
      <c r="BO4111" s="94"/>
      <c r="BP4111" s="42"/>
      <c r="BQ4111" s="120"/>
    </row>
    <row r="4112" spans="1:69" x14ac:dyDescent="0.3">
      <c r="A4112" s="132"/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30"/>
      <c r="BJ4112" s="95"/>
      <c r="BK4112" s="94"/>
      <c r="BL4112" s="95"/>
      <c r="BM4112" s="96"/>
      <c r="BN4112" s="94"/>
      <c r="BO4112" s="94"/>
      <c r="BP4112" s="42"/>
      <c r="BQ4112" s="120"/>
    </row>
    <row r="4113" spans="1:69" x14ac:dyDescent="0.3">
      <c r="A4113" s="132"/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30"/>
      <c r="BJ4113" s="95"/>
      <c r="BK4113" s="94"/>
      <c r="BL4113" s="95"/>
      <c r="BM4113" s="96"/>
      <c r="BN4113" s="94"/>
      <c r="BO4113" s="94"/>
      <c r="BP4113" s="42"/>
      <c r="BQ4113" s="120"/>
    </row>
    <row r="4114" spans="1:69" x14ac:dyDescent="0.3">
      <c r="A4114" s="132"/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30"/>
      <c r="BJ4114" s="95"/>
      <c r="BK4114" s="94"/>
      <c r="BL4114" s="95"/>
      <c r="BM4114" s="96"/>
      <c r="BN4114" s="94"/>
      <c r="BO4114" s="94"/>
      <c r="BP4114" s="42"/>
      <c r="BQ4114" s="120"/>
    </row>
    <row r="4115" spans="1:69" x14ac:dyDescent="0.3">
      <c r="A4115" s="132"/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30"/>
      <c r="BJ4115" s="95"/>
      <c r="BK4115" s="94"/>
      <c r="BL4115" s="95"/>
      <c r="BM4115" s="96"/>
      <c r="BN4115" s="94"/>
      <c r="BO4115" s="94"/>
      <c r="BP4115" s="42"/>
      <c r="BQ4115" s="120"/>
    </row>
    <row r="4116" spans="1:69" x14ac:dyDescent="0.3">
      <c r="A4116" s="132"/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30"/>
      <c r="BJ4116" s="95"/>
      <c r="BK4116" s="94"/>
      <c r="BL4116" s="95"/>
      <c r="BM4116" s="96"/>
      <c r="BN4116" s="94"/>
      <c r="BO4116" s="94"/>
      <c r="BP4116" s="42"/>
      <c r="BQ4116" s="120"/>
    </row>
    <row r="4117" spans="1:69" x14ac:dyDescent="0.3">
      <c r="A4117" s="132"/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30"/>
      <c r="BJ4117" s="95"/>
      <c r="BK4117" s="94"/>
      <c r="BL4117" s="95"/>
      <c r="BM4117" s="96"/>
      <c r="BN4117" s="94"/>
      <c r="BO4117" s="94"/>
      <c r="BP4117" s="42"/>
      <c r="BQ4117" s="120"/>
    </row>
    <row r="4118" spans="1:69" x14ac:dyDescent="0.3">
      <c r="A4118" s="132"/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30"/>
      <c r="BJ4118" s="95"/>
      <c r="BK4118" s="94"/>
      <c r="BL4118" s="95"/>
      <c r="BM4118" s="96"/>
      <c r="BN4118" s="94"/>
      <c r="BO4118" s="94"/>
      <c r="BP4118" s="42"/>
      <c r="BQ4118" s="120"/>
    </row>
    <row r="4119" spans="1:69" x14ac:dyDescent="0.3">
      <c r="A4119" s="132"/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30"/>
      <c r="BJ4119" s="95"/>
      <c r="BK4119" s="94"/>
      <c r="BL4119" s="95"/>
      <c r="BM4119" s="96"/>
      <c r="BN4119" s="94"/>
      <c r="BO4119" s="94"/>
      <c r="BP4119" s="42"/>
      <c r="BQ4119" s="120"/>
    </row>
    <row r="4120" spans="1:69" x14ac:dyDescent="0.3">
      <c r="A4120" s="132"/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30"/>
      <c r="BJ4120" s="95"/>
      <c r="BK4120" s="94"/>
      <c r="BL4120" s="95"/>
      <c r="BM4120" s="96"/>
      <c r="BN4120" s="94"/>
      <c r="BO4120" s="94"/>
      <c r="BP4120" s="42"/>
      <c r="BQ4120" s="120"/>
    </row>
    <row r="4121" spans="1:69" x14ac:dyDescent="0.3">
      <c r="A4121" s="132"/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30"/>
      <c r="BJ4121" s="95"/>
      <c r="BK4121" s="94"/>
      <c r="BL4121" s="95"/>
      <c r="BM4121" s="96"/>
      <c r="BN4121" s="94"/>
      <c r="BO4121" s="94"/>
      <c r="BP4121" s="42"/>
      <c r="BQ4121" s="120"/>
    </row>
    <row r="4122" spans="1:69" x14ac:dyDescent="0.3">
      <c r="A4122" s="132"/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30"/>
      <c r="BJ4122" s="95"/>
      <c r="BK4122" s="94"/>
      <c r="BL4122" s="95"/>
      <c r="BM4122" s="96"/>
      <c r="BN4122" s="94"/>
      <c r="BO4122" s="94"/>
      <c r="BP4122" s="42"/>
      <c r="BQ4122" s="120"/>
    </row>
    <row r="4123" spans="1:69" x14ac:dyDescent="0.3">
      <c r="A4123" s="132"/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30"/>
      <c r="BJ4123" s="95"/>
      <c r="BK4123" s="94"/>
      <c r="BL4123" s="95"/>
      <c r="BM4123" s="96"/>
      <c r="BN4123" s="94"/>
      <c r="BO4123" s="94"/>
      <c r="BP4123" s="42"/>
      <c r="BQ4123" s="120"/>
    </row>
    <row r="4124" spans="1:69" x14ac:dyDescent="0.3">
      <c r="A4124" s="132"/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30"/>
      <c r="BJ4124" s="95"/>
      <c r="BK4124" s="94"/>
      <c r="BL4124" s="95"/>
      <c r="BM4124" s="96"/>
      <c r="BN4124" s="94"/>
      <c r="BO4124" s="94"/>
      <c r="BP4124" s="42"/>
      <c r="BQ4124" s="120"/>
    </row>
    <row r="4125" spans="1:69" x14ac:dyDescent="0.3">
      <c r="A4125" s="132"/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30"/>
      <c r="BJ4125" s="95"/>
      <c r="BK4125" s="94"/>
      <c r="BL4125" s="95"/>
      <c r="BM4125" s="96"/>
      <c r="BN4125" s="94"/>
      <c r="BO4125" s="94"/>
      <c r="BP4125" s="42"/>
      <c r="BQ4125" s="120"/>
    </row>
    <row r="4126" spans="1:69" x14ac:dyDescent="0.3">
      <c r="A4126" s="132"/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30"/>
      <c r="BJ4126" s="95"/>
      <c r="BK4126" s="94"/>
      <c r="BL4126" s="95"/>
      <c r="BM4126" s="96"/>
      <c r="BN4126" s="94"/>
      <c r="BO4126" s="94"/>
      <c r="BP4126" s="42"/>
      <c r="BQ4126" s="120"/>
    </row>
    <row r="4127" spans="1:69" x14ac:dyDescent="0.3">
      <c r="A4127" s="132"/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30"/>
      <c r="BJ4127" s="95"/>
      <c r="BK4127" s="94"/>
      <c r="BL4127" s="95"/>
      <c r="BM4127" s="96"/>
      <c r="BN4127" s="94"/>
      <c r="BO4127" s="94"/>
      <c r="BP4127" s="42"/>
      <c r="BQ4127" s="120"/>
    </row>
    <row r="4128" spans="1:69" x14ac:dyDescent="0.3">
      <c r="A4128" s="132"/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30"/>
      <c r="BJ4128" s="95"/>
      <c r="BK4128" s="94"/>
      <c r="BL4128" s="95"/>
      <c r="BM4128" s="96"/>
      <c r="BN4128" s="94"/>
      <c r="BO4128" s="94"/>
      <c r="BP4128" s="42"/>
      <c r="BQ4128" s="120"/>
    </row>
    <row r="4129" spans="1:69" x14ac:dyDescent="0.3">
      <c r="A4129" s="132"/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30"/>
      <c r="BJ4129" s="95"/>
      <c r="BK4129" s="94"/>
      <c r="BL4129" s="95"/>
      <c r="BM4129" s="96"/>
      <c r="BN4129" s="94"/>
      <c r="BO4129" s="94"/>
      <c r="BP4129" s="42"/>
      <c r="BQ4129" s="120"/>
    </row>
    <row r="4130" spans="1:69" x14ac:dyDescent="0.3">
      <c r="A4130" s="132"/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30"/>
      <c r="BJ4130" s="95"/>
      <c r="BK4130" s="94"/>
      <c r="BL4130" s="95"/>
      <c r="BM4130" s="96"/>
      <c r="BN4130" s="94"/>
      <c r="BO4130" s="94"/>
      <c r="BP4130" s="42"/>
      <c r="BQ4130" s="120"/>
    </row>
    <row r="4131" spans="1:69" x14ac:dyDescent="0.3">
      <c r="A4131" s="132"/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30"/>
      <c r="BJ4131" s="95"/>
      <c r="BK4131" s="94"/>
      <c r="BL4131" s="95"/>
      <c r="BM4131" s="96"/>
      <c r="BN4131" s="94"/>
      <c r="BO4131" s="94"/>
      <c r="BP4131" s="42"/>
      <c r="BQ4131" s="120"/>
    </row>
    <row r="4132" spans="1:69" x14ac:dyDescent="0.3">
      <c r="A4132" s="132"/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30"/>
      <c r="BJ4132" s="95"/>
      <c r="BK4132" s="94"/>
      <c r="BL4132" s="95"/>
      <c r="BM4132" s="96"/>
      <c r="BN4132" s="94"/>
      <c r="BO4132" s="94"/>
      <c r="BP4132" s="42"/>
      <c r="BQ4132" s="120"/>
    </row>
    <row r="4133" spans="1:69" x14ac:dyDescent="0.3">
      <c r="A4133" s="132"/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30"/>
      <c r="BJ4133" s="95"/>
      <c r="BK4133" s="94"/>
      <c r="BL4133" s="95"/>
      <c r="BM4133" s="96"/>
      <c r="BN4133" s="94"/>
      <c r="BO4133" s="94"/>
      <c r="BP4133" s="42"/>
      <c r="BQ4133" s="120"/>
    </row>
    <row r="4134" spans="1:69" x14ac:dyDescent="0.3">
      <c r="A4134" s="132"/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30"/>
      <c r="BJ4134" s="95"/>
      <c r="BK4134" s="94"/>
      <c r="BL4134" s="95"/>
      <c r="BM4134" s="96"/>
      <c r="BN4134" s="94"/>
      <c r="BO4134" s="94"/>
      <c r="BP4134" s="42"/>
      <c r="BQ4134" s="120"/>
    </row>
    <row r="4135" spans="1:69" x14ac:dyDescent="0.3">
      <c r="A4135" s="132"/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30"/>
      <c r="BJ4135" s="95"/>
      <c r="BK4135" s="94"/>
      <c r="BL4135" s="95"/>
      <c r="BM4135" s="96"/>
      <c r="BN4135" s="94"/>
      <c r="BO4135" s="94"/>
      <c r="BP4135" s="42"/>
      <c r="BQ4135" s="120"/>
    </row>
    <row r="4136" spans="1:69" x14ac:dyDescent="0.3">
      <c r="A4136" s="132"/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30"/>
      <c r="BJ4136" s="95"/>
      <c r="BK4136" s="94"/>
      <c r="BL4136" s="95"/>
      <c r="BM4136" s="96"/>
      <c r="BN4136" s="94"/>
      <c r="BO4136" s="94"/>
      <c r="BP4136" s="42"/>
      <c r="BQ4136" s="120"/>
    </row>
    <row r="4137" spans="1:69" x14ac:dyDescent="0.3">
      <c r="A4137" s="132"/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30"/>
      <c r="BJ4137" s="95"/>
      <c r="BK4137" s="94"/>
      <c r="BL4137" s="95"/>
      <c r="BM4137" s="96"/>
      <c r="BN4137" s="94"/>
      <c r="BO4137" s="94"/>
      <c r="BP4137" s="42"/>
      <c r="BQ4137" s="120"/>
    </row>
    <row r="4138" spans="1:69" x14ac:dyDescent="0.3">
      <c r="A4138" s="132"/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30"/>
      <c r="BJ4138" s="95"/>
      <c r="BK4138" s="94"/>
      <c r="BL4138" s="95"/>
      <c r="BM4138" s="96"/>
      <c r="BN4138" s="94"/>
      <c r="BO4138" s="94"/>
      <c r="BP4138" s="42"/>
      <c r="BQ4138" s="120"/>
    </row>
    <row r="4139" spans="1:69" x14ac:dyDescent="0.3">
      <c r="A4139" s="132"/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30"/>
      <c r="BJ4139" s="95"/>
      <c r="BK4139" s="94"/>
      <c r="BL4139" s="95"/>
      <c r="BM4139" s="96"/>
      <c r="BN4139" s="94"/>
      <c r="BO4139" s="94"/>
      <c r="BP4139" s="42"/>
      <c r="BQ4139" s="120"/>
    </row>
    <row r="4140" spans="1:69" x14ac:dyDescent="0.3">
      <c r="A4140" s="132"/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30"/>
      <c r="BJ4140" s="95"/>
      <c r="BK4140" s="94"/>
      <c r="BL4140" s="95"/>
      <c r="BM4140" s="96"/>
      <c r="BN4140" s="94"/>
      <c r="BO4140" s="94"/>
      <c r="BP4140" s="42"/>
      <c r="BQ4140" s="120"/>
    </row>
    <row r="4141" spans="1:69" x14ac:dyDescent="0.3">
      <c r="A4141" s="132"/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30"/>
      <c r="BJ4141" s="95"/>
      <c r="BK4141" s="94"/>
      <c r="BL4141" s="95"/>
      <c r="BM4141" s="96"/>
      <c r="BN4141" s="94"/>
      <c r="BO4141" s="94"/>
      <c r="BP4141" s="42"/>
      <c r="BQ4141" s="120"/>
    </row>
    <row r="4142" spans="1:69" x14ac:dyDescent="0.3">
      <c r="A4142" s="132"/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30"/>
      <c r="BJ4142" s="95"/>
      <c r="BK4142" s="94"/>
      <c r="BL4142" s="95"/>
      <c r="BM4142" s="96"/>
      <c r="BN4142" s="94"/>
      <c r="BO4142" s="94"/>
      <c r="BP4142" s="42"/>
      <c r="BQ4142" s="120"/>
    </row>
    <row r="4143" spans="1:69" x14ac:dyDescent="0.3">
      <c r="A4143" s="132"/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30"/>
      <c r="BJ4143" s="95"/>
      <c r="BK4143" s="94"/>
      <c r="BL4143" s="95"/>
      <c r="BM4143" s="96"/>
      <c r="BN4143" s="94"/>
      <c r="BO4143" s="94"/>
      <c r="BP4143" s="42"/>
      <c r="BQ4143" s="120"/>
    </row>
    <row r="4144" spans="1:69" x14ac:dyDescent="0.3">
      <c r="A4144" s="132"/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30"/>
      <c r="BJ4144" s="95"/>
      <c r="BK4144" s="94"/>
      <c r="BL4144" s="95"/>
      <c r="BM4144" s="96"/>
      <c r="BN4144" s="94"/>
      <c r="BO4144" s="94"/>
      <c r="BP4144" s="42"/>
      <c r="BQ4144" s="120"/>
    </row>
    <row r="4145" spans="1:69" x14ac:dyDescent="0.3">
      <c r="A4145" s="132"/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30"/>
      <c r="BJ4145" s="95"/>
      <c r="BK4145" s="94"/>
      <c r="BL4145" s="95"/>
      <c r="BM4145" s="96"/>
      <c r="BN4145" s="94"/>
      <c r="BO4145" s="94"/>
      <c r="BP4145" s="42"/>
      <c r="BQ4145" s="120"/>
    </row>
    <row r="4146" spans="1:69" x14ac:dyDescent="0.3">
      <c r="A4146" s="132"/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30"/>
      <c r="BJ4146" s="95"/>
      <c r="BK4146" s="94"/>
      <c r="BL4146" s="95"/>
      <c r="BM4146" s="96"/>
      <c r="BN4146" s="94"/>
      <c r="BO4146" s="94"/>
      <c r="BP4146" s="42"/>
      <c r="BQ4146" s="120"/>
    </row>
    <row r="4147" spans="1:69" x14ac:dyDescent="0.3">
      <c r="A4147" s="132"/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30"/>
      <c r="BJ4147" s="95"/>
      <c r="BK4147" s="94"/>
      <c r="BL4147" s="95"/>
      <c r="BM4147" s="96"/>
      <c r="BN4147" s="94"/>
      <c r="BO4147" s="94"/>
      <c r="BP4147" s="42"/>
      <c r="BQ4147" s="120"/>
    </row>
    <row r="4148" spans="1:69" x14ac:dyDescent="0.3">
      <c r="A4148" s="132"/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30"/>
      <c r="BJ4148" s="95"/>
      <c r="BK4148" s="94"/>
      <c r="BL4148" s="95"/>
      <c r="BM4148" s="96"/>
      <c r="BN4148" s="94"/>
      <c r="BO4148" s="94"/>
      <c r="BP4148" s="42"/>
      <c r="BQ4148" s="120"/>
    </row>
    <row r="4149" spans="1:69" x14ac:dyDescent="0.3">
      <c r="A4149" s="132"/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30"/>
      <c r="BJ4149" s="95"/>
      <c r="BK4149" s="94"/>
      <c r="BL4149" s="95"/>
      <c r="BM4149" s="96"/>
      <c r="BN4149" s="94"/>
      <c r="BO4149" s="94"/>
      <c r="BP4149" s="42"/>
      <c r="BQ4149" s="120"/>
    </row>
    <row r="4150" spans="1:69" x14ac:dyDescent="0.3">
      <c r="A4150" s="132"/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30"/>
      <c r="BJ4150" s="95"/>
      <c r="BK4150" s="94"/>
      <c r="BL4150" s="95"/>
      <c r="BM4150" s="96"/>
      <c r="BN4150" s="94"/>
      <c r="BO4150" s="94"/>
      <c r="BP4150" s="42"/>
      <c r="BQ4150" s="120"/>
    </row>
    <row r="4151" spans="1:69" x14ac:dyDescent="0.3">
      <c r="A4151" s="132"/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30"/>
      <c r="BJ4151" s="95"/>
      <c r="BK4151" s="94"/>
      <c r="BL4151" s="95"/>
      <c r="BM4151" s="96"/>
      <c r="BN4151" s="94"/>
      <c r="BO4151" s="94"/>
      <c r="BP4151" s="42"/>
      <c r="BQ4151" s="120"/>
    </row>
    <row r="4152" spans="1:69" x14ac:dyDescent="0.3">
      <c r="A4152" s="132"/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30"/>
      <c r="BJ4152" s="95"/>
      <c r="BK4152" s="94"/>
      <c r="BL4152" s="95"/>
      <c r="BM4152" s="96"/>
      <c r="BN4152" s="94"/>
      <c r="BO4152" s="94"/>
      <c r="BP4152" s="42"/>
      <c r="BQ4152" s="120"/>
    </row>
    <row r="4153" spans="1:69" x14ac:dyDescent="0.3">
      <c r="A4153" s="132"/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30"/>
      <c r="BJ4153" s="95"/>
      <c r="BK4153" s="94"/>
      <c r="BL4153" s="95"/>
      <c r="BM4153" s="96"/>
      <c r="BN4153" s="94"/>
      <c r="BO4153" s="94"/>
      <c r="BP4153" s="42"/>
      <c r="BQ4153" s="120"/>
    </row>
    <row r="4154" spans="1:69" x14ac:dyDescent="0.3">
      <c r="A4154" s="132"/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30"/>
      <c r="BJ4154" s="95"/>
      <c r="BK4154" s="94"/>
      <c r="BL4154" s="95"/>
      <c r="BM4154" s="96"/>
      <c r="BN4154" s="94"/>
      <c r="BO4154" s="94"/>
      <c r="BP4154" s="42"/>
      <c r="BQ4154" s="120"/>
    </row>
    <row r="4155" spans="1:69" x14ac:dyDescent="0.3">
      <c r="A4155" s="132"/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30"/>
      <c r="BJ4155" s="95"/>
      <c r="BK4155" s="94"/>
      <c r="BL4155" s="95"/>
      <c r="BM4155" s="96"/>
      <c r="BN4155" s="94"/>
      <c r="BO4155" s="94"/>
      <c r="BP4155" s="42"/>
      <c r="BQ4155" s="120"/>
    </row>
    <row r="4156" spans="1:69" x14ac:dyDescent="0.3">
      <c r="A4156" s="132"/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30"/>
      <c r="BJ4156" s="95"/>
      <c r="BK4156" s="94"/>
      <c r="BL4156" s="95"/>
      <c r="BM4156" s="96"/>
      <c r="BN4156" s="94"/>
      <c r="BO4156" s="94"/>
      <c r="BP4156" s="42"/>
      <c r="BQ4156" s="120"/>
    </row>
    <row r="4157" spans="1:69" x14ac:dyDescent="0.3">
      <c r="A4157" s="132"/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30"/>
      <c r="BJ4157" s="95"/>
      <c r="BK4157" s="94"/>
      <c r="BL4157" s="95"/>
      <c r="BM4157" s="96"/>
      <c r="BN4157" s="94"/>
      <c r="BO4157" s="94"/>
      <c r="BP4157" s="42"/>
      <c r="BQ4157" s="120"/>
    </row>
    <row r="4158" spans="1:69" x14ac:dyDescent="0.3">
      <c r="A4158" s="132"/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30"/>
      <c r="BJ4158" s="95"/>
      <c r="BK4158" s="94"/>
      <c r="BL4158" s="95"/>
      <c r="BM4158" s="96"/>
      <c r="BN4158" s="94"/>
      <c r="BO4158" s="94"/>
      <c r="BP4158" s="42"/>
      <c r="BQ4158" s="120"/>
    </row>
    <row r="4159" spans="1:69" x14ac:dyDescent="0.3">
      <c r="A4159" s="132"/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30"/>
      <c r="BJ4159" s="95"/>
      <c r="BK4159" s="94"/>
      <c r="BL4159" s="95"/>
      <c r="BM4159" s="96"/>
      <c r="BN4159" s="94"/>
      <c r="BO4159" s="94"/>
      <c r="BP4159" s="42"/>
      <c r="BQ4159" s="120"/>
    </row>
    <row r="4160" spans="1:69" x14ac:dyDescent="0.3">
      <c r="A4160" s="132"/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30"/>
      <c r="BJ4160" s="95"/>
      <c r="BK4160" s="94"/>
      <c r="BL4160" s="95"/>
      <c r="BM4160" s="96"/>
      <c r="BN4160" s="94"/>
      <c r="BO4160" s="94"/>
      <c r="BP4160" s="42"/>
      <c r="BQ4160" s="120"/>
    </row>
    <row r="4161" spans="1:69" x14ac:dyDescent="0.3">
      <c r="A4161" s="132"/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30"/>
      <c r="BJ4161" s="95"/>
      <c r="BK4161" s="94"/>
      <c r="BL4161" s="95"/>
      <c r="BM4161" s="96"/>
      <c r="BN4161" s="94"/>
      <c r="BO4161" s="94"/>
      <c r="BP4161" s="42"/>
      <c r="BQ4161" s="120"/>
    </row>
    <row r="4162" spans="1:69" x14ac:dyDescent="0.3">
      <c r="A4162" s="132"/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30"/>
      <c r="BJ4162" s="95"/>
      <c r="BK4162" s="94"/>
      <c r="BL4162" s="95"/>
      <c r="BM4162" s="96"/>
      <c r="BN4162" s="94"/>
      <c r="BO4162" s="94"/>
      <c r="BP4162" s="42"/>
      <c r="BQ4162" s="120"/>
    </row>
    <row r="4163" spans="1:69" x14ac:dyDescent="0.3">
      <c r="A4163" s="132"/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30"/>
      <c r="BJ4163" s="95"/>
      <c r="BK4163" s="94"/>
      <c r="BL4163" s="95"/>
      <c r="BM4163" s="96"/>
      <c r="BN4163" s="94"/>
      <c r="BO4163" s="94"/>
      <c r="BP4163" s="42"/>
      <c r="BQ4163" s="120"/>
    </row>
    <row r="4164" spans="1:69" x14ac:dyDescent="0.3">
      <c r="A4164" s="132"/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30"/>
      <c r="BJ4164" s="95"/>
      <c r="BK4164" s="94"/>
      <c r="BL4164" s="95"/>
      <c r="BM4164" s="96"/>
      <c r="BN4164" s="94"/>
      <c r="BO4164" s="94"/>
      <c r="BP4164" s="42"/>
      <c r="BQ4164" s="120"/>
    </row>
    <row r="4165" spans="1:69" x14ac:dyDescent="0.3">
      <c r="A4165" s="132"/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30"/>
      <c r="BJ4165" s="95"/>
      <c r="BK4165" s="94"/>
      <c r="BL4165" s="95"/>
      <c r="BM4165" s="96"/>
      <c r="BN4165" s="94"/>
      <c r="BO4165" s="94"/>
      <c r="BP4165" s="42"/>
      <c r="BQ4165" s="120"/>
    </row>
    <row r="4166" spans="1:69" x14ac:dyDescent="0.3">
      <c r="A4166" s="132"/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30"/>
      <c r="BJ4166" s="95"/>
      <c r="BK4166" s="94"/>
      <c r="BL4166" s="95"/>
      <c r="BM4166" s="96"/>
      <c r="BN4166" s="94"/>
      <c r="BO4166" s="94"/>
      <c r="BP4166" s="42"/>
      <c r="BQ4166" s="120"/>
    </row>
    <row r="4167" spans="1:69" x14ac:dyDescent="0.3">
      <c r="A4167" s="132"/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30"/>
      <c r="BJ4167" s="95"/>
      <c r="BK4167" s="94"/>
      <c r="BL4167" s="95"/>
      <c r="BM4167" s="96"/>
      <c r="BN4167" s="94"/>
      <c r="BO4167" s="94"/>
      <c r="BP4167" s="42"/>
      <c r="BQ4167" s="120"/>
    </row>
    <row r="4168" spans="1:69" x14ac:dyDescent="0.3">
      <c r="A4168" s="132"/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30"/>
      <c r="BJ4168" s="95"/>
      <c r="BK4168" s="94"/>
      <c r="BL4168" s="95"/>
      <c r="BM4168" s="96"/>
      <c r="BN4168" s="94"/>
      <c r="BO4168" s="94"/>
      <c r="BP4168" s="42"/>
      <c r="BQ4168" s="120"/>
    </row>
    <row r="4169" spans="1:69" x14ac:dyDescent="0.3">
      <c r="A4169" s="132"/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30"/>
      <c r="BJ4169" s="95"/>
      <c r="BK4169" s="94"/>
      <c r="BL4169" s="95"/>
      <c r="BM4169" s="96"/>
      <c r="BN4169" s="94"/>
      <c r="BO4169" s="94"/>
      <c r="BP4169" s="42"/>
      <c r="BQ4169" s="120"/>
    </row>
    <row r="4170" spans="1:69" x14ac:dyDescent="0.3">
      <c r="A4170" s="132"/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30"/>
      <c r="BJ4170" s="95"/>
      <c r="BK4170" s="94"/>
      <c r="BL4170" s="95"/>
      <c r="BM4170" s="96"/>
      <c r="BN4170" s="94"/>
      <c r="BO4170" s="94"/>
      <c r="BP4170" s="42"/>
      <c r="BQ4170" s="120"/>
    </row>
    <row r="4171" spans="1:69" x14ac:dyDescent="0.3">
      <c r="A4171" s="132"/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30"/>
      <c r="BJ4171" s="95"/>
      <c r="BK4171" s="94"/>
      <c r="BL4171" s="95"/>
      <c r="BM4171" s="96"/>
      <c r="BN4171" s="94"/>
      <c r="BO4171" s="94"/>
      <c r="BP4171" s="42"/>
      <c r="BQ4171" s="120"/>
    </row>
    <row r="4172" spans="1:69" x14ac:dyDescent="0.3">
      <c r="A4172" s="132"/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30"/>
      <c r="BJ4172" s="95"/>
      <c r="BK4172" s="94"/>
      <c r="BL4172" s="95"/>
      <c r="BM4172" s="96"/>
      <c r="BN4172" s="94"/>
      <c r="BO4172" s="94"/>
      <c r="BP4172" s="42"/>
      <c r="BQ4172" s="120"/>
    </row>
    <row r="4173" spans="1:69" x14ac:dyDescent="0.3">
      <c r="A4173" s="132"/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30"/>
      <c r="BJ4173" s="95"/>
      <c r="BK4173" s="94"/>
      <c r="BL4173" s="95"/>
      <c r="BM4173" s="96"/>
      <c r="BN4173" s="94"/>
      <c r="BO4173" s="94"/>
      <c r="BP4173" s="42"/>
      <c r="BQ4173" s="120"/>
    </row>
    <row r="4174" spans="1:69" x14ac:dyDescent="0.3">
      <c r="A4174" s="132"/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30"/>
      <c r="BJ4174" s="95"/>
      <c r="BK4174" s="94"/>
      <c r="BL4174" s="95"/>
      <c r="BM4174" s="96"/>
      <c r="BN4174" s="94"/>
      <c r="BO4174" s="94"/>
      <c r="BP4174" s="42"/>
      <c r="BQ4174" s="120"/>
    </row>
    <row r="4175" spans="1:69" x14ac:dyDescent="0.3">
      <c r="A4175" s="132"/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30"/>
      <c r="BJ4175" s="95"/>
      <c r="BK4175" s="94"/>
      <c r="BL4175" s="95"/>
      <c r="BM4175" s="96"/>
      <c r="BN4175" s="94"/>
      <c r="BO4175" s="94"/>
      <c r="BP4175" s="42"/>
      <c r="BQ4175" s="120"/>
    </row>
    <row r="4176" spans="1:69" x14ac:dyDescent="0.3">
      <c r="A4176" s="132"/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30"/>
      <c r="BJ4176" s="95"/>
      <c r="BK4176" s="94"/>
      <c r="BL4176" s="95"/>
      <c r="BM4176" s="96"/>
      <c r="BN4176" s="94"/>
      <c r="BO4176" s="94"/>
      <c r="BP4176" s="42"/>
      <c r="BQ4176" s="120"/>
    </row>
    <row r="4177" spans="1:69" x14ac:dyDescent="0.3">
      <c r="A4177" s="132"/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30"/>
      <c r="BJ4177" s="95"/>
      <c r="BK4177" s="94"/>
      <c r="BL4177" s="95"/>
      <c r="BM4177" s="96"/>
      <c r="BN4177" s="94"/>
      <c r="BO4177" s="94"/>
      <c r="BP4177" s="42"/>
      <c r="BQ4177" s="120"/>
    </row>
    <row r="4178" spans="1:69" x14ac:dyDescent="0.3">
      <c r="A4178" s="132"/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30"/>
      <c r="BJ4178" s="95"/>
      <c r="BK4178" s="94"/>
      <c r="BL4178" s="95"/>
      <c r="BM4178" s="96"/>
      <c r="BN4178" s="94"/>
      <c r="BO4178" s="94"/>
      <c r="BP4178" s="42"/>
      <c r="BQ4178" s="120"/>
    </row>
    <row r="4179" spans="1:69" x14ac:dyDescent="0.3">
      <c r="A4179" s="132"/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30"/>
      <c r="BJ4179" s="95"/>
      <c r="BK4179" s="94"/>
      <c r="BL4179" s="95"/>
      <c r="BM4179" s="96"/>
      <c r="BN4179" s="94"/>
      <c r="BO4179" s="94"/>
      <c r="BP4179" s="42"/>
      <c r="BQ4179" s="120"/>
    </row>
    <row r="4180" spans="1:69" x14ac:dyDescent="0.3">
      <c r="A4180" s="132"/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30"/>
      <c r="BJ4180" s="95"/>
      <c r="BK4180" s="94"/>
      <c r="BL4180" s="95"/>
      <c r="BM4180" s="96"/>
      <c r="BN4180" s="94"/>
      <c r="BO4180" s="94"/>
      <c r="BP4180" s="42"/>
      <c r="BQ4180" s="120"/>
    </row>
    <row r="4181" spans="1:69" x14ac:dyDescent="0.3">
      <c r="A4181" s="132"/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30"/>
      <c r="BJ4181" s="95"/>
      <c r="BK4181" s="94"/>
      <c r="BL4181" s="95"/>
      <c r="BM4181" s="96"/>
      <c r="BN4181" s="94"/>
      <c r="BO4181" s="94"/>
      <c r="BP4181" s="42"/>
      <c r="BQ4181" s="120"/>
    </row>
    <row r="4182" spans="1:69" x14ac:dyDescent="0.3">
      <c r="A4182" s="132"/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30"/>
      <c r="BJ4182" s="95"/>
      <c r="BK4182" s="94"/>
      <c r="BL4182" s="95"/>
      <c r="BM4182" s="96"/>
      <c r="BN4182" s="94"/>
      <c r="BO4182" s="94"/>
      <c r="BP4182" s="42"/>
      <c r="BQ4182" s="120"/>
    </row>
    <row r="4183" spans="1:69" x14ac:dyDescent="0.3">
      <c r="A4183" s="132"/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30"/>
      <c r="BJ4183" s="95"/>
      <c r="BK4183" s="94"/>
      <c r="BL4183" s="95"/>
      <c r="BM4183" s="96"/>
      <c r="BN4183" s="94"/>
      <c r="BO4183" s="94"/>
      <c r="BP4183" s="42"/>
      <c r="BQ4183" s="120"/>
    </row>
    <row r="4184" spans="1:69" x14ac:dyDescent="0.3">
      <c r="A4184" s="132"/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30"/>
      <c r="BJ4184" s="95"/>
      <c r="BK4184" s="94"/>
      <c r="BL4184" s="95"/>
      <c r="BM4184" s="96"/>
      <c r="BN4184" s="94"/>
      <c r="BO4184" s="94"/>
      <c r="BP4184" s="42"/>
      <c r="BQ4184" s="120"/>
    </row>
    <row r="4185" spans="1:69" x14ac:dyDescent="0.3">
      <c r="A4185" s="132"/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30"/>
      <c r="BJ4185" s="95"/>
      <c r="BK4185" s="94"/>
      <c r="BL4185" s="95"/>
      <c r="BM4185" s="96"/>
      <c r="BN4185" s="94"/>
      <c r="BO4185" s="94"/>
      <c r="BP4185" s="42"/>
      <c r="BQ4185" s="120"/>
    </row>
    <row r="4186" spans="1:69" x14ac:dyDescent="0.3">
      <c r="A4186" s="132"/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30"/>
      <c r="BJ4186" s="95"/>
      <c r="BK4186" s="94"/>
      <c r="BL4186" s="95"/>
      <c r="BM4186" s="96"/>
      <c r="BN4186" s="94"/>
      <c r="BO4186" s="94"/>
      <c r="BP4186" s="42"/>
      <c r="BQ4186" s="120"/>
    </row>
    <row r="4187" spans="1:69" x14ac:dyDescent="0.3">
      <c r="A4187" s="132"/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30"/>
      <c r="BJ4187" s="95"/>
      <c r="BK4187" s="94"/>
      <c r="BL4187" s="95"/>
      <c r="BM4187" s="96"/>
      <c r="BN4187" s="94"/>
      <c r="BO4187" s="94"/>
      <c r="BP4187" s="42"/>
      <c r="BQ4187" s="120"/>
    </row>
    <row r="4188" spans="1:69" x14ac:dyDescent="0.3">
      <c r="A4188" s="132"/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30"/>
      <c r="BJ4188" s="95"/>
      <c r="BK4188" s="94"/>
      <c r="BL4188" s="95"/>
      <c r="BM4188" s="96"/>
      <c r="BN4188" s="94"/>
      <c r="BO4188" s="94"/>
      <c r="BP4188" s="42"/>
      <c r="BQ4188" s="120"/>
    </row>
    <row r="4189" spans="1:69" x14ac:dyDescent="0.3">
      <c r="A4189" s="132"/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30"/>
      <c r="BJ4189" s="95"/>
      <c r="BK4189" s="94"/>
      <c r="BL4189" s="95"/>
      <c r="BM4189" s="96"/>
      <c r="BN4189" s="94"/>
      <c r="BO4189" s="94"/>
      <c r="BP4189" s="42"/>
      <c r="BQ4189" s="120"/>
    </row>
    <row r="4190" spans="1:69" x14ac:dyDescent="0.3">
      <c r="A4190" s="132"/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30"/>
      <c r="BJ4190" s="95"/>
      <c r="BK4190" s="94"/>
      <c r="BL4190" s="95"/>
      <c r="BM4190" s="96"/>
      <c r="BN4190" s="94"/>
      <c r="BO4190" s="94"/>
      <c r="BP4190" s="42"/>
      <c r="BQ4190" s="120"/>
    </row>
    <row r="4191" spans="1:69" x14ac:dyDescent="0.3">
      <c r="A4191" s="132"/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30"/>
      <c r="BJ4191" s="95"/>
      <c r="BK4191" s="94"/>
      <c r="BL4191" s="95"/>
      <c r="BM4191" s="96"/>
      <c r="BN4191" s="94"/>
      <c r="BO4191" s="94"/>
      <c r="BP4191" s="42"/>
      <c r="BQ4191" s="120"/>
    </row>
    <row r="4192" spans="1:69" x14ac:dyDescent="0.3">
      <c r="A4192" s="132"/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30"/>
      <c r="BJ4192" s="95"/>
      <c r="BK4192" s="94"/>
      <c r="BL4192" s="95"/>
      <c r="BM4192" s="96"/>
      <c r="BN4192" s="94"/>
      <c r="BO4192" s="94"/>
      <c r="BP4192" s="42"/>
      <c r="BQ4192" s="120"/>
    </row>
    <row r="4193" spans="1:69" x14ac:dyDescent="0.3">
      <c r="A4193" s="132"/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30"/>
      <c r="BJ4193" s="95"/>
      <c r="BK4193" s="94"/>
      <c r="BL4193" s="95"/>
      <c r="BM4193" s="96"/>
      <c r="BN4193" s="94"/>
      <c r="BO4193" s="94"/>
      <c r="BP4193" s="42"/>
      <c r="BQ4193" s="120"/>
    </row>
    <row r="4194" spans="1:69" x14ac:dyDescent="0.3">
      <c r="A4194" s="132"/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30"/>
      <c r="BJ4194" s="95"/>
      <c r="BK4194" s="94"/>
      <c r="BL4194" s="95"/>
      <c r="BM4194" s="96"/>
      <c r="BN4194" s="94"/>
      <c r="BO4194" s="94"/>
      <c r="BP4194" s="42"/>
      <c r="BQ4194" s="120"/>
    </row>
    <row r="4195" spans="1:69" x14ac:dyDescent="0.3">
      <c r="A4195" s="132"/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30"/>
      <c r="BJ4195" s="95"/>
      <c r="BK4195" s="94"/>
      <c r="BL4195" s="95"/>
      <c r="BM4195" s="96"/>
      <c r="BN4195" s="94"/>
      <c r="BO4195" s="94"/>
      <c r="BP4195" s="42"/>
      <c r="BQ4195" s="120"/>
    </row>
    <row r="4196" spans="1:69" x14ac:dyDescent="0.3">
      <c r="A4196" s="132"/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30"/>
      <c r="BJ4196" s="95"/>
      <c r="BK4196" s="94"/>
      <c r="BL4196" s="95"/>
      <c r="BM4196" s="96"/>
      <c r="BN4196" s="94"/>
      <c r="BO4196" s="94"/>
      <c r="BP4196" s="42"/>
      <c r="BQ4196" s="120"/>
    </row>
    <row r="4197" spans="1:69" x14ac:dyDescent="0.3">
      <c r="A4197" s="132"/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30"/>
      <c r="BJ4197" s="95"/>
      <c r="BK4197" s="94"/>
      <c r="BL4197" s="95"/>
      <c r="BM4197" s="96"/>
      <c r="BN4197" s="94"/>
      <c r="BO4197" s="94"/>
      <c r="BP4197" s="42"/>
      <c r="BQ4197" s="120"/>
    </row>
    <row r="4198" spans="1:69" x14ac:dyDescent="0.3">
      <c r="A4198" s="132"/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30"/>
      <c r="BJ4198" s="95"/>
      <c r="BK4198" s="94"/>
      <c r="BL4198" s="95"/>
      <c r="BM4198" s="96"/>
      <c r="BN4198" s="94"/>
      <c r="BO4198" s="94"/>
      <c r="BP4198" s="42"/>
      <c r="BQ4198" s="120"/>
    </row>
    <row r="4199" spans="1:69" x14ac:dyDescent="0.3">
      <c r="A4199" s="132"/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30"/>
      <c r="BJ4199" s="95"/>
      <c r="BK4199" s="94"/>
      <c r="BL4199" s="95"/>
      <c r="BM4199" s="96"/>
      <c r="BN4199" s="94"/>
      <c r="BO4199" s="94"/>
      <c r="BP4199" s="42"/>
      <c r="BQ4199" s="120"/>
    </row>
    <row r="4200" spans="1:69" x14ac:dyDescent="0.3">
      <c r="A4200" s="132"/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30"/>
      <c r="BJ4200" s="95"/>
      <c r="BK4200" s="94"/>
      <c r="BL4200" s="95"/>
      <c r="BM4200" s="96"/>
      <c r="BN4200" s="94"/>
      <c r="BO4200" s="94"/>
      <c r="BP4200" s="42"/>
      <c r="BQ4200" s="120"/>
    </row>
    <row r="4201" spans="1:69" x14ac:dyDescent="0.3">
      <c r="A4201" s="132"/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30"/>
      <c r="BJ4201" s="95"/>
      <c r="BK4201" s="94"/>
      <c r="BL4201" s="95"/>
      <c r="BM4201" s="96"/>
      <c r="BN4201" s="94"/>
      <c r="BO4201" s="94"/>
      <c r="BP4201" s="42"/>
      <c r="BQ4201" s="120"/>
    </row>
    <row r="4202" spans="1:69" x14ac:dyDescent="0.3">
      <c r="A4202" s="132"/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30"/>
      <c r="BJ4202" s="95"/>
      <c r="BK4202" s="94"/>
      <c r="BL4202" s="95"/>
      <c r="BM4202" s="96"/>
      <c r="BN4202" s="94"/>
      <c r="BO4202" s="94"/>
      <c r="BP4202" s="42"/>
      <c r="BQ4202" s="120"/>
    </row>
    <row r="4203" spans="1:69" x14ac:dyDescent="0.3">
      <c r="A4203" s="132"/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30"/>
      <c r="BJ4203" s="95"/>
      <c r="BK4203" s="94"/>
      <c r="BL4203" s="95"/>
      <c r="BM4203" s="96"/>
      <c r="BN4203" s="94"/>
      <c r="BO4203" s="94"/>
      <c r="BP4203" s="42"/>
      <c r="BQ4203" s="120"/>
    </row>
    <row r="4204" spans="1:69" x14ac:dyDescent="0.3">
      <c r="A4204" s="132"/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30"/>
      <c r="BJ4204" s="95"/>
      <c r="BK4204" s="94"/>
      <c r="BL4204" s="95"/>
      <c r="BM4204" s="96"/>
      <c r="BN4204" s="94"/>
      <c r="BO4204" s="94"/>
      <c r="BP4204" s="42"/>
      <c r="BQ4204" s="120"/>
    </row>
    <row r="4205" spans="1:69" x14ac:dyDescent="0.3">
      <c r="A4205" s="132"/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30"/>
      <c r="BJ4205" s="95"/>
      <c r="BK4205" s="94"/>
      <c r="BL4205" s="95"/>
      <c r="BM4205" s="96"/>
      <c r="BN4205" s="94"/>
      <c r="BO4205" s="94"/>
      <c r="BP4205" s="42"/>
      <c r="BQ4205" s="120"/>
    </row>
    <row r="4206" spans="1:69" x14ac:dyDescent="0.3">
      <c r="A4206" s="132"/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30"/>
      <c r="BJ4206" s="95"/>
      <c r="BK4206" s="94"/>
      <c r="BL4206" s="95"/>
      <c r="BM4206" s="96"/>
      <c r="BN4206" s="94"/>
      <c r="BO4206" s="94"/>
      <c r="BP4206" s="42"/>
      <c r="BQ4206" s="120"/>
    </row>
    <row r="4207" spans="1:69" x14ac:dyDescent="0.3">
      <c r="A4207" s="132"/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30"/>
      <c r="BJ4207" s="95"/>
      <c r="BK4207" s="94"/>
      <c r="BL4207" s="95"/>
      <c r="BM4207" s="96"/>
      <c r="BN4207" s="94"/>
      <c r="BO4207" s="94"/>
      <c r="BP4207" s="42"/>
      <c r="BQ4207" s="120"/>
    </row>
    <row r="4208" spans="1:69" x14ac:dyDescent="0.3">
      <c r="A4208" s="132"/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30"/>
      <c r="BJ4208" s="95"/>
      <c r="BK4208" s="94"/>
      <c r="BL4208" s="95"/>
      <c r="BM4208" s="96"/>
      <c r="BN4208" s="94"/>
      <c r="BO4208" s="94"/>
      <c r="BP4208" s="42"/>
      <c r="BQ4208" s="120"/>
    </row>
    <row r="4209" spans="1:69" x14ac:dyDescent="0.3">
      <c r="A4209" s="132"/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30"/>
      <c r="BJ4209" s="95"/>
      <c r="BK4209" s="94"/>
      <c r="BL4209" s="95"/>
      <c r="BM4209" s="96"/>
      <c r="BN4209" s="94"/>
      <c r="BO4209" s="94"/>
      <c r="BP4209" s="42"/>
      <c r="BQ4209" s="120"/>
    </row>
    <row r="4210" spans="1:69" x14ac:dyDescent="0.3">
      <c r="A4210" s="132"/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30"/>
      <c r="BJ4210" s="95"/>
      <c r="BK4210" s="94"/>
      <c r="BL4210" s="95"/>
      <c r="BM4210" s="96"/>
      <c r="BN4210" s="94"/>
      <c r="BO4210" s="94"/>
      <c r="BP4210" s="42"/>
      <c r="BQ4210" s="120"/>
    </row>
    <row r="4211" spans="1:69" x14ac:dyDescent="0.3">
      <c r="A4211" s="132"/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30"/>
      <c r="BJ4211" s="95"/>
      <c r="BK4211" s="94"/>
      <c r="BL4211" s="95"/>
      <c r="BM4211" s="96"/>
      <c r="BN4211" s="94"/>
      <c r="BO4211" s="94"/>
      <c r="BP4211" s="42"/>
      <c r="BQ4211" s="120"/>
    </row>
    <row r="4212" spans="1:69" x14ac:dyDescent="0.3">
      <c r="A4212" s="132"/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30"/>
      <c r="BJ4212" s="95"/>
      <c r="BK4212" s="94"/>
      <c r="BL4212" s="95"/>
      <c r="BM4212" s="96"/>
      <c r="BN4212" s="94"/>
      <c r="BO4212" s="94"/>
      <c r="BP4212" s="42"/>
      <c r="BQ4212" s="120"/>
    </row>
    <row r="4213" spans="1:69" x14ac:dyDescent="0.3">
      <c r="A4213" s="132"/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30"/>
      <c r="BJ4213" s="95"/>
      <c r="BK4213" s="94"/>
      <c r="BL4213" s="95"/>
      <c r="BM4213" s="96"/>
      <c r="BN4213" s="94"/>
      <c r="BO4213" s="94"/>
      <c r="BP4213" s="42"/>
      <c r="BQ4213" s="120"/>
    </row>
    <row r="4214" spans="1:69" x14ac:dyDescent="0.3">
      <c r="A4214" s="132"/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30"/>
      <c r="BJ4214" s="95"/>
      <c r="BK4214" s="94"/>
      <c r="BL4214" s="95"/>
      <c r="BM4214" s="96"/>
      <c r="BN4214" s="94"/>
      <c r="BO4214" s="94"/>
      <c r="BP4214" s="42"/>
      <c r="BQ4214" s="120"/>
    </row>
    <row r="4215" spans="1:69" x14ac:dyDescent="0.3">
      <c r="A4215" s="132"/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30"/>
      <c r="BJ4215" s="95"/>
      <c r="BK4215" s="94"/>
      <c r="BL4215" s="95"/>
      <c r="BM4215" s="96"/>
      <c r="BN4215" s="94"/>
      <c r="BO4215" s="94"/>
      <c r="BP4215" s="42"/>
      <c r="BQ4215" s="120"/>
    </row>
    <row r="4216" spans="1:69" x14ac:dyDescent="0.3">
      <c r="A4216" s="132"/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30"/>
      <c r="BJ4216" s="95"/>
      <c r="BK4216" s="94"/>
      <c r="BL4216" s="95"/>
      <c r="BM4216" s="96"/>
      <c r="BN4216" s="94"/>
      <c r="BO4216" s="94"/>
      <c r="BP4216" s="42"/>
      <c r="BQ4216" s="120"/>
    </row>
    <row r="4217" spans="1:69" x14ac:dyDescent="0.3">
      <c r="A4217" s="132"/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30"/>
      <c r="BJ4217" s="95"/>
      <c r="BK4217" s="94"/>
      <c r="BL4217" s="95"/>
      <c r="BM4217" s="96"/>
      <c r="BN4217" s="94"/>
      <c r="BO4217" s="94"/>
      <c r="BP4217" s="42"/>
      <c r="BQ4217" s="120"/>
    </row>
    <row r="4218" spans="1:69" x14ac:dyDescent="0.3">
      <c r="A4218" s="132"/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30"/>
      <c r="BJ4218" s="95"/>
      <c r="BK4218" s="94"/>
      <c r="BL4218" s="95"/>
      <c r="BM4218" s="96"/>
      <c r="BN4218" s="94"/>
      <c r="BO4218" s="94"/>
      <c r="BP4218" s="42"/>
      <c r="BQ4218" s="120"/>
    </row>
    <row r="4219" spans="1:69" x14ac:dyDescent="0.3">
      <c r="A4219" s="132"/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30"/>
      <c r="BJ4219" s="95"/>
      <c r="BK4219" s="94"/>
      <c r="BL4219" s="95"/>
      <c r="BM4219" s="96"/>
      <c r="BN4219" s="94"/>
      <c r="BO4219" s="94"/>
      <c r="BP4219" s="42"/>
      <c r="BQ4219" s="120"/>
    </row>
    <row r="4220" spans="1:69" x14ac:dyDescent="0.3">
      <c r="A4220" s="132"/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30"/>
      <c r="BJ4220" s="95"/>
      <c r="BK4220" s="94"/>
      <c r="BL4220" s="95"/>
      <c r="BM4220" s="96"/>
      <c r="BN4220" s="94"/>
      <c r="BO4220" s="94"/>
      <c r="BP4220" s="42"/>
      <c r="BQ4220" s="120"/>
    </row>
    <row r="4221" spans="1:69" x14ac:dyDescent="0.3">
      <c r="A4221" s="132"/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30"/>
      <c r="BJ4221" s="95"/>
      <c r="BK4221" s="94"/>
      <c r="BL4221" s="95"/>
      <c r="BM4221" s="96"/>
      <c r="BN4221" s="94"/>
      <c r="BO4221" s="94"/>
      <c r="BP4221" s="42"/>
      <c r="BQ4221" s="120"/>
    </row>
    <row r="4222" spans="1:69" x14ac:dyDescent="0.3">
      <c r="A4222" s="132"/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30"/>
      <c r="BJ4222" s="95"/>
      <c r="BK4222" s="94"/>
      <c r="BL4222" s="95"/>
      <c r="BM4222" s="96"/>
      <c r="BN4222" s="94"/>
      <c r="BO4222" s="94"/>
      <c r="BP4222" s="42"/>
      <c r="BQ4222" s="120"/>
    </row>
    <row r="4223" spans="1:69" x14ac:dyDescent="0.3">
      <c r="A4223" s="132"/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30"/>
      <c r="BJ4223" s="95"/>
      <c r="BK4223" s="94"/>
      <c r="BL4223" s="95"/>
      <c r="BM4223" s="96"/>
      <c r="BN4223" s="94"/>
      <c r="BO4223" s="94"/>
      <c r="BP4223" s="42"/>
      <c r="BQ4223" s="120"/>
    </row>
    <row r="4224" spans="1:69" x14ac:dyDescent="0.3">
      <c r="A4224" s="132"/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30"/>
      <c r="BJ4224" s="95"/>
      <c r="BK4224" s="94"/>
      <c r="BL4224" s="95"/>
      <c r="BM4224" s="96"/>
      <c r="BN4224" s="94"/>
      <c r="BO4224" s="94"/>
      <c r="BP4224" s="42"/>
      <c r="BQ4224" s="120"/>
    </row>
    <row r="4225" spans="1:69" x14ac:dyDescent="0.3">
      <c r="A4225" s="132"/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30"/>
      <c r="BJ4225" s="95"/>
      <c r="BK4225" s="94"/>
      <c r="BL4225" s="95"/>
      <c r="BM4225" s="96"/>
      <c r="BN4225" s="94"/>
      <c r="BO4225" s="94"/>
      <c r="BP4225" s="42"/>
      <c r="BQ4225" s="120"/>
    </row>
    <row r="4226" spans="1:69" x14ac:dyDescent="0.3">
      <c r="A4226" s="132"/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30"/>
      <c r="BJ4226" s="95"/>
      <c r="BK4226" s="94"/>
      <c r="BL4226" s="95"/>
      <c r="BM4226" s="96"/>
      <c r="BN4226" s="94"/>
      <c r="BO4226" s="94"/>
      <c r="BP4226" s="42"/>
      <c r="BQ4226" s="120"/>
    </row>
    <row r="4227" spans="1:69" x14ac:dyDescent="0.3">
      <c r="A4227" s="132"/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30"/>
      <c r="BJ4227" s="95"/>
      <c r="BK4227" s="94"/>
      <c r="BL4227" s="95"/>
      <c r="BM4227" s="96"/>
      <c r="BN4227" s="94"/>
      <c r="BO4227" s="94"/>
      <c r="BP4227" s="42"/>
      <c r="BQ4227" s="120"/>
    </row>
    <row r="4228" spans="1:69" x14ac:dyDescent="0.3">
      <c r="A4228" s="132"/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30"/>
      <c r="BJ4228" s="95"/>
      <c r="BK4228" s="94"/>
      <c r="BL4228" s="95"/>
      <c r="BM4228" s="96"/>
      <c r="BN4228" s="94"/>
      <c r="BO4228" s="94"/>
      <c r="BP4228" s="42"/>
      <c r="BQ4228" s="120"/>
    </row>
    <row r="4229" spans="1:69" x14ac:dyDescent="0.3">
      <c r="A4229" s="132"/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30"/>
      <c r="BJ4229" s="95"/>
      <c r="BK4229" s="94"/>
      <c r="BL4229" s="95"/>
      <c r="BM4229" s="96"/>
      <c r="BN4229" s="94"/>
      <c r="BO4229" s="94"/>
      <c r="BP4229" s="42"/>
      <c r="BQ4229" s="120"/>
    </row>
    <row r="4230" spans="1:69" x14ac:dyDescent="0.3">
      <c r="A4230" s="132"/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30"/>
      <c r="BJ4230" s="95"/>
      <c r="BK4230" s="94"/>
      <c r="BL4230" s="95"/>
      <c r="BM4230" s="96"/>
      <c r="BN4230" s="94"/>
      <c r="BO4230" s="94"/>
      <c r="BP4230" s="42"/>
      <c r="BQ4230" s="120"/>
    </row>
    <row r="4231" spans="1:69" x14ac:dyDescent="0.3">
      <c r="A4231" s="132"/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30"/>
      <c r="BJ4231" s="95"/>
      <c r="BK4231" s="94"/>
      <c r="BL4231" s="95"/>
      <c r="BM4231" s="96"/>
      <c r="BN4231" s="94"/>
      <c r="BO4231" s="94"/>
      <c r="BP4231" s="42"/>
      <c r="BQ4231" s="120"/>
    </row>
    <row r="4232" spans="1:69" x14ac:dyDescent="0.3">
      <c r="A4232" s="132"/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30"/>
      <c r="BJ4232" s="95"/>
      <c r="BK4232" s="94"/>
      <c r="BL4232" s="95"/>
      <c r="BM4232" s="96"/>
      <c r="BN4232" s="94"/>
      <c r="BO4232" s="94"/>
      <c r="BP4232" s="42"/>
      <c r="BQ4232" s="120"/>
    </row>
    <row r="4233" spans="1:69" x14ac:dyDescent="0.3">
      <c r="A4233" s="132"/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30"/>
      <c r="BJ4233" s="95"/>
      <c r="BK4233" s="94"/>
      <c r="BL4233" s="95"/>
      <c r="BM4233" s="96"/>
      <c r="BN4233" s="94"/>
      <c r="BO4233" s="94"/>
      <c r="BP4233" s="42"/>
      <c r="BQ4233" s="120"/>
    </row>
    <row r="4234" spans="1:69" x14ac:dyDescent="0.3">
      <c r="A4234" s="132"/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30"/>
      <c r="BJ4234" s="95"/>
      <c r="BK4234" s="94"/>
      <c r="BL4234" s="95"/>
      <c r="BM4234" s="96"/>
      <c r="BN4234" s="94"/>
      <c r="BO4234" s="94"/>
      <c r="BP4234" s="42"/>
      <c r="BQ4234" s="120"/>
    </row>
    <row r="4235" spans="1:69" x14ac:dyDescent="0.3">
      <c r="A4235" s="132"/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30"/>
      <c r="BJ4235" s="95"/>
      <c r="BK4235" s="94"/>
      <c r="BL4235" s="95"/>
      <c r="BM4235" s="96"/>
      <c r="BN4235" s="94"/>
      <c r="BO4235" s="94"/>
      <c r="BP4235" s="42"/>
      <c r="BQ4235" s="120"/>
    </row>
    <row r="4236" spans="1:69" x14ac:dyDescent="0.3">
      <c r="A4236" s="132"/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30"/>
      <c r="BJ4236" s="95"/>
      <c r="BK4236" s="94"/>
      <c r="BL4236" s="95"/>
      <c r="BM4236" s="96"/>
      <c r="BN4236" s="94"/>
      <c r="BO4236" s="94"/>
      <c r="BP4236" s="42"/>
      <c r="BQ4236" s="120"/>
    </row>
    <row r="4237" spans="1:69" x14ac:dyDescent="0.3">
      <c r="A4237" s="132"/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30"/>
      <c r="BJ4237" s="95"/>
      <c r="BK4237" s="94"/>
      <c r="BL4237" s="95"/>
      <c r="BM4237" s="96"/>
      <c r="BN4237" s="94"/>
      <c r="BO4237" s="94"/>
      <c r="BP4237" s="42"/>
      <c r="BQ4237" s="120"/>
    </row>
    <row r="4238" spans="1:69" x14ac:dyDescent="0.3">
      <c r="A4238" s="132"/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30"/>
      <c r="BJ4238" s="95"/>
      <c r="BK4238" s="94"/>
      <c r="BL4238" s="95"/>
      <c r="BM4238" s="96"/>
      <c r="BN4238" s="94"/>
      <c r="BO4238" s="94"/>
      <c r="BP4238" s="42"/>
      <c r="BQ4238" s="120"/>
    </row>
    <row r="4239" spans="1:69" x14ac:dyDescent="0.3">
      <c r="A4239" s="132"/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30"/>
      <c r="BJ4239" s="95"/>
      <c r="BK4239" s="94"/>
      <c r="BL4239" s="95"/>
      <c r="BM4239" s="96"/>
      <c r="BN4239" s="94"/>
      <c r="BO4239" s="94"/>
      <c r="BP4239" s="42"/>
      <c r="BQ4239" s="120"/>
    </row>
    <row r="4240" spans="1:69" x14ac:dyDescent="0.3">
      <c r="A4240" s="132"/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30"/>
      <c r="BJ4240" s="95"/>
      <c r="BK4240" s="94"/>
      <c r="BL4240" s="95"/>
      <c r="BM4240" s="96"/>
      <c r="BN4240" s="94"/>
      <c r="BO4240" s="94"/>
      <c r="BP4240" s="42"/>
      <c r="BQ4240" s="120"/>
    </row>
    <row r="4241" spans="1:69" x14ac:dyDescent="0.3">
      <c r="A4241" s="132"/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30"/>
      <c r="BJ4241" s="95"/>
      <c r="BK4241" s="94"/>
      <c r="BL4241" s="95"/>
      <c r="BM4241" s="96"/>
      <c r="BN4241" s="94"/>
      <c r="BO4241" s="94"/>
      <c r="BP4241" s="42"/>
      <c r="BQ4241" s="120"/>
    </row>
    <row r="4242" spans="1:69" x14ac:dyDescent="0.3">
      <c r="A4242" s="132"/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30"/>
      <c r="BJ4242" s="95"/>
      <c r="BK4242" s="94"/>
      <c r="BL4242" s="95"/>
      <c r="BM4242" s="96"/>
      <c r="BN4242" s="94"/>
      <c r="BO4242" s="94"/>
      <c r="BP4242" s="42"/>
      <c r="BQ4242" s="120"/>
    </row>
    <row r="4243" spans="1:69" x14ac:dyDescent="0.3">
      <c r="A4243" s="132"/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30"/>
      <c r="BJ4243" s="95"/>
      <c r="BK4243" s="94"/>
      <c r="BL4243" s="95"/>
      <c r="BM4243" s="96"/>
      <c r="BN4243" s="94"/>
      <c r="BO4243" s="94"/>
      <c r="BP4243" s="42"/>
      <c r="BQ4243" s="120"/>
    </row>
    <row r="4244" spans="1:69" x14ac:dyDescent="0.3">
      <c r="A4244" s="132"/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30"/>
      <c r="BJ4244" s="95"/>
      <c r="BK4244" s="94"/>
      <c r="BL4244" s="95"/>
      <c r="BM4244" s="96"/>
      <c r="BN4244" s="94"/>
      <c r="BO4244" s="94"/>
      <c r="BP4244" s="42"/>
      <c r="BQ4244" s="120"/>
    </row>
    <row r="4245" spans="1:69" x14ac:dyDescent="0.3">
      <c r="A4245" s="132"/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30"/>
      <c r="BJ4245" s="95"/>
      <c r="BK4245" s="94"/>
      <c r="BL4245" s="95"/>
      <c r="BM4245" s="96"/>
      <c r="BN4245" s="94"/>
      <c r="BO4245" s="94"/>
      <c r="BP4245" s="42"/>
      <c r="BQ4245" s="120"/>
    </row>
    <row r="4246" spans="1:69" x14ac:dyDescent="0.3">
      <c r="A4246" s="132"/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30"/>
      <c r="BJ4246" s="95"/>
      <c r="BK4246" s="94"/>
      <c r="BL4246" s="95"/>
      <c r="BM4246" s="96"/>
      <c r="BN4246" s="94"/>
      <c r="BO4246" s="94"/>
      <c r="BP4246" s="42"/>
      <c r="BQ4246" s="120"/>
    </row>
    <row r="4247" spans="1:69" x14ac:dyDescent="0.3">
      <c r="A4247" s="132"/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30"/>
      <c r="BJ4247" s="95"/>
      <c r="BK4247" s="94"/>
      <c r="BL4247" s="95"/>
      <c r="BM4247" s="96"/>
      <c r="BN4247" s="94"/>
      <c r="BO4247" s="94"/>
      <c r="BP4247" s="42"/>
      <c r="BQ4247" s="120"/>
    </row>
    <row r="4248" spans="1:69" x14ac:dyDescent="0.3">
      <c r="A4248" s="132"/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30"/>
      <c r="BJ4248" s="95"/>
      <c r="BK4248" s="94"/>
      <c r="BL4248" s="95"/>
      <c r="BM4248" s="96"/>
      <c r="BN4248" s="94"/>
      <c r="BO4248" s="94"/>
      <c r="BP4248" s="42"/>
      <c r="BQ4248" s="120"/>
    </row>
    <row r="4249" spans="1:69" x14ac:dyDescent="0.3">
      <c r="A4249" s="132"/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30"/>
      <c r="BJ4249" s="95"/>
      <c r="BK4249" s="94"/>
      <c r="BL4249" s="95"/>
      <c r="BM4249" s="96"/>
      <c r="BN4249" s="94"/>
      <c r="BO4249" s="94"/>
      <c r="BP4249" s="42"/>
      <c r="BQ4249" s="120"/>
    </row>
    <row r="4250" spans="1:69" x14ac:dyDescent="0.3">
      <c r="A4250" s="132"/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30"/>
      <c r="BJ4250" s="95"/>
      <c r="BK4250" s="94"/>
      <c r="BL4250" s="95"/>
      <c r="BM4250" s="96"/>
      <c r="BN4250" s="94"/>
      <c r="BO4250" s="94"/>
      <c r="BP4250" s="42"/>
      <c r="BQ4250" s="120"/>
    </row>
    <row r="4251" spans="1:69" x14ac:dyDescent="0.3">
      <c r="A4251" s="132"/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30"/>
      <c r="BJ4251" s="95"/>
      <c r="BK4251" s="94"/>
      <c r="BL4251" s="95"/>
      <c r="BM4251" s="96"/>
      <c r="BN4251" s="94"/>
      <c r="BO4251" s="94"/>
      <c r="BP4251" s="42"/>
      <c r="BQ4251" s="120"/>
    </row>
    <row r="4252" spans="1:69" x14ac:dyDescent="0.3">
      <c r="A4252" s="132"/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30"/>
      <c r="BJ4252" s="95"/>
      <c r="BK4252" s="94"/>
      <c r="BL4252" s="95"/>
      <c r="BM4252" s="96"/>
      <c r="BN4252" s="94"/>
      <c r="BO4252" s="94"/>
      <c r="BP4252" s="42"/>
      <c r="BQ4252" s="120"/>
    </row>
    <row r="4253" spans="1:69" x14ac:dyDescent="0.3">
      <c r="A4253" s="132"/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30"/>
      <c r="BJ4253" s="95"/>
      <c r="BK4253" s="94"/>
      <c r="BL4253" s="95"/>
      <c r="BM4253" s="96"/>
      <c r="BN4253" s="94"/>
      <c r="BO4253" s="94"/>
      <c r="BP4253" s="42"/>
      <c r="BQ4253" s="120"/>
    </row>
    <row r="4254" spans="1:69" x14ac:dyDescent="0.3">
      <c r="A4254" s="132"/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30"/>
      <c r="BJ4254" s="95"/>
      <c r="BK4254" s="94"/>
      <c r="BL4254" s="95"/>
      <c r="BM4254" s="96"/>
      <c r="BN4254" s="94"/>
      <c r="BO4254" s="94"/>
      <c r="BP4254" s="42"/>
      <c r="BQ4254" s="120"/>
    </row>
    <row r="4255" spans="1:69" x14ac:dyDescent="0.3">
      <c r="A4255" s="132"/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30"/>
      <c r="BJ4255" s="95"/>
      <c r="BK4255" s="94"/>
      <c r="BL4255" s="95"/>
      <c r="BM4255" s="96"/>
      <c r="BN4255" s="94"/>
      <c r="BO4255" s="94"/>
      <c r="BP4255" s="42"/>
      <c r="BQ4255" s="120"/>
    </row>
    <row r="4256" spans="1:69" x14ac:dyDescent="0.3">
      <c r="A4256" s="132"/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30"/>
      <c r="BJ4256" s="95"/>
      <c r="BK4256" s="94"/>
      <c r="BL4256" s="95"/>
      <c r="BM4256" s="96"/>
      <c r="BN4256" s="94"/>
      <c r="BO4256" s="94"/>
      <c r="BP4256" s="42"/>
      <c r="BQ4256" s="120"/>
    </row>
    <row r="4257" spans="1:69" x14ac:dyDescent="0.3">
      <c r="A4257" s="132"/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30"/>
      <c r="BJ4257" s="95"/>
      <c r="BK4257" s="94"/>
      <c r="BL4257" s="95"/>
      <c r="BM4257" s="96"/>
      <c r="BN4257" s="94"/>
      <c r="BO4257" s="94"/>
      <c r="BP4257" s="42"/>
      <c r="BQ4257" s="120"/>
    </row>
    <row r="4258" spans="1:69" x14ac:dyDescent="0.3">
      <c r="A4258" s="132"/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30"/>
      <c r="BJ4258" s="95"/>
      <c r="BK4258" s="94"/>
      <c r="BL4258" s="95"/>
      <c r="BM4258" s="96"/>
      <c r="BN4258" s="94"/>
      <c r="BO4258" s="94"/>
      <c r="BP4258" s="42"/>
      <c r="BQ4258" s="120"/>
    </row>
    <row r="4259" spans="1:69" x14ac:dyDescent="0.3">
      <c r="A4259" s="132"/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30"/>
      <c r="BJ4259" s="95"/>
      <c r="BK4259" s="94"/>
      <c r="BL4259" s="95"/>
      <c r="BM4259" s="96"/>
      <c r="BN4259" s="94"/>
      <c r="BO4259" s="94"/>
      <c r="BP4259" s="42"/>
      <c r="BQ4259" s="120"/>
    </row>
    <row r="4260" spans="1:69" x14ac:dyDescent="0.3">
      <c r="A4260" s="132"/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30"/>
      <c r="BJ4260" s="95"/>
      <c r="BK4260" s="94"/>
      <c r="BL4260" s="95"/>
      <c r="BM4260" s="96"/>
      <c r="BN4260" s="94"/>
      <c r="BO4260" s="94"/>
      <c r="BP4260" s="42"/>
      <c r="BQ4260" s="120"/>
    </row>
    <row r="4261" spans="1:69" x14ac:dyDescent="0.3">
      <c r="A4261" s="132"/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30"/>
      <c r="BJ4261" s="95"/>
      <c r="BK4261" s="94"/>
      <c r="BL4261" s="95"/>
      <c r="BM4261" s="96"/>
      <c r="BN4261" s="94"/>
      <c r="BO4261" s="94"/>
      <c r="BP4261" s="42"/>
      <c r="BQ4261" s="120"/>
    </row>
    <row r="4262" spans="1:69" x14ac:dyDescent="0.3">
      <c r="A4262" s="132"/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30"/>
      <c r="BJ4262" s="95"/>
      <c r="BK4262" s="94"/>
      <c r="BL4262" s="95"/>
      <c r="BM4262" s="96"/>
      <c r="BN4262" s="94"/>
      <c r="BO4262" s="94"/>
      <c r="BP4262" s="42"/>
      <c r="BQ4262" s="120"/>
    </row>
    <row r="4263" spans="1:69" x14ac:dyDescent="0.3">
      <c r="A4263" s="132"/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30"/>
      <c r="BJ4263" s="95"/>
      <c r="BK4263" s="94"/>
      <c r="BL4263" s="95"/>
      <c r="BM4263" s="96"/>
      <c r="BN4263" s="94"/>
      <c r="BO4263" s="94"/>
      <c r="BP4263" s="42"/>
      <c r="BQ4263" s="120"/>
    </row>
    <row r="4264" spans="1:69" x14ac:dyDescent="0.3">
      <c r="A4264" s="132"/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30"/>
      <c r="BJ4264" s="95"/>
      <c r="BK4264" s="94"/>
      <c r="BL4264" s="95"/>
      <c r="BM4264" s="96"/>
      <c r="BN4264" s="94"/>
      <c r="BO4264" s="94"/>
      <c r="BP4264" s="42"/>
      <c r="BQ4264" s="120"/>
    </row>
    <row r="4265" spans="1:69" x14ac:dyDescent="0.3">
      <c r="A4265" s="132"/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30"/>
      <c r="BJ4265" s="95"/>
      <c r="BK4265" s="94"/>
      <c r="BL4265" s="95"/>
      <c r="BM4265" s="96"/>
      <c r="BN4265" s="94"/>
      <c r="BO4265" s="94"/>
      <c r="BP4265" s="42"/>
      <c r="BQ4265" s="120"/>
    </row>
    <row r="4266" spans="1:69" x14ac:dyDescent="0.3">
      <c r="A4266" s="132"/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30"/>
      <c r="BJ4266" s="95"/>
      <c r="BK4266" s="94"/>
      <c r="BL4266" s="95"/>
      <c r="BM4266" s="96"/>
      <c r="BN4266" s="94"/>
      <c r="BO4266" s="94"/>
      <c r="BP4266" s="42"/>
      <c r="BQ4266" s="120"/>
    </row>
    <row r="4267" spans="1:69" x14ac:dyDescent="0.3">
      <c r="A4267" s="132"/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30"/>
      <c r="BJ4267" s="95"/>
      <c r="BK4267" s="94"/>
      <c r="BL4267" s="95"/>
      <c r="BM4267" s="96"/>
      <c r="BN4267" s="94"/>
      <c r="BO4267" s="94"/>
      <c r="BP4267" s="42"/>
      <c r="BQ4267" s="120"/>
    </row>
    <row r="4268" spans="1:69" x14ac:dyDescent="0.3">
      <c r="A4268" s="132"/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30"/>
      <c r="BJ4268" s="95"/>
      <c r="BK4268" s="94"/>
      <c r="BL4268" s="95"/>
      <c r="BM4268" s="96"/>
      <c r="BN4268" s="94"/>
      <c r="BO4268" s="94"/>
      <c r="BP4268" s="42"/>
      <c r="BQ4268" s="120"/>
    </row>
    <row r="4269" spans="1:69" x14ac:dyDescent="0.3">
      <c r="A4269" s="132"/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30"/>
      <c r="BJ4269" s="95"/>
      <c r="BK4269" s="94"/>
      <c r="BL4269" s="95"/>
      <c r="BM4269" s="96"/>
      <c r="BN4269" s="94"/>
      <c r="BO4269" s="94"/>
      <c r="BP4269" s="42"/>
      <c r="BQ4269" s="120"/>
    </row>
    <row r="4270" spans="1:69" x14ac:dyDescent="0.3">
      <c r="A4270" s="132"/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30"/>
      <c r="BJ4270" s="95"/>
      <c r="BK4270" s="94"/>
      <c r="BL4270" s="95"/>
      <c r="BM4270" s="96"/>
      <c r="BN4270" s="94"/>
      <c r="BO4270" s="94"/>
      <c r="BP4270" s="42"/>
      <c r="BQ4270" s="120"/>
    </row>
    <row r="4271" spans="1:69" x14ac:dyDescent="0.3">
      <c r="A4271" s="132"/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30"/>
      <c r="BJ4271" s="95"/>
      <c r="BK4271" s="94"/>
      <c r="BL4271" s="95"/>
      <c r="BM4271" s="96"/>
      <c r="BN4271" s="94"/>
      <c r="BO4271" s="94"/>
      <c r="BP4271" s="42"/>
      <c r="BQ4271" s="120"/>
    </row>
    <row r="4272" spans="1:69" x14ac:dyDescent="0.3">
      <c r="A4272" s="132"/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30"/>
      <c r="BJ4272" s="95"/>
      <c r="BK4272" s="94"/>
      <c r="BL4272" s="95"/>
      <c r="BM4272" s="96"/>
      <c r="BN4272" s="94"/>
      <c r="BO4272" s="94"/>
      <c r="BP4272" s="42"/>
      <c r="BQ4272" s="120"/>
    </row>
    <row r="4273" spans="1:69" x14ac:dyDescent="0.3">
      <c r="A4273" s="132"/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30"/>
      <c r="BJ4273" s="95"/>
      <c r="BK4273" s="94"/>
      <c r="BL4273" s="95"/>
      <c r="BM4273" s="96"/>
      <c r="BN4273" s="94"/>
      <c r="BO4273" s="94"/>
      <c r="BP4273" s="42"/>
      <c r="BQ4273" s="120"/>
    </row>
    <row r="4274" spans="1:69" x14ac:dyDescent="0.3">
      <c r="A4274" s="132"/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30"/>
      <c r="BJ4274" s="95"/>
      <c r="BK4274" s="94"/>
      <c r="BL4274" s="95"/>
      <c r="BM4274" s="96"/>
      <c r="BN4274" s="94"/>
      <c r="BO4274" s="94"/>
      <c r="BP4274" s="42"/>
      <c r="BQ4274" s="120"/>
    </row>
    <row r="4275" spans="1:69" x14ac:dyDescent="0.3">
      <c r="A4275" s="132"/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30"/>
      <c r="BJ4275" s="95"/>
      <c r="BK4275" s="94"/>
      <c r="BL4275" s="95"/>
      <c r="BM4275" s="96"/>
      <c r="BN4275" s="94"/>
      <c r="BO4275" s="94"/>
      <c r="BP4275" s="42"/>
      <c r="BQ4275" s="120"/>
    </row>
    <row r="4276" spans="1:69" x14ac:dyDescent="0.3">
      <c r="A4276" s="132"/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30"/>
      <c r="BJ4276" s="95"/>
      <c r="BK4276" s="94"/>
      <c r="BL4276" s="95"/>
      <c r="BM4276" s="96"/>
      <c r="BN4276" s="94"/>
      <c r="BO4276" s="94"/>
      <c r="BP4276" s="42"/>
      <c r="BQ4276" s="120"/>
    </row>
    <row r="4277" spans="1:69" x14ac:dyDescent="0.3">
      <c r="A4277" s="132"/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30"/>
      <c r="BJ4277" s="95"/>
      <c r="BK4277" s="94"/>
      <c r="BL4277" s="95"/>
      <c r="BM4277" s="96"/>
      <c r="BN4277" s="94"/>
      <c r="BO4277" s="94"/>
      <c r="BP4277" s="42"/>
      <c r="BQ4277" s="120"/>
    </row>
    <row r="4278" spans="1:69" x14ac:dyDescent="0.3">
      <c r="A4278" s="132"/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30"/>
      <c r="BJ4278" s="95"/>
      <c r="BK4278" s="94"/>
      <c r="BL4278" s="95"/>
      <c r="BM4278" s="96"/>
      <c r="BN4278" s="94"/>
      <c r="BO4278" s="94"/>
      <c r="BP4278" s="42"/>
      <c r="BQ4278" s="120"/>
    </row>
    <row r="4279" spans="1:69" x14ac:dyDescent="0.3">
      <c r="A4279" s="132"/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30"/>
      <c r="BJ4279" s="95"/>
      <c r="BK4279" s="94"/>
      <c r="BL4279" s="95"/>
      <c r="BM4279" s="96"/>
      <c r="BN4279" s="94"/>
      <c r="BO4279" s="94"/>
      <c r="BP4279" s="42"/>
      <c r="BQ4279" s="120"/>
    </row>
    <row r="4280" spans="1:69" x14ac:dyDescent="0.3">
      <c r="A4280" s="132"/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30"/>
      <c r="BJ4280" s="95"/>
      <c r="BK4280" s="94"/>
      <c r="BL4280" s="95"/>
      <c r="BM4280" s="96"/>
      <c r="BN4280" s="94"/>
      <c r="BO4280" s="94"/>
      <c r="BP4280" s="42"/>
      <c r="BQ4280" s="120"/>
    </row>
    <row r="4281" spans="1:69" x14ac:dyDescent="0.3">
      <c r="A4281" s="132"/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30"/>
      <c r="BJ4281" s="95"/>
      <c r="BK4281" s="94"/>
      <c r="BL4281" s="95"/>
      <c r="BM4281" s="96"/>
      <c r="BN4281" s="94"/>
      <c r="BO4281" s="94"/>
      <c r="BP4281" s="42"/>
      <c r="BQ4281" s="120"/>
    </row>
    <row r="4282" spans="1:69" x14ac:dyDescent="0.3">
      <c r="A4282" s="132"/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30"/>
      <c r="BJ4282" s="95"/>
      <c r="BK4282" s="94"/>
      <c r="BL4282" s="95"/>
      <c r="BM4282" s="96"/>
      <c r="BN4282" s="94"/>
      <c r="BO4282" s="94"/>
      <c r="BP4282" s="42"/>
      <c r="BQ4282" s="120"/>
    </row>
    <row r="4283" spans="1:69" x14ac:dyDescent="0.3">
      <c r="A4283" s="132"/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30"/>
      <c r="BJ4283" s="95"/>
      <c r="BK4283" s="94"/>
      <c r="BL4283" s="95"/>
      <c r="BM4283" s="96"/>
      <c r="BN4283" s="94"/>
      <c r="BO4283" s="94"/>
      <c r="BP4283" s="42"/>
      <c r="BQ4283" s="120"/>
    </row>
    <row r="4284" spans="1:69" x14ac:dyDescent="0.3">
      <c r="A4284" s="132"/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30"/>
      <c r="BJ4284" s="95"/>
      <c r="BK4284" s="94"/>
      <c r="BL4284" s="95"/>
      <c r="BM4284" s="96"/>
      <c r="BN4284" s="94"/>
      <c r="BO4284" s="94"/>
      <c r="BP4284" s="42"/>
      <c r="BQ4284" s="120"/>
    </row>
    <row r="4285" spans="1:69" x14ac:dyDescent="0.3">
      <c r="A4285" s="132"/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30"/>
      <c r="BJ4285" s="95"/>
      <c r="BK4285" s="94"/>
      <c r="BL4285" s="95"/>
      <c r="BM4285" s="96"/>
      <c r="BN4285" s="94"/>
      <c r="BO4285" s="94"/>
      <c r="BP4285" s="42"/>
      <c r="BQ4285" s="120"/>
    </row>
    <row r="4286" spans="1:69" x14ac:dyDescent="0.3">
      <c r="A4286" s="132"/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30"/>
      <c r="BJ4286" s="95"/>
      <c r="BK4286" s="94"/>
      <c r="BL4286" s="95"/>
      <c r="BM4286" s="96"/>
      <c r="BN4286" s="94"/>
      <c r="BO4286" s="94"/>
      <c r="BP4286" s="42"/>
      <c r="BQ4286" s="120"/>
    </row>
    <row r="4287" spans="1:69" x14ac:dyDescent="0.3">
      <c r="A4287" s="132"/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30"/>
      <c r="BJ4287" s="95"/>
      <c r="BK4287" s="94"/>
      <c r="BL4287" s="95"/>
      <c r="BM4287" s="96"/>
      <c r="BN4287" s="94"/>
      <c r="BO4287" s="94"/>
      <c r="BP4287" s="42"/>
      <c r="BQ4287" s="120"/>
    </row>
    <row r="4288" spans="1:69" x14ac:dyDescent="0.3">
      <c r="A4288" s="132"/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30"/>
      <c r="BJ4288" s="95"/>
      <c r="BK4288" s="94"/>
      <c r="BL4288" s="95"/>
      <c r="BM4288" s="96"/>
      <c r="BN4288" s="94"/>
      <c r="BO4288" s="94"/>
      <c r="BP4288" s="42"/>
      <c r="BQ4288" s="120"/>
    </row>
    <row r="4289" spans="1:69" x14ac:dyDescent="0.3">
      <c r="A4289" s="132"/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30"/>
      <c r="BJ4289" s="95"/>
      <c r="BK4289" s="94"/>
      <c r="BL4289" s="95"/>
      <c r="BM4289" s="96"/>
      <c r="BN4289" s="94"/>
      <c r="BO4289" s="94"/>
      <c r="BP4289" s="42"/>
      <c r="BQ4289" s="120"/>
    </row>
    <row r="4290" spans="1:69" x14ac:dyDescent="0.3">
      <c r="A4290" s="132"/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30"/>
      <c r="BJ4290" s="95"/>
      <c r="BK4290" s="94"/>
      <c r="BL4290" s="95"/>
      <c r="BM4290" s="96"/>
      <c r="BN4290" s="94"/>
      <c r="BO4290" s="94"/>
      <c r="BP4290" s="42"/>
      <c r="BQ4290" s="120"/>
    </row>
    <row r="4291" spans="1:69" x14ac:dyDescent="0.3">
      <c r="A4291" s="132"/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30"/>
      <c r="BJ4291" s="95"/>
      <c r="BK4291" s="94"/>
      <c r="BL4291" s="95"/>
      <c r="BM4291" s="96"/>
      <c r="BN4291" s="94"/>
      <c r="BO4291" s="94"/>
      <c r="BP4291" s="42"/>
      <c r="BQ4291" s="120"/>
    </row>
    <row r="4292" spans="1:69" x14ac:dyDescent="0.3">
      <c r="A4292" s="132"/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30"/>
      <c r="BJ4292" s="95"/>
      <c r="BK4292" s="94"/>
      <c r="BL4292" s="95"/>
      <c r="BM4292" s="96"/>
      <c r="BN4292" s="94"/>
      <c r="BO4292" s="94"/>
      <c r="BP4292" s="42"/>
      <c r="BQ4292" s="120"/>
    </row>
    <row r="4293" spans="1:69" x14ac:dyDescent="0.3">
      <c r="A4293" s="132"/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30"/>
      <c r="BJ4293" s="95"/>
      <c r="BK4293" s="94"/>
      <c r="BL4293" s="95"/>
      <c r="BM4293" s="96"/>
      <c r="BN4293" s="94"/>
      <c r="BO4293" s="94"/>
      <c r="BP4293" s="42"/>
      <c r="BQ4293" s="120"/>
    </row>
    <row r="4294" spans="1:69" x14ac:dyDescent="0.3">
      <c r="A4294" s="132"/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30"/>
      <c r="BJ4294" s="95"/>
      <c r="BK4294" s="94"/>
      <c r="BL4294" s="95"/>
      <c r="BM4294" s="96"/>
      <c r="BN4294" s="94"/>
      <c r="BO4294" s="94"/>
      <c r="BP4294" s="42"/>
      <c r="BQ4294" s="120"/>
    </row>
    <row r="4295" spans="1:69" x14ac:dyDescent="0.3">
      <c r="A4295" s="132"/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30"/>
      <c r="BJ4295" s="95"/>
      <c r="BK4295" s="94"/>
      <c r="BL4295" s="95"/>
      <c r="BM4295" s="96"/>
      <c r="BN4295" s="94"/>
      <c r="BO4295" s="94"/>
      <c r="BP4295" s="42"/>
      <c r="BQ4295" s="120"/>
    </row>
    <row r="4296" spans="1:69" x14ac:dyDescent="0.3">
      <c r="A4296" s="132"/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30"/>
      <c r="BJ4296" s="95"/>
      <c r="BK4296" s="94"/>
      <c r="BL4296" s="95"/>
      <c r="BM4296" s="96"/>
      <c r="BN4296" s="94"/>
      <c r="BO4296" s="94"/>
      <c r="BP4296" s="42"/>
      <c r="BQ4296" s="120"/>
    </row>
    <row r="4297" spans="1:69" x14ac:dyDescent="0.3">
      <c r="A4297" s="132"/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30"/>
      <c r="BJ4297" s="95"/>
      <c r="BK4297" s="94"/>
      <c r="BL4297" s="95"/>
      <c r="BM4297" s="96"/>
      <c r="BN4297" s="94"/>
      <c r="BO4297" s="94"/>
      <c r="BP4297" s="42"/>
      <c r="BQ4297" s="120"/>
    </row>
    <row r="4298" spans="1:69" x14ac:dyDescent="0.3">
      <c r="A4298" s="132"/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30"/>
      <c r="BJ4298" s="95"/>
      <c r="BK4298" s="94"/>
      <c r="BL4298" s="95"/>
      <c r="BM4298" s="96"/>
      <c r="BN4298" s="94"/>
      <c r="BO4298" s="94"/>
      <c r="BP4298" s="42"/>
      <c r="BQ4298" s="120"/>
    </row>
    <row r="4299" spans="1:69" x14ac:dyDescent="0.3">
      <c r="A4299" s="132"/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30"/>
      <c r="BJ4299" s="95"/>
      <c r="BK4299" s="94"/>
      <c r="BL4299" s="95"/>
      <c r="BM4299" s="96"/>
      <c r="BN4299" s="94"/>
      <c r="BO4299" s="94"/>
      <c r="BP4299" s="42"/>
      <c r="BQ4299" s="120"/>
    </row>
    <row r="4300" spans="1:69" x14ac:dyDescent="0.3">
      <c r="A4300" s="132"/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30"/>
      <c r="BJ4300" s="95"/>
      <c r="BK4300" s="94"/>
      <c r="BL4300" s="95"/>
      <c r="BM4300" s="96"/>
      <c r="BN4300" s="94"/>
      <c r="BO4300" s="94"/>
      <c r="BP4300" s="42"/>
      <c r="BQ4300" s="120"/>
    </row>
    <row r="4301" spans="1:69" x14ac:dyDescent="0.3">
      <c r="A4301" s="132"/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30"/>
      <c r="BJ4301" s="95"/>
      <c r="BK4301" s="94"/>
      <c r="BL4301" s="95"/>
      <c r="BM4301" s="96"/>
      <c r="BN4301" s="94"/>
      <c r="BO4301" s="94"/>
      <c r="BP4301" s="42"/>
      <c r="BQ4301" s="120"/>
    </row>
    <row r="4302" spans="1:69" x14ac:dyDescent="0.3">
      <c r="A4302" s="132"/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30"/>
      <c r="BJ4302" s="95"/>
      <c r="BK4302" s="94"/>
      <c r="BL4302" s="95"/>
      <c r="BM4302" s="96"/>
      <c r="BN4302" s="94"/>
      <c r="BO4302" s="94"/>
      <c r="BP4302" s="42"/>
      <c r="BQ4302" s="120"/>
    </row>
    <row r="4303" spans="1:69" x14ac:dyDescent="0.3">
      <c r="A4303" s="132"/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30"/>
      <c r="BJ4303" s="95"/>
      <c r="BK4303" s="94"/>
      <c r="BL4303" s="95"/>
      <c r="BM4303" s="96"/>
      <c r="BN4303" s="94"/>
      <c r="BO4303" s="94"/>
      <c r="BP4303" s="42"/>
      <c r="BQ4303" s="120"/>
    </row>
    <row r="4304" spans="1:69" x14ac:dyDescent="0.3">
      <c r="A4304" s="132"/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30"/>
      <c r="BJ4304" s="95"/>
      <c r="BK4304" s="94"/>
      <c r="BL4304" s="95"/>
      <c r="BM4304" s="96"/>
      <c r="BN4304" s="94"/>
      <c r="BO4304" s="94"/>
      <c r="BP4304" s="42"/>
      <c r="BQ4304" s="120"/>
    </row>
    <row r="4305" spans="1:69" x14ac:dyDescent="0.3">
      <c r="A4305" s="132"/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30"/>
      <c r="BJ4305" s="95"/>
      <c r="BK4305" s="94"/>
      <c r="BL4305" s="95"/>
      <c r="BM4305" s="96"/>
      <c r="BN4305" s="94"/>
      <c r="BO4305" s="94"/>
      <c r="BP4305" s="42"/>
      <c r="BQ4305" s="120"/>
    </row>
    <row r="4306" spans="1:69" x14ac:dyDescent="0.3">
      <c r="A4306" s="132"/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30"/>
      <c r="BJ4306" s="95"/>
      <c r="BK4306" s="94"/>
      <c r="BL4306" s="95"/>
      <c r="BM4306" s="96"/>
      <c r="BN4306" s="94"/>
      <c r="BO4306" s="94"/>
      <c r="BP4306" s="42"/>
      <c r="BQ4306" s="120"/>
    </row>
    <row r="4307" spans="1:69" x14ac:dyDescent="0.3">
      <c r="A4307" s="132"/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30"/>
      <c r="BJ4307" s="95"/>
      <c r="BK4307" s="94"/>
      <c r="BL4307" s="95"/>
      <c r="BM4307" s="96"/>
      <c r="BN4307" s="94"/>
      <c r="BO4307" s="94"/>
      <c r="BP4307" s="42"/>
      <c r="BQ4307" s="120"/>
    </row>
    <row r="4308" spans="1:69" x14ac:dyDescent="0.3">
      <c r="A4308" s="132"/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30"/>
      <c r="BJ4308" s="95"/>
      <c r="BK4308" s="94"/>
      <c r="BL4308" s="95"/>
      <c r="BM4308" s="96"/>
      <c r="BN4308" s="94"/>
      <c r="BO4308" s="94"/>
      <c r="BP4308" s="42"/>
      <c r="BQ4308" s="120"/>
    </row>
    <row r="4309" spans="1:69" x14ac:dyDescent="0.3">
      <c r="A4309" s="132"/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30"/>
      <c r="BJ4309" s="95"/>
      <c r="BK4309" s="94"/>
      <c r="BL4309" s="95"/>
      <c r="BM4309" s="96"/>
      <c r="BN4309" s="94"/>
      <c r="BO4309" s="94"/>
      <c r="BP4309" s="42"/>
      <c r="BQ4309" s="120"/>
    </row>
    <row r="4310" spans="1:69" x14ac:dyDescent="0.3">
      <c r="A4310" s="132"/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30"/>
      <c r="BJ4310" s="95"/>
      <c r="BK4310" s="94"/>
      <c r="BL4310" s="95"/>
      <c r="BM4310" s="96"/>
      <c r="BN4310" s="94"/>
      <c r="BO4310" s="94"/>
      <c r="BP4310" s="42"/>
      <c r="BQ4310" s="120"/>
    </row>
    <row r="4311" spans="1:69" x14ac:dyDescent="0.3">
      <c r="A4311" s="132"/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30"/>
      <c r="BJ4311" s="95"/>
      <c r="BK4311" s="94"/>
      <c r="BL4311" s="95"/>
      <c r="BM4311" s="96"/>
      <c r="BN4311" s="94"/>
      <c r="BO4311" s="94"/>
      <c r="BP4311" s="42"/>
      <c r="BQ4311" s="120"/>
    </row>
    <row r="4312" spans="1:69" x14ac:dyDescent="0.3">
      <c r="A4312" s="132"/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30"/>
      <c r="BJ4312" s="95"/>
      <c r="BK4312" s="94"/>
      <c r="BL4312" s="95"/>
      <c r="BM4312" s="96"/>
      <c r="BN4312" s="94"/>
      <c r="BO4312" s="94"/>
      <c r="BP4312" s="42"/>
      <c r="BQ4312" s="120"/>
    </row>
    <row r="4313" spans="1:69" x14ac:dyDescent="0.3">
      <c r="A4313" s="132"/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30"/>
      <c r="BJ4313" s="95"/>
      <c r="BK4313" s="94"/>
      <c r="BL4313" s="95"/>
      <c r="BM4313" s="96"/>
      <c r="BN4313" s="94"/>
      <c r="BO4313" s="94"/>
      <c r="BP4313" s="42"/>
      <c r="BQ4313" s="120"/>
    </row>
    <row r="4314" spans="1:69" x14ac:dyDescent="0.3">
      <c r="A4314" s="132"/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30"/>
      <c r="BJ4314" s="95"/>
      <c r="BK4314" s="94"/>
      <c r="BL4314" s="95"/>
      <c r="BM4314" s="96"/>
      <c r="BN4314" s="94"/>
      <c r="BO4314" s="94"/>
      <c r="BP4314" s="42"/>
      <c r="BQ4314" s="120"/>
    </row>
    <row r="4315" spans="1:69" x14ac:dyDescent="0.3">
      <c r="A4315" s="132"/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30"/>
      <c r="BJ4315" s="95"/>
      <c r="BK4315" s="94"/>
      <c r="BL4315" s="95"/>
      <c r="BM4315" s="96"/>
      <c r="BN4315" s="94"/>
      <c r="BO4315" s="94"/>
      <c r="BP4315" s="42"/>
      <c r="BQ4315" s="120"/>
    </row>
    <row r="4316" spans="1:69" x14ac:dyDescent="0.3">
      <c r="A4316" s="132"/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30"/>
      <c r="BJ4316" s="95"/>
      <c r="BK4316" s="94"/>
      <c r="BL4316" s="95"/>
      <c r="BM4316" s="96"/>
      <c r="BN4316" s="94"/>
      <c r="BO4316" s="94"/>
      <c r="BP4316" s="42"/>
      <c r="BQ4316" s="120"/>
    </row>
    <row r="4317" spans="1:69" x14ac:dyDescent="0.3">
      <c r="A4317" s="132"/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30"/>
      <c r="BJ4317" s="95"/>
      <c r="BK4317" s="94"/>
      <c r="BL4317" s="95"/>
      <c r="BM4317" s="96"/>
      <c r="BN4317" s="94"/>
      <c r="BO4317" s="94"/>
      <c r="BP4317" s="42"/>
      <c r="BQ4317" s="120"/>
    </row>
    <row r="4318" spans="1:69" x14ac:dyDescent="0.3">
      <c r="A4318" s="132"/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30"/>
      <c r="BJ4318" s="95"/>
      <c r="BK4318" s="94"/>
      <c r="BL4318" s="95"/>
      <c r="BM4318" s="96"/>
      <c r="BN4318" s="94"/>
      <c r="BO4318" s="94"/>
      <c r="BP4318" s="42"/>
      <c r="BQ4318" s="120"/>
    </row>
    <row r="4319" spans="1:69" x14ac:dyDescent="0.3">
      <c r="A4319" s="132"/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30"/>
      <c r="BJ4319" s="95"/>
      <c r="BK4319" s="94"/>
      <c r="BL4319" s="95"/>
      <c r="BM4319" s="96"/>
      <c r="BN4319" s="94"/>
      <c r="BO4319" s="94"/>
      <c r="BP4319" s="42"/>
      <c r="BQ4319" s="120"/>
    </row>
    <row r="4320" spans="1:69" x14ac:dyDescent="0.3">
      <c r="A4320" s="132"/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30"/>
      <c r="BJ4320" s="95"/>
      <c r="BK4320" s="94"/>
      <c r="BL4320" s="95"/>
      <c r="BM4320" s="96"/>
      <c r="BN4320" s="94"/>
      <c r="BO4320" s="94"/>
      <c r="BP4320" s="42"/>
      <c r="BQ4320" s="120"/>
    </row>
    <row r="4321" spans="1:69" x14ac:dyDescent="0.3">
      <c r="A4321" s="132"/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30"/>
      <c r="BJ4321" s="95"/>
      <c r="BK4321" s="94"/>
      <c r="BL4321" s="95"/>
      <c r="BM4321" s="96"/>
      <c r="BN4321" s="94"/>
      <c r="BO4321" s="94"/>
      <c r="BP4321" s="42"/>
      <c r="BQ4321" s="120"/>
    </row>
    <row r="4322" spans="1:69" x14ac:dyDescent="0.3">
      <c r="A4322" s="132"/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30"/>
      <c r="BJ4322" s="95"/>
      <c r="BK4322" s="94"/>
      <c r="BL4322" s="95"/>
      <c r="BM4322" s="96"/>
      <c r="BN4322" s="94"/>
      <c r="BO4322" s="94"/>
      <c r="BP4322" s="42"/>
      <c r="BQ4322" s="120"/>
    </row>
    <row r="4323" spans="1:69" x14ac:dyDescent="0.3">
      <c r="A4323" s="132"/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30"/>
      <c r="BJ4323" s="95"/>
      <c r="BK4323" s="94"/>
      <c r="BL4323" s="95"/>
      <c r="BM4323" s="96"/>
      <c r="BN4323" s="94"/>
      <c r="BO4323" s="94"/>
      <c r="BP4323" s="42"/>
      <c r="BQ4323" s="120"/>
    </row>
    <row r="4324" spans="1:69" x14ac:dyDescent="0.3">
      <c r="A4324" s="132"/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30"/>
      <c r="BJ4324" s="95"/>
      <c r="BK4324" s="94"/>
      <c r="BL4324" s="95"/>
      <c r="BM4324" s="96"/>
      <c r="BN4324" s="94"/>
      <c r="BO4324" s="94"/>
      <c r="BP4324" s="42"/>
      <c r="BQ4324" s="120"/>
    </row>
    <row r="4325" spans="1:69" x14ac:dyDescent="0.3">
      <c r="A4325" s="132"/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30"/>
      <c r="BJ4325" s="95"/>
      <c r="BK4325" s="94"/>
      <c r="BL4325" s="95"/>
      <c r="BM4325" s="96"/>
      <c r="BN4325" s="94"/>
      <c r="BO4325" s="94"/>
      <c r="BP4325" s="42"/>
      <c r="BQ4325" s="120"/>
    </row>
    <row r="4326" spans="1:69" x14ac:dyDescent="0.3">
      <c r="A4326" s="132"/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30"/>
      <c r="BJ4326" s="95"/>
      <c r="BK4326" s="94"/>
      <c r="BL4326" s="95"/>
      <c r="BM4326" s="96"/>
      <c r="BN4326" s="94"/>
      <c r="BO4326" s="94"/>
      <c r="BP4326" s="42"/>
      <c r="BQ4326" s="120"/>
    </row>
    <row r="4327" spans="1:69" x14ac:dyDescent="0.3">
      <c r="A4327" s="132"/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30"/>
      <c r="BJ4327" s="95"/>
      <c r="BK4327" s="94"/>
      <c r="BL4327" s="95"/>
      <c r="BM4327" s="96"/>
      <c r="BN4327" s="94"/>
      <c r="BO4327" s="94"/>
      <c r="BP4327" s="42"/>
      <c r="BQ4327" s="120"/>
    </row>
    <row r="4328" spans="1:69" x14ac:dyDescent="0.3">
      <c r="A4328" s="132"/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30"/>
      <c r="BJ4328" s="95"/>
      <c r="BK4328" s="94"/>
      <c r="BL4328" s="95"/>
      <c r="BM4328" s="96"/>
      <c r="BN4328" s="94"/>
      <c r="BO4328" s="94"/>
      <c r="BP4328" s="42"/>
      <c r="BQ4328" s="120"/>
    </row>
    <row r="4329" spans="1:69" x14ac:dyDescent="0.3">
      <c r="A4329" s="132"/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30"/>
      <c r="BJ4329" s="95"/>
      <c r="BK4329" s="94"/>
      <c r="BL4329" s="95"/>
      <c r="BM4329" s="96"/>
      <c r="BN4329" s="94"/>
      <c r="BO4329" s="94"/>
      <c r="BP4329" s="42"/>
      <c r="BQ4329" s="120"/>
    </row>
    <row r="4330" spans="1:69" x14ac:dyDescent="0.3">
      <c r="A4330" s="132"/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30"/>
      <c r="BJ4330" s="95"/>
      <c r="BK4330" s="94"/>
      <c r="BL4330" s="95"/>
      <c r="BM4330" s="96"/>
      <c r="BN4330" s="94"/>
      <c r="BO4330" s="94"/>
      <c r="BP4330" s="42"/>
      <c r="BQ4330" s="120"/>
    </row>
    <row r="4331" spans="1:69" x14ac:dyDescent="0.3">
      <c r="A4331" s="132"/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30"/>
      <c r="BJ4331" s="95"/>
      <c r="BK4331" s="94"/>
      <c r="BL4331" s="95"/>
      <c r="BM4331" s="96"/>
      <c r="BN4331" s="94"/>
      <c r="BO4331" s="94"/>
      <c r="BP4331" s="42"/>
      <c r="BQ4331" s="120"/>
    </row>
    <row r="4332" spans="1:69" x14ac:dyDescent="0.3">
      <c r="A4332" s="132"/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30"/>
      <c r="BJ4332" s="95"/>
      <c r="BK4332" s="94"/>
      <c r="BL4332" s="95"/>
      <c r="BM4332" s="96"/>
      <c r="BN4332" s="94"/>
      <c r="BO4332" s="94"/>
      <c r="BP4332" s="42"/>
      <c r="BQ4332" s="120"/>
    </row>
    <row r="4333" spans="1:69" x14ac:dyDescent="0.3">
      <c r="A4333" s="132"/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30"/>
      <c r="BJ4333" s="95"/>
      <c r="BK4333" s="94"/>
      <c r="BL4333" s="95"/>
      <c r="BM4333" s="96"/>
      <c r="BN4333" s="94"/>
      <c r="BO4333" s="94"/>
      <c r="BP4333" s="42"/>
      <c r="BQ4333" s="120"/>
    </row>
    <row r="4334" spans="1:69" x14ac:dyDescent="0.3">
      <c r="A4334" s="132"/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30"/>
      <c r="BJ4334" s="95"/>
      <c r="BK4334" s="94"/>
      <c r="BL4334" s="95"/>
      <c r="BM4334" s="96"/>
      <c r="BN4334" s="94"/>
      <c r="BO4334" s="94"/>
      <c r="BP4334" s="42"/>
      <c r="BQ4334" s="120"/>
    </row>
    <row r="4335" spans="1:69" x14ac:dyDescent="0.3">
      <c r="A4335" s="132"/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30"/>
      <c r="BJ4335" s="95"/>
      <c r="BK4335" s="94"/>
      <c r="BL4335" s="95"/>
      <c r="BM4335" s="96"/>
      <c r="BN4335" s="94"/>
      <c r="BO4335" s="94"/>
      <c r="BP4335" s="42"/>
      <c r="BQ4335" s="120"/>
    </row>
    <row r="4336" spans="1:69" x14ac:dyDescent="0.3">
      <c r="A4336" s="132"/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30"/>
      <c r="BJ4336" s="95"/>
      <c r="BK4336" s="94"/>
      <c r="BL4336" s="95"/>
      <c r="BM4336" s="96"/>
      <c r="BN4336" s="94"/>
      <c r="BO4336" s="94"/>
      <c r="BP4336" s="42"/>
      <c r="BQ4336" s="120"/>
    </row>
    <row r="4337" spans="1:69" x14ac:dyDescent="0.3">
      <c r="A4337" s="132"/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30"/>
      <c r="BJ4337" s="95"/>
      <c r="BK4337" s="94"/>
      <c r="BL4337" s="95"/>
      <c r="BM4337" s="96"/>
      <c r="BN4337" s="94"/>
      <c r="BO4337" s="94"/>
      <c r="BP4337" s="42"/>
      <c r="BQ4337" s="120"/>
    </row>
    <row r="4338" spans="1:69" x14ac:dyDescent="0.3">
      <c r="A4338" s="132"/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30"/>
      <c r="BJ4338" s="95"/>
      <c r="BK4338" s="94"/>
      <c r="BL4338" s="95"/>
      <c r="BM4338" s="96"/>
      <c r="BN4338" s="94"/>
      <c r="BO4338" s="94"/>
      <c r="BP4338" s="42"/>
      <c r="BQ4338" s="120"/>
    </row>
    <row r="4339" spans="1:69" x14ac:dyDescent="0.3">
      <c r="A4339" s="132"/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30"/>
      <c r="BJ4339" s="95"/>
      <c r="BK4339" s="94"/>
      <c r="BL4339" s="95"/>
      <c r="BM4339" s="96"/>
      <c r="BN4339" s="94"/>
      <c r="BO4339" s="94"/>
      <c r="BP4339" s="42"/>
      <c r="BQ4339" s="120"/>
    </row>
    <row r="4340" spans="1:69" x14ac:dyDescent="0.3">
      <c r="A4340" s="132"/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30"/>
      <c r="BJ4340" s="95"/>
      <c r="BK4340" s="94"/>
      <c r="BL4340" s="95"/>
      <c r="BM4340" s="96"/>
      <c r="BN4340" s="94"/>
      <c r="BO4340" s="94"/>
      <c r="BP4340" s="42"/>
      <c r="BQ4340" s="120"/>
    </row>
    <row r="4341" spans="1:69" x14ac:dyDescent="0.3">
      <c r="A4341" s="132"/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30"/>
      <c r="BJ4341" s="95"/>
      <c r="BK4341" s="94"/>
      <c r="BL4341" s="95"/>
      <c r="BM4341" s="96"/>
      <c r="BN4341" s="94"/>
      <c r="BO4341" s="94"/>
      <c r="BP4341" s="42"/>
      <c r="BQ4341" s="120"/>
    </row>
    <row r="4342" spans="1:69" x14ac:dyDescent="0.3">
      <c r="A4342" s="132"/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30"/>
      <c r="BJ4342" s="95"/>
      <c r="BK4342" s="94"/>
      <c r="BL4342" s="95"/>
      <c r="BM4342" s="96"/>
      <c r="BN4342" s="94"/>
      <c r="BO4342" s="94"/>
      <c r="BP4342" s="42"/>
      <c r="BQ4342" s="120"/>
    </row>
    <row r="4343" spans="1:69" x14ac:dyDescent="0.3">
      <c r="A4343" s="132"/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30"/>
      <c r="BJ4343" s="95"/>
      <c r="BK4343" s="94"/>
      <c r="BL4343" s="95"/>
      <c r="BM4343" s="96"/>
      <c r="BN4343" s="94"/>
      <c r="BO4343" s="94"/>
      <c r="BP4343" s="42"/>
      <c r="BQ4343" s="120"/>
    </row>
    <row r="4344" spans="1:69" x14ac:dyDescent="0.3">
      <c r="A4344" s="132"/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30"/>
      <c r="BJ4344" s="95"/>
      <c r="BK4344" s="94"/>
      <c r="BL4344" s="95"/>
      <c r="BM4344" s="96"/>
      <c r="BN4344" s="94"/>
      <c r="BO4344" s="94"/>
      <c r="BP4344" s="42"/>
      <c r="BQ4344" s="120"/>
    </row>
    <row r="4345" spans="1:69" x14ac:dyDescent="0.3">
      <c r="A4345" s="132"/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30"/>
      <c r="BJ4345" s="95"/>
      <c r="BK4345" s="94"/>
      <c r="BL4345" s="95"/>
      <c r="BM4345" s="96"/>
      <c r="BN4345" s="94"/>
      <c r="BO4345" s="94"/>
      <c r="BP4345" s="42"/>
      <c r="BQ4345" s="120"/>
    </row>
    <row r="4346" spans="1:69" x14ac:dyDescent="0.3">
      <c r="A4346" s="132"/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30"/>
      <c r="BJ4346" s="95"/>
      <c r="BK4346" s="94"/>
      <c r="BL4346" s="95"/>
      <c r="BM4346" s="96"/>
      <c r="BN4346" s="94"/>
      <c r="BO4346" s="94"/>
      <c r="BP4346" s="42"/>
      <c r="BQ4346" s="120"/>
    </row>
    <row r="4347" spans="1:69" x14ac:dyDescent="0.3">
      <c r="A4347" s="132"/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30"/>
      <c r="BJ4347" s="95"/>
      <c r="BK4347" s="94"/>
      <c r="BL4347" s="95"/>
      <c r="BM4347" s="96"/>
      <c r="BN4347" s="94"/>
      <c r="BO4347" s="94"/>
      <c r="BP4347" s="42"/>
      <c r="BQ4347" s="120"/>
    </row>
    <row r="4348" spans="1:69" x14ac:dyDescent="0.3">
      <c r="A4348" s="132"/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30"/>
      <c r="BJ4348" s="95"/>
      <c r="BK4348" s="94"/>
      <c r="BL4348" s="95"/>
      <c r="BM4348" s="96"/>
      <c r="BN4348" s="94"/>
      <c r="BO4348" s="94"/>
      <c r="BP4348" s="42"/>
      <c r="BQ4348" s="120"/>
    </row>
    <row r="4349" spans="1:69" x14ac:dyDescent="0.3">
      <c r="A4349" s="132"/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30"/>
      <c r="BJ4349" s="95"/>
      <c r="BK4349" s="94"/>
      <c r="BL4349" s="95"/>
      <c r="BM4349" s="96"/>
      <c r="BN4349" s="94"/>
      <c r="BO4349" s="94"/>
      <c r="BP4349" s="42"/>
      <c r="BQ4349" s="120"/>
    </row>
    <row r="4350" spans="1:69" x14ac:dyDescent="0.3">
      <c r="A4350" s="132"/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30"/>
      <c r="BJ4350" s="95"/>
      <c r="BK4350" s="94"/>
      <c r="BL4350" s="95"/>
      <c r="BM4350" s="96"/>
      <c r="BN4350" s="94"/>
      <c r="BO4350" s="94"/>
      <c r="BP4350" s="42"/>
      <c r="BQ4350" s="120"/>
    </row>
    <row r="4351" spans="1:69" x14ac:dyDescent="0.3">
      <c r="A4351" s="132"/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30"/>
      <c r="BJ4351" s="95"/>
      <c r="BK4351" s="94"/>
      <c r="BL4351" s="95"/>
      <c r="BM4351" s="96"/>
      <c r="BN4351" s="94"/>
      <c r="BO4351" s="94"/>
      <c r="BP4351" s="42"/>
      <c r="BQ4351" s="120"/>
    </row>
    <row r="4352" spans="1:69" x14ac:dyDescent="0.3">
      <c r="A4352" s="132"/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30"/>
      <c r="BJ4352" s="95"/>
      <c r="BK4352" s="94"/>
      <c r="BL4352" s="95"/>
      <c r="BM4352" s="96"/>
      <c r="BN4352" s="94"/>
      <c r="BO4352" s="94"/>
      <c r="BP4352" s="42"/>
      <c r="BQ4352" s="120"/>
    </row>
    <row r="4353" spans="1:69" x14ac:dyDescent="0.3">
      <c r="A4353" s="132"/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30"/>
      <c r="BJ4353" s="95"/>
      <c r="BK4353" s="94"/>
      <c r="BL4353" s="95"/>
      <c r="BM4353" s="96"/>
      <c r="BN4353" s="94"/>
      <c r="BO4353" s="94"/>
      <c r="BP4353" s="42"/>
      <c r="BQ4353" s="120"/>
    </row>
    <row r="4354" spans="1:69" x14ac:dyDescent="0.3">
      <c r="A4354" s="132"/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30"/>
      <c r="BJ4354" s="95"/>
      <c r="BK4354" s="94"/>
      <c r="BL4354" s="95"/>
      <c r="BM4354" s="96"/>
      <c r="BN4354" s="94"/>
      <c r="BO4354" s="94"/>
      <c r="BP4354" s="42"/>
      <c r="BQ4354" s="120"/>
    </row>
    <row r="4355" spans="1:69" x14ac:dyDescent="0.3">
      <c r="A4355" s="132"/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30"/>
      <c r="BJ4355" s="95"/>
      <c r="BK4355" s="94"/>
      <c r="BL4355" s="95"/>
      <c r="BM4355" s="96"/>
      <c r="BN4355" s="94"/>
      <c r="BO4355" s="94"/>
      <c r="BP4355" s="42"/>
      <c r="BQ4355" s="120"/>
    </row>
    <row r="4356" spans="1:69" x14ac:dyDescent="0.3">
      <c r="A4356" s="132"/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30"/>
      <c r="BJ4356" s="95"/>
      <c r="BK4356" s="94"/>
      <c r="BL4356" s="95"/>
      <c r="BM4356" s="96"/>
      <c r="BN4356" s="94"/>
      <c r="BO4356" s="94"/>
      <c r="BP4356" s="42"/>
      <c r="BQ4356" s="120"/>
    </row>
    <row r="4357" spans="1:69" x14ac:dyDescent="0.3">
      <c r="A4357" s="132"/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30"/>
      <c r="BJ4357" s="95"/>
      <c r="BK4357" s="94"/>
      <c r="BL4357" s="95"/>
      <c r="BM4357" s="96"/>
      <c r="BN4357" s="94"/>
      <c r="BO4357" s="94"/>
      <c r="BP4357" s="42"/>
      <c r="BQ4357" s="120"/>
    </row>
    <row r="4358" spans="1:69" x14ac:dyDescent="0.3">
      <c r="A4358" s="132"/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30"/>
      <c r="BJ4358" s="95"/>
      <c r="BK4358" s="94"/>
      <c r="BL4358" s="95"/>
      <c r="BM4358" s="96"/>
      <c r="BN4358" s="94"/>
      <c r="BO4358" s="94"/>
      <c r="BP4358" s="42"/>
      <c r="BQ4358" s="120"/>
    </row>
    <row r="4359" spans="1:69" x14ac:dyDescent="0.3">
      <c r="A4359" s="132"/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30"/>
      <c r="BJ4359" s="95"/>
      <c r="BK4359" s="94"/>
      <c r="BL4359" s="95"/>
      <c r="BM4359" s="96"/>
      <c r="BN4359" s="94"/>
      <c r="BO4359" s="94"/>
      <c r="BP4359" s="42"/>
      <c r="BQ4359" s="120"/>
    </row>
    <row r="4360" spans="1:69" x14ac:dyDescent="0.3">
      <c r="A4360" s="132"/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30"/>
      <c r="BJ4360" s="95"/>
      <c r="BK4360" s="94"/>
      <c r="BL4360" s="95"/>
      <c r="BM4360" s="96"/>
      <c r="BN4360" s="94"/>
      <c r="BO4360" s="94"/>
      <c r="BP4360" s="42"/>
      <c r="BQ4360" s="120"/>
    </row>
    <row r="4361" spans="1:69" x14ac:dyDescent="0.3">
      <c r="A4361" s="132"/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30"/>
      <c r="BJ4361" s="95"/>
      <c r="BK4361" s="94"/>
      <c r="BL4361" s="95"/>
      <c r="BM4361" s="96"/>
      <c r="BN4361" s="94"/>
      <c r="BO4361" s="94"/>
      <c r="BP4361" s="42"/>
      <c r="BQ4361" s="120"/>
    </row>
    <row r="4362" spans="1:69" x14ac:dyDescent="0.3">
      <c r="A4362" s="132"/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30"/>
      <c r="BJ4362" s="95"/>
      <c r="BK4362" s="94"/>
      <c r="BL4362" s="95"/>
      <c r="BM4362" s="96"/>
      <c r="BN4362" s="94"/>
      <c r="BO4362" s="94"/>
      <c r="BP4362" s="42"/>
      <c r="BQ4362" s="120"/>
    </row>
    <row r="4363" spans="1:69" x14ac:dyDescent="0.3">
      <c r="A4363" s="132"/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30"/>
      <c r="BJ4363" s="95"/>
      <c r="BK4363" s="94"/>
      <c r="BL4363" s="95"/>
      <c r="BM4363" s="96"/>
      <c r="BN4363" s="94"/>
      <c r="BO4363" s="94"/>
      <c r="BP4363" s="42"/>
      <c r="BQ4363" s="120"/>
    </row>
    <row r="4364" spans="1:69" x14ac:dyDescent="0.3">
      <c r="A4364" s="132"/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30"/>
      <c r="BJ4364" s="95"/>
      <c r="BK4364" s="94"/>
      <c r="BL4364" s="95"/>
      <c r="BM4364" s="96"/>
      <c r="BN4364" s="94"/>
      <c r="BO4364" s="94"/>
      <c r="BP4364" s="42"/>
      <c r="BQ4364" s="120"/>
    </row>
    <row r="4365" spans="1:69" x14ac:dyDescent="0.3">
      <c r="A4365" s="132"/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30"/>
      <c r="BJ4365" s="95"/>
      <c r="BK4365" s="94"/>
      <c r="BL4365" s="95"/>
      <c r="BM4365" s="96"/>
      <c r="BN4365" s="94"/>
      <c r="BO4365" s="94"/>
      <c r="BP4365" s="42"/>
      <c r="BQ4365" s="120"/>
    </row>
    <row r="4366" spans="1:69" x14ac:dyDescent="0.3">
      <c r="A4366" s="132"/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30"/>
      <c r="BJ4366" s="95"/>
      <c r="BK4366" s="94"/>
      <c r="BL4366" s="95"/>
      <c r="BM4366" s="96"/>
      <c r="BN4366" s="94"/>
      <c r="BO4366" s="94"/>
      <c r="BP4366" s="42"/>
      <c r="BQ4366" s="120"/>
    </row>
    <row r="4367" spans="1:69" x14ac:dyDescent="0.3">
      <c r="A4367" s="132"/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30"/>
      <c r="BJ4367" s="95"/>
      <c r="BK4367" s="94"/>
      <c r="BL4367" s="95"/>
      <c r="BM4367" s="96"/>
      <c r="BN4367" s="94"/>
      <c r="BO4367" s="94"/>
      <c r="BP4367" s="42"/>
      <c r="BQ4367" s="120"/>
    </row>
    <row r="4368" spans="1:69" x14ac:dyDescent="0.3">
      <c r="A4368" s="132"/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30"/>
      <c r="BJ4368" s="95"/>
      <c r="BK4368" s="94"/>
      <c r="BL4368" s="95"/>
      <c r="BM4368" s="96"/>
      <c r="BN4368" s="94"/>
      <c r="BO4368" s="94"/>
      <c r="BP4368" s="42"/>
      <c r="BQ4368" s="120"/>
    </row>
    <row r="4369" spans="1:69" x14ac:dyDescent="0.3">
      <c r="A4369" s="132"/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30"/>
      <c r="BJ4369" s="95"/>
      <c r="BK4369" s="94"/>
      <c r="BL4369" s="95"/>
      <c r="BM4369" s="96"/>
      <c r="BN4369" s="94"/>
      <c r="BO4369" s="94"/>
      <c r="BP4369" s="42"/>
      <c r="BQ4369" s="120"/>
    </row>
    <row r="4370" spans="1:69" x14ac:dyDescent="0.3">
      <c r="A4370" s="132"/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30"/>
      <c r="BJ4370" s="95"/>
      <c r="BK4370" s="94"/>
      <c r="BL4370" s="95"/>
      <c r="BM4370" s="96"/>
      <c r="BN4370" s="94"/>
      <c r="BO4370" s="94"/>
      <c r="BP4370" s="42"/>
      <c r="BQ4370" s="120"/>
    </row>
    <row r="4371" spans="1:69" x14ac:dyDescent="0.3">
      <c r="A4371" s="132"/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30"/>
      <c r="BJ4371" s="95"/>
      <c r="BK4371" s="94"/>
      <c r="BL4371" s="95"/>
      <c r="BM4371" s="96"/>
      <c r="BN4371" s="94"/>
      <c r="BO4371" s="94"/>
      <c r="BP4371" s="42"/>
      <c r="BQ4371" s="120"/>
    </row>
    <row r="4372" spans="1:69" x14ac:dyDescent="0.3">
      <c r="A4372" s="132"/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30"/>
      <c r="BJ4372" s="95"/>
      <c r="BK4372" s="94"/>
      <c r="BL4372" s="95"/>
      <c r="BM4372" s="96"/>
      <c r="BN4372" s="94"/>
      <c r="BO4372" s="94"/>
      <c r="BP4372" s="42"/>
      <c r="BQ4372" s="120"/>
    </row>
    <row r="4373" spans="1:69" x14ac:dyDescent="0.3">
      <c r="A4373" s="132"/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30"/>
      <c r="BJ4373" s="95"/>
      <c r="BK4373" s="94"/>
      <c r="BL4373" s="95"/>
      <c r="BM4373" s="96"/>
      <c r="BN4373" s="94"/>
      <c r="BO4373" s="94"/>
      <c r="BP4373" s="42"/>
      <c r="BQ4373" s="120"/>
    </row>
    <row r="4374" spans="1:69" x14ac:dyDescent="0.3">
      <c r="A4374" s="132"/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30"/>
      <c r="BJ4374" s="95"/>
      <c r="BK4374" s="94"/>
      <c r="BL4374" s="95"/>
      <c r="BM4374" s="96"/>
      <c r="BN4374" s="94"/>
      <c r="BO4374" s="94"/>
      <c r="BP4374" s="42"/>
      <c r="BQ4374" s="120"/>
    </row>
    <row r="4375" spans="1:69" x14ac:dyDescent="0.3">
      <c r="A4375" s="132"/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30"/>
      <c r="BJ4375" s="95"/>
      <c r="BK4375" s="94"/>
      <c r="BL4375" s="95"/>
      <c r="BM4375" s="96"/>
      <c r="BN4375" s="94"/>
      <c r="BO4375" s="94"/>
      <c r="BP4375" s="42"/>
      <c r="BQ4375" s="120"/>
    </row>
    <row r="4376" spans="1:69" x14ac:dyDescent="0.3">
      <c r="A4376" s="132"/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30"/>
      <c r="BJ4376" s="95"/>
      <c r="BK4376" s="94"/>
      <c r="BL4376" s="95"/>
      <c r="BM4376" s="96"/>
      <c r="BN4376" s="94"/>
      <c r="BO4376" s="94"/>
      <c r="BP4376" s="42"/>
      <c r="BQ4376" s="120"/>
    </row>
    <row r="4377" spans="1:69" x14ac:dyDescent="0.3">
      <c r="A4377" s="132"/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30"/>
      <c r="BJ4377" s="95"/>
      <c r="BK4377" s="94"/>
      <c r="BL4377" s="95"/>
      <c r="BM4377" s="96"/>
      <c r="BN4377" s="94"/>
      <c r="BO4377" s="94"/>
      <c r="BP4377" s="42"/>
      <c r="BQ4377" s="120"/>
    </row>
    <row r="4378" spans="1:69" x14ac:dyDescent="0.3">
      <c r="A4378" s="132"/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30"/>
      <c r="BJ4378" s="95"/>
      <c r="BK4378" s="94"/>
      <c r="BL4378" s="95"/>
      <c r="BM4378" s="96"/>
      <c r="BN4378" s="94"/>
      <c r="BO4378" s="94"/>
      <c r="BP4378" s="42"/>
      <c r="BQ4378" s="120"/>
    </row>
    <row r="4379" spans="1:69" x14ac:dyDescent="0.3">
      <c r="A4379" s="132"/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30"/>
      <c r="BJ4379" s="95"/>
      <c r="BK4379" s="94"/>
      <c r="BL4379" s="95"/>
      <c r="BM4379" s="96"/>
      <c r="BN4379" s="94"/>
      <c r="BO4379" s="94"/>
      <c r="BP4379" s="42"/>
      <c r="BQ4379" s="120"/>
    </row>
    <row r="4380" spans="1:69" x14ac:dyDescent="0.3">
      <c r="A4380" s="132"/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30"/>
      <c r="BJ4380" s="95"/>
      <c r="BK4380" s="94"/>
      <c r="BL4380" s="95"/>
      <c r="BM4380" s="96"/>
      <c r="BN4380" s="94"/>
      <c r="BO4380" s="94"/>
      <c r="BP4380" s="42"/>
      <c r="BQ4380" s="120"/>
    </row>
    <row r="4381" spans="1:69" x14ac:dyDescent="0.3">
      <c r="A4381" s="132"/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30"/>
      <c r="BJ4381" s="95"/>
      <c r="BK4381" s="94"/>
      <c r="BL4381" s="95"/>
      <c r="BM4381" s="96"/>
      <c r="BN4381" s="94"/>
      <c r="BO4381" s="94"/>
      <c r="BP4381" s="42"/>
      <c r="BQ4381" s="120"/>
    </row>
    <row r="4382" spans="1:69" x14ac:dyDescent="0.3">
      <c r="A4382" s="132"/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30"/>
      <c r="BJ4382" s="95"/>
      <c r="BK4382" s="94"/>
      <c r="BL4382" s="95"/>
      <c r="BM4382" s="96"/>
      <c r="BN4382" s="94"/>
      <c r="BO4382" s="94"/>
      <c r="BP4382" s="42"/>
      <c r="BQ4382" s="120"/>
    </row>
    <row r="4383" spans="1:69" x14ac:dyDescent="0.3">
      <c r="A4383" s="132"/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30"/>
      <c r="BJ4383" s="95"/>
      <c r="BK4383" s="94"/>
      <c r="BL4383" s="95"/>
      <c r="BM4383" s="96"/>
      <c r="BN4383" s="94"/>
      <c r="BO4383" s="94"/>
      <c r="BP4383" s="42"/>
      <c r="BQ4383" s="120"/>
    </row>
    <row r="4384" spans="1:69" x14ac:dyDescent="0.3">
      <c r="A4384" s="132"/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30"/>
      <c r="BJ4384" s="95"/>
      <c r="BK4384" s="94"/>
      <c r="BL4384" s="95"/>
      <c r="BM4384" s="96"/>
      <c r="BN4384" s="94"/>
      <c r="BO4384" s="94"/>
      <c r="BP4384" s="42"/>
      <c r="BQ4384" s="120"/>
    </row>
    <row r="4385" spans="1:69" x14ac:dyDescent="0.3">
      <c r="A4385" s="132"/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30"/>
      <c r="BJ4385" s="95"/>
      <c r="BK4385" s="94"/>
      <c r="BL4385" s="95"/>
      <c r="BM4385" s="96"/>
      <c r="BN4385" s="94"/>
      <c r="BO4385" s="94"/>
      <c r="BP4385" s="42"/>
      <c r="BQ4385" s="120"/>
    </row>
    <row r="4386" spans="1:69" x14ac:dyDescent="0.3">
      <c r="A4386" s="132"/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30"/>
      <c r="BJ4386" s="95"/>
      <c r="BK4386" s="94"/>
      <c r="BL4386" s="95"/>
      <c r="BM4386" s="96"/>
      <c r="BN4386" s="94"/>
      <c r="BO4386" s="94"/>
      <c r="BP4386" s="42"/>
      <c r="BQ4386" s="120"/>
    </row>
    <row r="4387" spans="1:69" x14ac:dyDescent="0.3">
      <c r="A4387" s="132"/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30"/>
      <c r="BJ4387" s="95"/>
      <c r="BK4387" s="94"/>
      <c r="BL4387" s="95"/>
      <c r="BM4387" s="96"/>
      <c r="BN4387" s="94"/>
      <c r="BO4387" s="94"/>
      <c r="BP4387" s="42"/>
      <c r="BQ4387" s="120"/>
    </row>
    <row r="4388" spans="1:69" x14ac:dyDescent="0.3">
      <c r="A4388" s="132"/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30"/>
      <c r="BJ4388" s="95"/>
      <c r="BK4388" s="94"/>
      <c r="BL4388" s="95"/>
      <c r="BM4388" s="96"/>
      <c r="BN4388" s="94"/>
      <c r="BO4388" s="94"/>
      <c r="BP4388" s="42"/>
      <c r="BQ4388" s="120"/>
    </row>
    <row r="4389" spans="1:69" x14ac:dyDescent="0.3">
      <c r="A4389" s="132"/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30"/>
      <c r="BJ4389" s="95"/>
      <c r="BK4389" s="94"/>
      <c r="BL4389" s="95"/>
      <c r="BM4389" s="96"/>
      <c r="BN4389" s="94"/>
      <c r="BO4389" s="94"/>
      <c r="BP4389" s="42"/>
      <c r="BQ4389" s="120"/>
    </row>
    <row r="4390" spans="1:69" x14ac:dyDescent="0.3">
      <c r="A4390" s="132"/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30"/>
      <c r="BJ4390" s="95"/>
      <c r="BK4390" s="94"/>
      <c r="BL4390" s="95"/>
      <c r="BM4390" s="96"/>
      <c r="BN4390" s="94"/>
      <c r="BO4390" s="94"/>
      <c r="BP4390" s="42"/>
      <c r="BQ4390" s="120"/>
    </row>
    <row r="4391" spans="1:69" x14ac:dyDescent="0.3">
      <c r="A4391" s="132"/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30"/>
      <c r="BJ4391" s="95"/>
      <c r="BK4391" s="94"/>
      <c r="BL4391" s="95"/>
      <c r="BM4391" s="96"/>
      <c r="BN4391" s="94"/>
      <c r="BO4391" s="94"/>
      <c r="BP4391" s="42"/>
      <c r="BQ4391" s="120"/>
    </row>
    <row r="4392" spans="1:69" x14ac:dyDescent="0.3">
      <c r="A4392" s="132"/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30"/>
      <c r="BJ4392" s="95"/>
      <c r="BK4392" s="94"/>
      <c r="BL4392" s="95"/>
      <c r="BM4392" s="96"/>
      <c r="BN4392" s="94"/>
      <c r="BO4392" s="94"/>
      <c r="BP4392" s="42"/>
      <c r="BQ4392" s="120"/>
    </row>
    <row r="4393" spans="1:69" x14ac:dyDescent="0.3">
      <c r="A4393" s="132"/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30"/>
      <c r="BJ4393" s="95"/>
      <c r="BK4393" s="94"/>
      <c r="BL4393" s="95"/>
      <c r="BM4393" s="96"/>
      <c r="BN4393" s="94"/>
      <c r="BO4393" s="94"/>
      <c r="BP4393" s="42"/>
      <c r="BQ4393" s="120"/>
    </row>
    <row r="4394" spans="1:69" x14ac:dyDescent="0.3">
      <c r="A4394" s="132"/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30"/>
      <c r="BJ4394" s="95"/>
      <c r="BK4394" s="94"/>
      <c r="BL4394" s="95"/>
      <c r="BM4394" s="96"/>
      <c r="BN4394" s="94"/>
      <c r="BO4394" s="94"/>
      <c r="BP4394" s="42"/>
      <c r="BQ4394" s="120"/>
    </row>
    <row r="4395" spans="1:69" x14ac:dyDescent="0.3">
      <c r="A4395" s="132"/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30"/>
      <c r="BJ4395" s="95"/>
      <c r="BK4395" s="94"/>
      <c r="BL4395" s="95"/>
      <c r="BM4395" s="96"/>
      <c r="BN4395" s="94"/>
      <c r="BO4395" s="94"/>
      <c r="BP4395" s="42"/>
      <c r="BQ4395" s="120"/>
    </row>
    <row r="4396" spans="1:69" x14ac:dyDescent="0.3">
      <c r="A4396" s="132"/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30"/>
      <c r="BJ4396" s="95"/>
      <c r="BK4396" s="94"/>
      <c r="BL4396" s="95"/>
      <c r="BM4396" s="96"/>
      <c r="BN4396" s="94"/>
      <c r="BO4396" s="94"/>
      <c r="BP4396" s="42"/>
      <c r="BQ4396" s="120"/>
    </row>
    <row r="4397" spans="1:69" x14ac:dyDescent="0.3">
      <c r="A4397" s="132"/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30"/>
      <c r="BJ4397" s="95"/>
      <c r="BK4397" s="94"/>
      <c r="BL4397" s="95"/>
      <c r="BM4397" s="96"/>
      <c r="BN4397" s="94"/>
      <c r="BO4397" s="94"/>
      <c r="BP4397" s="42"/>
      <c r="BQ4397" s="120"/>
    </row>
    <row r="4398" spans="1:69" x14ac:dyDescent="0.3">
      <c r="A4398" s="132"/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30"/>
      <c r="BJ4398" s="95"/>
      <c r="BK4398" s="94"/>
      <c r="BL4398" s="95"/>
      <c r="BM4398" s="96"/>
      <c r="BN4398" s="94"/>
      <c r="BO4398" s="94"/>
      <c r="BP4398" s="42"/>
      <c r="BQ4398" s="120"/>
    </row>
    <row r="4399" spans="1:69" x14ac:dyDescent="0.3">
      <c r="A4399" s="132"/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30"/>
      <c r="BJ4399" s="95"/>
      <c r="BK4399" s="94"/>
      <c r="BL4399" s="95"/>
      <c r="BM4399" s="96"/>
      <c r="BN4399" s="94"/>
      <c r="BO4399" s="94"/>
      <c r="BP4399" s="42"/>
      <c r="BQ4399" s="120"/>
    </row>
    <row r="4400" spans="1:69" x14ac:dyDescent="0.3">
      <c r="A4400" s="132"/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30"/>
      <c r="BJ4400" s="95"/>
      <c r="BK4400" s="94"/>
      <c r="BL4400" s="95"/>
      <c r="BM4400" s="96"/>
      <c r="BN4400" s="94"/>
      <c r="BO4400" s="94"/>
      <c r="BP4400" s="42"/>
      <c r="BQ4400" s="120"/>
    </row>
    <row r="4401" spans="1:69" x14ac:dyDescent="0.3">
      <c r="A4401" s="132"/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30"/>
      <c r="BJ4401" s="95"/>
      <c r="BK4401" s="94"/>
      <c r="BL4401" s="95"/>
      <c r="BM4401" s="96"/>
      <c r="BN4401" s="94"/>
      <c r="BO4401" s="94"/>
      <c r="BP4401" s="42"/>
      <c r="BQ4401" s="120"/>
    </row>
    <row r="4402" spans="1:69" x14ac:dyDescent="0.3">
      <c r="A4402" s="132"/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30"/>
      <c r="BJ4402" s="95"/>
      <c r="BK4402" s="94"/>
      <c r="BL4402" s="95"/>
      <c r="BM4402" s="96"/>
      <c r="BN4402" s="94"/>
      <c r="BO4402" s="94"/>
      <c r="BP4402" s="42"/>
      <c r="BQ4402" s="120"/>
    </row>
    <row r="4403" spans="1:69" x14ac:dyDescent="0.3">
      <c r="A4403" s="132"/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30"/>
      <c r="BJ4403" s="95"/>
      <c r="BK4403" s="94"/>
      <c r="BL4403" s="95"/>
      <c r="BM4403" s="96"/>
      <c r="BN4403" s="94"/>
      <c r="BO4403" s="94"/>
      <c r="BP4403" s="42"/>
      <c r="BQ4403" s="120"/>
    </row>
    <row r="4404" spans="1:69" x14ac:dyDescent="0.3">
      <c r="A4404" s="132"/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30"/>
      <c r="BJ4404" s="95"/>
      <c r="BK4404" s="94"/>
      <c r="BL4404" s="95"/>
      <c r="BM4404" s="96"/>
      <c r="BN4404" s="94"/>
      <c r="BO4404" s="94"/>
      <c r="BP4404" s="42"/>
      <c r="BQ4404" s="120"/>
    </row>
    <row r="4405" spans="1:69" x14ac:dyDescent="0.3">
      <c r="A4405" s="132"/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30"/>
      <c r="BJ4405" s="95"/>
      <c r="BK4405" s="94"/>
      <c r="BL4405" s="95"/>
      <c r="BM4405" s="96"/>
      <c r="BN4405" s="94"/>
      <c r="BO4405" s="94"/>
      <c r="BP4405" s="42"/>
      <c r="BQ4405" s="120"/>
    </row>
    <row r="4406" spans="1:69" x14ac:dyDescent="0.3">
      <c r="A4406" s="132"/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30"/>
      <c r="BJ4406" s="95"/>
      <c r="BK4406" s="94"/>
      <c r="BL4406" s="95"/>
      <c r="BM4406" s="96"/>
      <c r="BN4406" s="94"/>
      <c r="BO4406" s="94"/>
      <c r="BP4406" s="42"/>
      <c r="BQ4406" s="120"/>
    </row>
    <row r="4407" spans="1:69" x14ac:dyDescent="0.3">
      <c r="A4407" s="132"/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30"/>
      <c r="BJ4407" s="95"/>
      <c r="BK4407" s="94"/>
      <c r="BL4407" s="95"/>
      <c r="BM4407" s="96"/>
      <c r="BN4407" s="94"/>
      <c r="BO4407" s="94"/>
      <c r="BP4407" s="42"/>
      <c r="BQ4407" s="120"/>
    </row>
    <row r="4408" spans="1:69" x14ac:dyDescent="0.3">
      <c r="A4408" s="132"/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30"/>
      <c r="BJ4408" s="95"/>
      <c r="BK4408" s="94"/>
      <c r="BL4408" s="95"/>
      <c r="BM4408" s="96"/>
      <c r="BN4408" s="94"/>
      <c r="BO4408" s="94"/>
      <c r="BP4408" s="42"/>
      <c r="BQ4408" s="120"/>
    </row>
    <row r="4409" spans="1:69" x14ac:dyDescent="0.3">
      <c r="A4409" s="132"/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30"/>
      <c r="BJ4409" s="95"/>
      <c r="BK4409" s="94"/>
      <c r="BL4409" s="95"/>
      <c r="BM4409" s="96"/>
      <c r="BN4409" s="94"/>
      <c r="BO4409" s="94"/>
      <c r="BP4409" s="42"/>
      <c r="BQ4409" s="120"/>
    </row>
    <row r="4410" spans="1:69" x14ac:dyDescent="0.3">
      <c r="A4410" s="132"/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30"/>
      <c r="BJ4410" s="95"/>
      <c r="BK4410" s="94"/>
      <c r="BL4410" s="95"/>
      <c r="BM4410" s="96"/>
      <c r="BN4410" s="94"/>
      <c r="BO4410" s="94"/>
      <c r="BP4410" s="42"/>
      <c r="BQ4410" s="120"/>
    </row>
    <row r="4411" spans="1:69" x14ac:dyDescent="0.3">
      <c r="A4411" s="132"/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30"/>
      <c r="BJ4411" s="95"/>
      <c r="BK4411" s="94"/>
      <c r="BL4411" s="95"/>
      <c r="BM4411" s="96"/>
      <c r="BN4411" s="94"/>
      <c r="BO4411" s="94"/>
      <c r="BP4411" s="42"/>
      <c r="BQ4411" s="120"/>
    </row>
    <row r="4412" spans="1:69" x14ac:dyDescent="0.3">
      <c r="A4412" s="132"/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30"/>
      <c r="BJ4412" s="95"/>
      <c r="BK4412" s="94"/>
      <c r="BL4412" s="95"/>
      <c r="BM4412" s="96"/>
      <c r="BN4412" s="94"/>
      <c r="BO4412" s="94"/>
      <c r="BP4412" s="42"/>
      <c r="BQ4412" s="120"/>
    </row>
    <row r="4413" spans="1:69" x14ac:dyDescent="0.3">
      <c r="A4413" s="132"/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30"/>
      <c r="BJ4413" s="95"/>
      <c r="BK4413" s="94"/>
      <c r="BL4413" s="95"/>
      <c r="BM4413" s="96"/>
      <c r="BN4413" s="94"/>
      <c r="BO4413" s="94"/>
      <c r="BP4413" s="42"/>
      <c r="BQ4413" s="120"/>
    </row>
    <row r="4414" spans="1:69" x14ac:dyDescent="0.3">
      <c r="A4414" s="132"/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30"/>
      <c r="BJ4414" s="95"/>
      <c r="BK4414" s="94"/>
      <c r="BL4414" s="95"/>
      <c r="BM4414" s="96"/>
      <c r="BN4414" s="94"/>
      <c r="BO4414" s="94"/>
      <c r="BP4414" s="42"/>
      <c r="BQ4414" s="120"/>
    </row>
    <row r="4415" spans="1:69" x14ac:dyDescent="0.3">
      <c r="A4415" s="132"/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30"/>
      <c r="BJ4415" s="95"/>
      <c r="BK4415" s="94"/>
      <c r="BL4415" s="95"/>
      <c r="BM4415" s="96"/>
      <c r="BN4415" s="94"/>
      <c r="BO4415" s="94"/>
      <c r="BP4415" s="42"/>
      <c r="BQ4415" s="120"/>
    </row>
    <row r="4416" spans="1:69" x14ac:dyDescent="0.3">
      <c r="A4416" s="132"/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30"/>
      <c r="BJ4416" s="95"/>
      <c r="BK4416" s="94"/>
      <c r="BL4416" s="95"/>
      <c r="BM4416" s="96"/>
      <c r="BN4416" s="94"/>
      <c r="BO4416" s="94"/>
      <c r="BP4416" s="42"/>
      <c r="BQ4416" s="120"/>
    </row>
    <row r="4417" spans="1:69" x14ac:dyDescent="0.3">
      <c r="A4417" s="132"/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30"/>
      <c r="BJ4417" s="95"/>
      <c r="BK4417" s="94"/>
      <c r="BL4417" s="95"/>
      <c r="BM4417" s="96"/>
      <c r="BN4417" s="94"/>
      <c r="BO4417" s="94"/>
      <c r="BP4417" s="42"/>
      <c r="BQ4417" s="120"/>
    </row>
    <row r="4418" spans="1:69" x14ac:dyDescent="0.3">
      <c r="A4418" s="132"/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30"/>
      <c r="BJ4418" s="95"/>
      <c r="BK4418" s="94"/>
      <c r="BL4418" s="95"/>
      <c r="BM4418" s="96"/>
      <c r="BN4418" s="94"/>
      <c r="BO4418" s="94"/>
      <c r="BP4418" s="42"/>
      <c r="BQ4418" s="120"/>
    </row>
    <row r="4419" spans="1:69" x14ac:dyDescent="0.3">
      <c r="A4419" s="132"/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30"/>
      <c r="BJ4419" s="95"/>
      <c r="BK4419" s="94"/>
      <c r="BL4419" s="95"/>
      <c r="BM4419" s="96"/>
      <c r="BN4419" s="94"/>
      <c r="BO4419" s="94"/>
      <c r="BP4419" s="42"/>
      <c r="BQ4419" s="120"/>
    </row>
    <row r="4420" spans="1:69" x14ac:dyDescent="0.3">
      <c r="A4420" s="132"/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30"/>
      <c r="BJ4420" s="95"/>
      <c r="BK4420" s="94"/>
      <c r="BL4420" s="95"/>
      <c r="BM4420" s="96"/>
      <c r="BN4420" s="94"/>
      <c r="BO4420" s="94"/>
      <c r="BP4420" s="42"/>
      <c r="BQ4420" s="120"/>
    </row>
    <row r="4421" spans="1:69" x14ac:dyDescent="0.3">
      <c r="A4421" s="132"/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30"/>
      <c r="BJ4421" s="95"/>
      <c r="BK4421" s="94"/>
      <c r="BL4421" s="95"/>
      <c r="BM4421" s="96"/>
      <c r="BN4421" s="94"/>
      <c r="BO4421" s="94"/>
      <c r="BP4421" s="42"/>
      <c r="BQ4421" s="120"/>
    </row>
    <row r="4422" spans="1:69" x14ac:dyDescent="0.3">
      <c r="A4422" s="132"/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30"/>
      <c r="BJ4422" s="95"/>
      <c r="BK4422" s="94"/>
      <c r="BL4422" s="95"/>
      <c r="BM4422" s="96"/>
      <c r="BN4422" s="94"/>
      <c r="BO4422" s="94"/>
      <c r="BP4422" s="42"/>
      <c r="BQ4422" s="120"/>
    </row>
    <row r="4423" spans="1:69" x14ac:dyDescent="0.3">
      <c r="A4423" s="132"/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30"/>
      <c r="BJ4423" s="95"/>
      <c r="BK4423" s="94"/>
      <c r="BL4423" s="95"/>
      <c r="BM4423" s="96"/>
      <c r="BN4423" s="94"/>
      <c r="BO4423" s="94"/>
      <c r="BP4423" s="42"/>
      <c r="BQ4423" s="120"/>
    </row>
    <row r="4424" spans="1:69" x14ac:dyDescent="0.3">
      <c r="A4424" s="132"/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30"/>
      <c r="BJ4424" s="95"/>
      <c r="BK4424" s="94"/>
      <c r="BL4424" s="95"/>
      <c r="BM4424" s="96"/>
      <c r="BN4424" s="94"/>
      <c r="BO4424" s="94"/>
      <c r="BP4424" s="42"/>
      <c r="BQ4424" s="120"/>
    </row>
    <row r="4425" spans="1:69" x14ac:dyDescent="0.3">
      <c r="A4425" s="132"/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30"/>
      <c r="BJ4425" s="95"/>
      <c r="BK4425" s="94"/>
      <c r="BL4425" s="95"/>
      <c r="BM4425" s="96"/>
      <c r="BN4425" s="94"/>
      <c r="BO4425" s="94"/>
      <c r="BP4425" s="42"/>
      <c r="BQ4425" s="120"/>
    </row>
    <row r="4426" spans="1:69" x14ac:dyDescent="0.3">
      <c r="A4426" s="132"/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30"/>
      <c r="BJ4426" s="95"/>
      <c r="BK4426" s="94"/>
      <c r="BL4426" s="95"/>
      <c r="BM4426" s="96"/>
      <c r="BN4426" s="94"/>
      <c r="BO4426" s="94"/>
      <c r="BP4426" s="42"/>
      <c r="BQ4426" s="120"/>
    </row>
    <row r="4427" spans="1:69" x14ac:dyDescent="0.3">
      <c r="A4427" s="132"/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30"/>
      <c r="BJ4427" s="95"/>
      <c r="BK4427" s="94"/>
      <c r="BL4427" s="95"/>
      <c r="BM4427" s="96"/>
      <c r="BN4427" s="94"/>
      <c r="BO4427" s="94"/>
      <c r="BP4427" s="42"/>
      <c r="BQ4427" s="120"/>
    </row>
    <row r="4428" spans="1:69" x14ac:dyDescent="0.3">
      <c r="A4428" s="132"/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30"/>
      <c r="BJ4428" s="95"/>
      <c r="BK4428" s="94"/>
      <c r="BL4428" s="95"/>
      <c r="BM4428" s="96"/>
      <c r="BN4428" s="94"/>
      <c r="BO4428" s="94"/>
      <c r="BP4428" s="42"/>
      <c r="BQ4428" s="120"/>
    </row>
    <row r="4429" spans="1:69" x14ac:dyDescent="0.3">
      <c r="A4429" s="132"/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30"/>
      <c r="BJ4429" s="95"/>
      <c r="BK4429" s="94"/>
      <c r="BL4429" s="95"/>
      <c r="BM4429" s="96"/>
      <c r="BN4429" s="94"/>
      <c r="BO4429" s="94"/>
      <c r="BP4429" s="42"/>
      <c r="BQ4429" s="120"/>
    </row>
    <row r="4430" spans="1:69" x14ac:dyDescent="0.3">
      <c r="A4430" s="132"/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30"/>
      <c r="BJ4430" s="95"/>
      <c r="BK4430" s="94"/>
      <c r="BL4430" s="95"/>
      <c r="BM4430" s="96"/>
      <c r="BN4430" s="94"/>
      <c r="BO4430" s="94"/>
      <c r="BP4430" s="42"/>
      <c r="BQ4430" s="120"/>
    </row>
    <row r="4431" spans="1:69" x14ac:dyDescent="0.3">
      <c r="A4431" s="132"/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30"/>
      <c r="BJ4431" s="95"/>
      <c r="BK4431" s="94"/>
      <c r="BL4431" s="95"/>
      <c r="BM4431" s="96"/>
      <c r="BN4431" s="94"/>
      <c r="BO4431" s="94"/>
      <c r="BP4431" s="42"/>
      <c r="BQ4431" s="120"/>
    </row>
    <row r="4432" spans="1:69" x14ac:dyDescent="0.3">
      <c r="A4432" s="132"/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30"/>
      <c r="BJ4432" s="95"/>
      <c r="BK4432" s="94"/>
      <c r="BL4432" s="95"/>
      <c r="BM4432" s="96"/>
      <c r="BN4432" s="94"/>
      <c r="BO4432" s="94"/>
      <c r="BP4432" s="42"/>
      <c r="BQ4432" s="120"/>
    </row>
    <row r="4433" spans="1:69" x14ac:dyDescent="0.3">
      <c r="A4433" s="132"/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30"/>
      <c r="BJ4433" s="95"/>
      <c r="BK4433" s="94"/>
      <c r="BL4433" s="95"/>
      <c r="BM4433" s="96"/>
      <c r="BN4433" s="94"/>
      <c r="BO4433" s="94"/>
      <c r="BP4433" s="42"/>
      <c r="BQ4433" s="120"/>
    </row>
    <row r="4434" spans="1:69" x14ac:dyDescent="0.3">
      <c r="A4434" s="132"/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30"/>
      <c r="BJ4434" s="95"/>
      <c r="BK4434" s="94"/>
      <c r="BL4434" s="95"/>
      <c r="BM4434" s="96"/>
      <c r="BN4434" s="94"/>
      <c r="BO4434" s="94"/>
      <c r="BP4434" s="42"/>
      <c r="BQ4434" s="120"/>
    </row>
    <row r="4435" spans="1:69" x14ac:dyDescent="0.3">
      <c r="A4435" s="132"/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30"/>
      <c r="BJ4435" s="95"/>
      <c r="BK4435" s="94"/>
      <c r="BL4435" s="95"/>
      <c r="BM4435" s="96"/>
      <c r="BN4435" s="94"/>
      <c r="BO4435" s="94"/>
      <c r="BP4435" s="42"/>
      <c r="BQ4435" s="120"/>
    </row>
    <row r="4436" spans="1:69" x14ac:dyDescent="0.3">
      <c r="A4436" s="132"/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30"/>
      <c r="BJ4436" s="95"/>
      <c r="BK4436" s="94"/>
      <c r="BL4436" s="95"/>
      <c r="BM4436" s="96"/>
      <c r="BN4436" s="94"/>
      <c r="BO4436" s="94"/>
      <c r="BP4436" s="42"/>
      <c r="BQ4436" s="120"/>
    </row>
    <row r="4437" spans="1:69" x14ac:dyDescent="0.3">
      <c r="A4437" s="132"/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30"/>
      <c r="BJ4437" s="95"/>
      <c r="BK4437" s="94"/>
      <c r="BL4437" s="95"/>
      <c r="BM4437" s="96"/>
      <c r="BN4437" s="94"/>
      <c r="BO4437" s="94"/>
      <c r="BP4437" s="42"/>
      <c r="BQ4437" s="120"/>
    </row>
    <row r="4438" spans="1:69" x14ac:dyDescent="0.3">
      <c r="A4438" s="132"/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30"/>
      <c r="BJ4438" s="95"/>
      <c r="BK4438" s="94"/>
      <c r="BL4438" s="95"/>
      <c r="BM4438" s="96"/>
      <c r="BN4438" s="94"/>
      <c r="BO4438" s="94"/>
      <c r="BP4438" s="42"/>
      <c r="BQ4438" s="120"/>
    </row>
    <row r="4439" spans="1:69" x14ac:dyDescent="0.3">
      <c r="A4439" s="132"/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30"/>
      <c r="BJ4439" s="95"/>
      <c r="BK4439" s="94"/>
      <c r="BL4439" s="95"/>
      <c r="BM4439" s="96"/>
      <c r="BN4439" s="94"/>
      <c r="BO4439" s="94"/>
      <c r="BP4439" s="42"/>
      <c r="BQ4439" s="120"/>
    </row>
    <row r="4440" spans="1:69" x14ac:dyDescent="0.3">
      <c r="A4440" s="132"/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30"/>
      <c r="BJ4440" s="95"/>
      <c r="BK4440" s="94"/>
      <c r="BL4440" s="95"/>
      <c r="BM4440" s="96"/>
      <c r="BN4440" s="94"/>
      <c r="BO4440" s="94"/>
      <c r="BP4440" s="42"/>
      <c r="BQ4440" s="120"/>
    </row>
    <row r="4441" spans="1:69" x14ac:dyDescent="0.3">
      <c r="A4441" s="132"/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30"/>
      <c r="BJ4441" s="95"/>
      <c r="BK4441" s="94"/>
      <c r="BL4441" s="95"/>
      <c r="BM4441" s="96"/>
      <c r="BN4441" s="94"/>
      <c r="BO4441" s="94"/>
      <c r="BP4441" s="42"/>
      <c r="BQ4441" s="120"/>
    </row>
    <row r="4442" spans="1:69" x14ac:dyDescent="0.3">
      <c r="A4442" s="132"/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30"/>
      <c r="BJ4442" s="95"/>
      <c r="BK4442" s="94"/>
      <c r="BL4442" s="95"/>
      <c r="BM4442" s="96"/>
      <c r="BN4442" s="94"/>
      <c r="BO4442" s="94"/>
      <c r="BP4442" s="42"/>
      <c r="BQ4442" s="120"/>
    </row>
    <row r="4443" spans="1:69" x14ac:dyDescent="0.3">
      <c r="A4443" s="132"/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30"/>
      <c r="BJ4443" s="95"/>
      <c r="BK4443" s="94"/>
      <c r="BL4443" s="95"/>
      <c r="BM4443" s="96"/>
      <c r="BN4443" s="94"/>
      <c r="BO4443" s="94"/>
      <c r="BP4443" s="42"/>
      <c r="BQ4443" s="120"/>
    </row>
    <row r="4444" spans="1:69" x14ac:dyDescent="0.3">
      <c r="A4444" s="132"/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30"/>
      <c r="BJ4444" s="95"/>
      <c r="BK4444" s="94"/>
      <c r="BL4444" s="95"/>
      <c r="BM4444" s="96"/>
      <c r="BN4444" s="94"/>
      <c r="BO4444" s="94"/>
      <c r="BP4444" s="42"/>
      <c r="BQ4444" s="120"/>
    </row>
    <row r="4445" spans="1:69" x14ac:dyDescent="0.3">
      <c r="A4445" s="132"/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30"/>
      <c r="BJ4445" s="95"/>
      <c r="BK4445" s="94"/>
      <c r="BL4445" s="95"/>
      <c r="BM4445" s="96"/>
      <c r="BN4445" s="94"/>
      <c r="BO4445" s="94"/>
      <c r="BP4445" s="42"/>
      <c r="BQ4445" s="120"/>
    </row>
    <row r="4446" spans="1:69" x14ac:dyDescent="0.3">
      <c r="A4446" s="132"/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30"/>
      <c r="BJ4446" s="95"/>
      <c r="BK4446" s="94"/>
      <c r="BL4446" s="95"/>
      <c r="BM4446" s="96"/>
      <c r="BN4446" s="94"/>
      <c r="BO4446" s="94"/>
      <c r="BP4446" s="42"/>
      <c r="BQ4446" s="120"/>
    </row>
    <row r="4447" spans="1:69" x14ac:dyDescent="0.3">
      <c r="A4447" s="132"/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30"/>
      <c r="BJ4447" s="95"/>
      <c r="BK4447" s="94"/>
      <c r="BL4447" s="95"/>
      <c r="BM4447" s="96"/>
      <c r="BN4447" s="94"/>
      <c r="BO4447" s="94"/>
      <c r="BP4447" s="42"/>
      <c r="BQ4447" s="120"/>
    </row>
    <row r="4448" spans="1:69" x14ac:dyDescent="0.3">
      <c r="A4448" s="132"/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30"/>
      <c r="BJ4448" s="95"/>
      <c r="BK4448" s="94"/>
      <c r="BL4448" s="95"/>
      <c r="BM4448" s="96"/>
      <c r="BN4448" s="94"/>
      <c r="BO4448" s="94"/>
      <c r="BP4448" s="42"/>
      <c r="BQ4448" s="120"/>
    </row>
    <row r="4449" spans="1:69" x14ac:dyDescent="0.3">
      <c r="A4449" s="132"/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30"/>
      <c r="BJ4449" s="95"/>
      <c r="BK4449" s="94"/>
      <c r="BL4449" s="95"/>
      <c r="BM4449" s="96"/>
      <c r="BN4449" s="94"/>
      <c r="BO4449" s="94"/>
      <c r="BP4449" s="42"/>
      <c r="BQ4449" s="120"/>
    </row>
    <row r="4450" spans="1:69" x14ac:dyDescent="0.3">
      <c r="A4450" s="132"/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30"/>
      <c r="BJ4450" s="95"/>
      <c r="BK4450" s="94"/>
      <c r="BL4450" s="95"/>
      <c r="BM4450" s="96"/>
      <c r="BN4450" s="94"/>
      <c r="BO4450" s="94"/>
      <c r="BP4450" s="42"/>
      <c r="BQ4450" s="120"/>
    </row>
    <row r="4451" spans="1:69" x14ac:dyDescent="0.3">
      <c r="A4451" s="132"/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30"/>
      <c r="BJ4451" s="95"/>
      <c r="BK4451" s="94"/>
      <c r="BL4451" s="95"/>
      <c r="BM4451" s="96"/>
      <c r="BN4451" s="94"/>
      <c r="BO4451" s="94"/>
      <c r="BP4451" s="42"/>
      <c r="BQ4451" s="120"/>
    </row>
    <row r="4452" spans="1:69" x14ac:dyDescent="0.3">
      <c r="A4452" s="132"/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30"/>
      <c r="BJ4452" s="95"/>
      <c r="BK4452" s="94"/>
      <c r="BL4452" s="95"/>
      <c r="BM4452" s="96"/>
      <c r="BN4452" s="94"/>
      <c r="BO4452" s="94"/>
      <c r="BP4452" s="42"/>
      <c r="BQ4452" s="120"/>
    </row>
    <row r="4453" spans="1:69" x14ac:dyDescent="0.3">
      <c r="A4453" s="132"/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30"/>
      <c r="BJ4453" s="95"/>
      <c r="BK4453" s="94"/>
      <c r="BL4453" s="95"/>
      <c r="BM4453" s="96"/>
      <c r="BN4453" s="94"/>
      <c r="BO4453" s="94"/>
      <c r="BP4453" s="42"/>
      <c r="BQ4453" s="120"/>
    </row>
    <row r="4454" spans="1:69" x14ac:dyDescent="0.3">
      <c r="A4454" s="132"/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30"/>
      <c r="BJ4454" s="95"/>
      <c r="BK4454" s="94"/>
      <c r="BL4454" s="95"/>
      <c r="BM4454" s="96"/>
      <c r="BN4454" s="94"/>
      <c r="BO4454" s="94"/>
      <c r="BP4454" s="42"/>
      <c r="BQ4454" s="120"/>
    </row>
    <row r="4455" spans="1:69" x14ac:dyDescent="0.3">
      <c r="A4455" s="132"/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30"/>
      <c r="BJ4455" s="95"/>
      <c r="BK4455" s="94"/>
      <c r="BL4455" s="95"/>
      <c r="BM4455" s="96"/>
      <c r="BN4455" s="94"/>
      <c r="BO4455" s="94"/>
      <c r="BP4455" s="42"/>
      <c r="BQ4455" s="120"/>
    </row>
    <row r="4456" spans="1:69" x14ac:dyDescent="0.3">
      <c r="A4456" s="132"/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30"/>
      <c r="BJ4456" s="95"/>
      <c r="BK4456" s="94"/>
      <c r="BL4456" s="95"/>
      <c r="BM4456" s="96"/>
      <c r="BN4456" s="94"/>
      <c r="BO4456" s="94"/>
      <c r="BP4456" s="42"/>
      <c r="BQ4456" s="120"/>
    </row>
    <row r="4457" spans="1:69" x14ac:dyDescent="0.3">
      <c r="A4457" s="132"/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30"/>
      <c r="BJ4457" s="95"/>
      <c r="BK4457" s="94"/>
      <c r="BL4457" s="95"/>
      <c r="BM4457" s="96"/>
      <c r="BN4457" s="94"/>
      <c r="BO4457" s="94"/>
      <c r="BP4457" s="42"/>
      <c r="BQ4457" s="120"/>
    </row>
    <row r="4458" spans="1:69" x14ac:dyDescent="0.3">
      <c r="A4458" s="132"/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30"/>
      <c r="BJ4458" s="95"/>
      <c r="BK4458" s="94"/>
      <c r="BL4458" s="95"/>
      <c r="BM4458" s="96"/>
      <c r="BN4458" s="94"/>
      <c r="BO4458" s="94"/>
      <c r="BP4458" s="42"/>
      <c r="BQ4458" s="120"/>
    </row>
    <row r="4459" spans="1:69" x14ac:dyDescent="0.3">
      <c r="A4459" s="132"/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30"/>
      <c r="BJ4459" s="95"/>
      <c r="BK4459" s="94"/>
      <c r="BL4459" s="95"/>
      <c r="BM4459" s="96"/>
      <c r="BN4459" s="94"/>
      <c r="BO4459" s="94"/>
      <c r="BP4459" s="42"/>
      <c r="BQ4459" s="120"/>
    </row>
    <row r="4460" spans="1:69" x14ac:dyDescent="0.3">
      <c r="A4460" s="132"/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30"/>
      <c r="BJ4460" s="95"/>
      <c r="BK4460" s="94"/>
      <c r="BL4460" s="95"/>
      <c r="BM4460" s="96"/>
      <c r="BN4460" s="94"/>
      <c r="BO4460" s="94"/>
      <c r="BP4460" s="42"/>
      <c r="BQ4460" s="120"/>
    </row>
    <row r="4461" spans="1:69" x14ac:dyDescent="0.3">
      <c r="A4461" s="132"/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30"/>
      <c r="BJ4461" s="95"/>
      <c r="BK4461" s="94"/>
      <c r="BL4461" s="95"/>
      <c r="BM4461" s="96"/>
      <c r="BN4461" s="94"/>
      <c r="BO4461" s="94"/>
      <c r="BP4461" s="42"/>
      <c r="BQ4461" s="120"/>
    </row>
    <row r="4462" spans="1:69" x14ac:dyDescent="0.3">
      <c r="A4462" s="132"/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30"/>
      <c r="BJ4462" s="95"/>
      <c r="BK4462" s="94"/>
      <c r="BL4462" s="95"/>
      <c r="BM4462" s="96"/>
      <c r="BN4462" s="94"/>
      <c r="BO4462" s="94"/>
      <c r="BP4462" s="42"/>
      <c r="BQ4462" s="120"/>
    </row>
    <row r="4463" spans="1:69" x14ac:dyDescent="0.3">
      <c r="A4463" s="132"/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30"/>
      <c r="BJ4463" s="95"/>
      <c r="BK4463" s="94"/>
      <c r="BL4463" s="95"/>
      <c r="BM4463" s="96"/>
      <c r="BN4463" s="94"/>
      <c r="BO4463" s="94"/>
      <c r="BP4463" s="42"/>
      <c r="BQ4463" s="120"/>
    </row>
    <row r="4464" spans="1:69" x14ac:dyDescent="0.3">
      <c r="A4464" s="132"/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30"/>
      <c r="BJ4464" s="95"/>
      <c r="BK4464" s="94"/>
      <c r="BL4464" s="95"/>
      <c r="BM4464" s="96"/>
      <c r="BN4464" s="94"/>
      <c r="BO4464" s="94"/>
      <c r="BP4464" s="42"/>
      <c r="BQ4464" s="120"/>
    </row>
    <row r="4465" spans="1:69" x14ac:dyDescent="0.3">
      <c r="A4465" s="132"/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30"/>
      <c r="BJ4465" s="95"/>
      <c r="BK4465" s="94"/>
      <c r="BL4465" s="95"/>
      <c r="BM4465" s="96"/>
      <c r="BN4465" s="94"/>
      <c r="BO4465" s="94"/>
      <c r="BP4465" s="42"/>
      <c r="BQ4465" s="120"/>
    </row>
    <row r="4466" spans="1:69" x14ac:dyDescent="0.3">
      <c r="A4466" s="132"/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30"/>
      <c r="BJ4466" s="95"/>
      <c r="BK4466" s="94"/>
      <c r="BL4466" s="95"/>
      <c r="BM4466" s="96"/>
      <c r="BN4466" s="94"/>
      <c r="BO4466" s="94"/>
      <c r="BP4466" s="42"/>
      <c r="BQ4466" s="120"/>
    </row>
    <row r="4467" spans="1:69" x14ac:dyDescent="0.3">
      <c r="A4467" s="132"/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30"/>
      <c r="BJ4467" s="95"/>
      <c r="BK4467" s="94"/>
      <c r="BL4467" s="95"/>
      <c r="BM4467" s="96"/>
      <c r="BN4467" s="94"/>
      <c r="BO4467" s="94"/>
      <c r="BP4467" s="42"/>
      <c r="BQ4467" s="120"/>
    </row>
    <row r="4468" spans="1:69" x14ac:dyDescent="0.3">
      <c r="A4468" s="132"/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30"/>
      <c r="BJ4468" s="95"/>
      <c r="BK4468" s="94"/>
      <c r="BL4468" s="95"/>
      <c r="BM4468" s="96"/>
      <c r="BN4468" s="94"/>
      <c r="BO4468" s="94"/>
      <c r="BP4468" s="42"/>
      <c r="BQ4468" s="120"/>
    </row>
    <row r="4469" spans="1:69" x14ac:dyDescent="0.3">
      <c r="A4469" s="132"/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30"/>
      <c r="BJ4469" s="95"/>
      <c r="BK4469" s="94"/>
      <c r="BL4469" s="95"/>
      <c r="BM4469" s="96"/>
      <c r="BN4469" s="94"/>
      <c r="BO4469" s="94"/>
      <c r="BP4469" s="42"/>
      <c r="BQ4469" s="120"/>
    </row>
    <row r="4470" spans="1:69" x14ac:dyDescent="0.3">
      <c r="A4470" s="132"/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30"/>
      <c r="BJ4470" s="95"/>
      <c r="BK4470" s="94"/>
      <c r="BL4470" s="95"/>
      <c r="BM4470" s="96"/>
      <c r="BN4470" s="94"/>
      <c r="BO4470" s="94"/>
      <c r="BP4470" s="42"/>
      <c r="BQ4470" s="120"/>
    </row>
    <row r="4471" spans="1:69" x14ac:dyDescent="0.3">
      <c r="A4471" s="132"/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30"/>
      <c r="BJ4471" s="95"/>
      <c r="BK4471" s="94"/>
      <c r="BL4471" s="95"/>
      <c r="BM4471" s="96"/>
      <c r="BN4471" s="94"/>
      <c r="BO4471" s="94"/>
      <c r="BP4471" s="42"/>
      <c r="BQ4471" s="120"/>
    </row>
    <row r="4472" spans="1:69" x14ac:dyDescent="0.3">
      <c r="A4472" s="132"/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30"/>
      <c r="BJ4472" s="95"/>
      <c r="BK4472" s="94"/>
      <c r="BL4472" s="95"/>
      <c r="BM4472" s="96"/>
      <c r="BN4472" s="94"/>
      <c r="BO4472" s="94"/>
      <c r="BP4472" s="42"/>
      <c r="BQ4472" s="120"/>
    </row>
    <row r="4473" spans="1:69" x14ac:dyDescent="0.3">
      <c r="A4473" s="132"/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30"/>
      <c r="BJ4473" s="95"/>
      <c r="BK4473" s="94"/>
      <c r="BL4473" s="95"/>
      <c r="BM4473" s="96"/>
      <c r="BN4473" s="94"/>
      <c r="BO4473" s="94"/>
      <c r="BP4473" s="42"/>
      <c r="BQ4473" s="120"/>
    </row>
    <row r="4474" spans="1:69" x14ac:dyDescent="0.3">
      <c r="A4474" s="132"/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30"/>
      <c r="BJ4474" s="95"/>
      <c r="BK4474" s="94"/>
      <c r="BL4474" s="95"/>
      <c r="BM4474" s="96"/>
      <c r="BN4474" s="94"/>
      <c r="BO4474" s="94"/>
      <c r="BP4474" s="42"/>
      <c r="BQ4474" s="120"/>
    </row>
    <row r="4475" spans="1:69" x14ac:dyDescent="0.3">
      <c r="A4475" s="132"/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30"/>
      <c r="BJ4475" s="95"/>
      <c r="BK4475" s="94"/>
      <c r="BL4475" s="95"/>
      <c r="BM4475" s="96"/>
      <c r="BN4475" s="94"/>
      <c r="BO4475" s="94"/>
      <c r="BP4475" s="42"/>
      <c r="BQ4475" s="120"/>
    </row>
    <row r="4476" spans="1:69" x14ac:dyDescent="0.3">
      <c r="A4476" s="132"/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30"/>
      <c r="BJ4476" s="95"/>
      <c r="BK4476" s="94"/>
      <c r="BL4476" s="95"/>
      <c r="BM4476" s="96"/>
      <c r="BN4476" s="94"/>
      <c r="BO4476" s="94"/>
      <c r="BP4476" s="42"/>
      <c r="BQ4476" s="120"/>
    </row>
    <row r="4477" spans="1:69" x14ac:dyDescent="0.3">
      <c r="A4477" s="132"/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30"/>
      <c r="BJ4477" s="95"/>
      <c r="BK4477" s="94"/>
      <c r="BL4477" s="95"/>
      <c r="BM4477" s="96"/>
      <c r="BN4477" s="94"/>
      <c r="BO4477" s="94"/>
      <c r="BP4477" s="42"/>
      <c r="BQ4477" s="120"/>
    </row>
    <row r="4478" spans="1:69" x14ac:dyDescent="0.3">
      <c r="A4478" s="132"/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30"/>
      <c r="BJ4478" s="95"/>
      <c r="BK4478" s="94"/>
      <c r="BL4478" s="95"/>
      <c r="BM4478" s="96"/>
      <c r="BN4478" s="94"/>
      <c r="BO4478" s="94"/>
      <c r="BP4478" s="42"/>
      <c r="BQ4478" s="120"/>
    </row>
    <row r="4479" spans="1:69" x14ac:dyDescent="0.3">
      <c r="A4479" s="132"/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30"/>
      <c r="BJ4479" s="95"/>
      <c r="BK4479" s="94"/>
      <c r="BL4479" s="95"/>
      <c r="BM4479" s="96"/>
      <c r="BN4479" s="94"/>
      <c r="BO4479" s="94"/>
      <c r="BP4479" s="42"/>
      <c r="BQ4479" s="120"/>
    </row>
    <row r="4480" spans="1:69" x14ac:dyDescent="0.3">
      <c r="A4480" s="132"/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30"/>
      <c r="BJ4480" s="95"/>
      <c r="BK4480" s="94"/>
      <c r="BL4480" s="95"/>
      <c r="BM4480" s="96"/>
      <c r="BN4480" s="94"/>
      <c r="BO4480" s="94"/>
      <c r="BP4480" s="42"/>
      <c r="BQ4480" s="120"/>
    </row>
    <row r="4481" spans="1:69" x14ac:dyDescent="0.3">
      <c r="A4481" s="132"/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30"/>
      <c r="BJ4481" s="95"/>
      <c r="BK4481" s="94"/>
      <c r="BL4481" s="95"/>
      <c r="BM4481" s="96"/>
      <c r="BN4481" s="94"/>
      <c r="BO4481" s="94"/>
      <c r="BP4481" s="42"/>
      <c r="BQ4481" s="120"/>
    </row>
    <row r="4482" spans="1:69" x14ac:dyDescent="0.3">
      <c r="A4482" s="132"/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30"/>
      <c r="BJ4482" s="95"/>
      <c r="BK4482" s="94"/>
      <c r="BL4482" s="95"/>
      <c r="BM4482" s="96"/>
      <c r="BN4482" s="94"/>
      <c r="BO4482" s="94"/>
      <c r="BP4482" s="42"/>
      <c r="BQ4482" s="120"/>
    </row>
    <row r="4483" spans="1:69" x14ac:dyDescent="0.3">
      <c r="A4483" s="132"/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30"/>
      <c r="BJ4483" s="95"/>
      <c r="BK4483" s="94"/>
      <c r="BL4483" s="95"/>
      <c r="BM4483" s="96"/>
      <c r="BN4483" s="94"/>
      <c r="BO4483" s="94"/>
      <c r="BP4483" s="42"/>
      <c r="BQ4483" s="120"/>
    </row>
    <row r="4484" spans="1:69" x14ac:dyDescent="0.3">
      <c r="A4484" s="132"/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30"/>
      <c r="BJ4484" s="95"/>
      <c r="BK4484" s="94"/>
      <c r="BL4484" s="95"/>
      <c r="BM4484" s="96"/>
      <c r="BN4484" s="94"/>
      <c r="BO4484" s="94"/>
      <c r="BP4484" s="42"/>
      <c r="BQ4484" s="120"/>
    </row>
    <row r="4485" spans="1:69" x14ac:dyDescent="0.3">
      <c r="A4485" s="132"/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30"/>
      <c r="BJ4485" s="95"/>
      <c r="BK4485" s="94"/>
      <c r="BL4485" s="95"/>
      <c r="BM4485" s="96"/>
      <c r="BN4485" s="94"/>
      <c r="BO4485" s="94"/>
      <c r="BP4485" s="42"/>
      <c r="BQ4485" s="120"/>
    </row>
    <row r="4486" spans="1:69" x14ac:dyDescent="0.3">
      <c r="A4486" s="132"/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30"/>
      <c r="BJ4486" s="95"/>
      <c r="BK4486" s="94"/>
      <c r="BL4486" s="95"/>
      <c r="BM4486" s="96"/>
      <c r="BN4486" s="94"/>
      <c r="BO4486" s="94"/>
      <c r="BP4486" s="42"/>
      <c r="BQ4486" s="120"/>
    </row>
    <row r="4487" spans="1:69" x14ac:dyDescent="0.3">
      <c r="A4487" s="132"/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30"/>
      <c r="BJ4487" s="95"/>
      <c r="BK4487" s="94"/>
      <c r="BL4487" s="95"/>
      <c r="BM4487" s="96"/>
      <c r="BN4487" s="94"/>
      <c r="BO4487" s="94"/>
      <c r="BP4487" s="42"/>
      <c r="BQ4487" s="120"/>
    </row>
    <row r="4488" spans="1:69" x14ac:dyDescent="0.3">
      <c r="A4488" s="132"/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30"/>
      <c r="BJ4488" s="95"/>
      <c r="BK4488" s="94"/>
      <c r="BL4488" s="95"/>
      <c r="BM4488" s="96"/>
      <c r="BN4488" s="94"/>
      <c r="BO4488" s="94"/>
      <c r="BP4488" s="42"/>
      <c r="BQ4488" s="120"/>
    </row>
    <row r="4489" spans="1:69" x14ac:dyDescent="0.3">
      <c r="A4489" s="132"/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30"/>
      <c r="BJ4489" s="95"/>
      <c r="BK4489" s="94"/>
      <c r="BL4489" s="95"/>
      <c r="BM4489" s="96"/>
      <c r="BN4489" s="94"/>
      <c r="BO4489" s="94"/>
      <c r="BP4489" s="42"/>
      <c r="BQ4489" s="120"/>
    </row>
    <row r="4490" spans="1:69" x14ac:dyDescent="0.3">
      <c r="A4490" s="132"/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30"/>
      <c r="BJ4490" s="95"/>
      <c r="BK4490" s="94"/>
      <c r="BL4490" s="95"/>
      <c r="BM4490" s="96"/>
      <c r="BN4490" s="94"/>
      <c r="BO4490" s="94"/>
      <c r="BP4490" s="42"/>
      <c r="BQ4490" s="120"/>
    </row>
    <row r="4491" spans="1:69" x14ac:dyDescent="0.3">
      <c r="A4491" s="132"/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30"/>
      <c r="BJ4491" s="95"/>
      <c r="BK4491" s="94"/>
      <c r="BL4491" s="95"/>
      <c r="BM4491" s="96"/>
      <c r="BN4491" s="94"/>
      <c r="BO4491" s="94"/>
      <c r="BP4491" s="42"/>
      <c r="BQ4491" s="120"/>
    </row>
    <row r="4492" spans="1:69" x14ac:dyDescent="0.3">
      <c r="A4492" s="132"/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30"/>
      <c r="BJ4492" s="95"/>
      <c r="BK4492" s="94"/>
      <c r="BL4492" s="95"/>
      <c r="BM4492" s="96"/>
      <c r="BN4492" s="94"/>
      <c r="BO4492" s="94"/>
      <c r="BP4492" s="42"/>
      <c r="BQ4492" s="120"/>
    </row>
    <row r="4493" spans="1:69" x14ac:dyDescent="0.3">
      <c r="A4493" s="132"/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30"/>
      <c r="BJ4493" s="95"/>
      <c r="BK4493" s="94"/>
      <c r="BL4493" s="95"/>
      <c r="BM4493" s="96"/>
      <c r="BN4493" s="94"/>
      <c r="BO4493" s="94"/>
      <c r="BP4493" s="42"/>
      <c r="BQ4493" s="120"/>
    </row>
    <row r="4494" spans="1:69" x14ac:dyDescent="0.3">
      <c r="A4494" s="132"/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30"/>
      <c r="BJ4494" s="95"/>
      <c r="BK4494" s="94"/>
      <c r="BL4494" s="95"/>
      <c r="BM4494" s="96"/>
      <c r="BN4494" s="94"/>
      <c r="BO4494" s="94"/>
      <c r="BP4494" s="42"/>
      <c r="BQ4494" s="120"/>
    </row>
    <row r="4495" spans="1:69" x14ac:dyDescent="0.3">
      <c r="A4495" s="132"/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30"/>
      <c r="BJ4495" s="95"/>
      <c r="BK4495" s="94"/>
      <c r="BL4495" s="95"/>
      <c r="BM4495" s="96"/>
      <c r="BN4495" s="94"/>
      <c r="BO4495" s="94"/>
      <c r="BP4495" s="42"/>
      <c r="BQ4495" s="120"/>
    </row>
    <row r="4496" spans="1:69" x14ac:dyDescent="0.3">
      <c r="A4496" s="132"/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30"/>
      <c r="BJ4496" s="95"/>
      <c r="BK4496" s="94"/>
      <c r="BL4496" s="95"/>
      <c r="BM4496" s="96"/>
      <c r="BN4496" s="94"/>
      <c r="BO4496" s="94"/>
      <c r="BP4496" s="42"/>
      <c r="BQ4496" s="120"/>
    </row>
    <row r="4497" spans="1:69" x14ac:dyDescent="0.3">
      <c r="A4497" s="132"/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30"/>
      <c r="BJ4497" s="95"/>
      <c r="BK4497" s="94"/>
      <c r="BL4497" s="95"/>
      <c r="BM4497" s="96"/>
      <c r="BN4497" s="94"/>
      <c r="BO4497" s="94"/>
      <c r="BP4497" s="42"/>
      <c r="BQ4497" s="120"/>
    </row>
    <row r="4498" spans="1:69" x14ac:dyDescent="0.3">
      <c r="A4498" s="132"/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30"/>
      <c r="BJ4498" s="95"/>
      <c r="BK4498" s="94"/>
      <c r="BL4498" s="95"/>
      <c r="BM4498" s="96"/>
      <c r="BN4498" s="94"/>
      <c r="BO4498" s="94"/>
      <c r="BP4498" s="42"/>
      <c r="BQ4498" s="120"/>
    </row>
    <row r="4499" spans="1:69" x14ac:dyDescent="0.3">
      <c r="A4499" s="132"/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30"/>
      <c r="BJ4499" s="95"/>
      <c r="BK4499" s="94"/>
      <c r="BL4499" s="95"/>
      <c r="BM4499" s="96"/>
      <c r="BN4499" s="94"/>
      <c r="BO4499" s="94"/>
      <c r="BP4499" s="42"/>
      <c r="BQ4499" s="120"/>
    </row>
    <row r="4500" spans="1:69" x14ac:dyDescent="0.3">
      <c r="A4500" s="132"/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30"/>
      <c r="BJ4500" s="95"/>
      <c r="BK4500" s="94"/>
      <c r="BL4500" s="95"/>
      <c r="BM4500" s="96"/>
      <c r="BN4500" s="94"/>
      <c r="BO4500" s="94"/>
      <c r="BP4500" s="42"/>
      <c r="BQ4500" s="120"/>
    </row>
    <row r="4501" spans="1:69" x14ac:dyDescent="0.3">
      <c r="A4501" s="132"/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30"/>
      <c r="BJ4501" s="95"/>
      <c r="BK4501" s="94"/>
      <c r="BL4501" s="95"/>
      <c r="BM4501" s="96"/>
      <c r="BN4501" s="94"/>
      <c r="BO4501" s="94"/>
      <c r="BP4501" s="42"/>
      <c r="BQ4501" s="120"/>
    </row>
    <row r="4502" spans="1:69" x14ac:dyDescent="0.3">
      <c r="A4502" s="132"/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30"/>
      <c r="BJ4502" s="95"/>
      <c r="BK4502" s="94"/>
      <c r="BL4502" s="95"/>
      <c r="BM4502" s="96"/>
      <c r="BN4502" s="94"/>
      <c r="BO4502" s="94"/>
      <c r="BP4502" s="42"/>
      <c r="BQ4502" s="120"/>
    </row>
    <row r="4503" spans="1:69" x14ac:dyDescent="0.3">
      <c r="A4503" s="132"/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30"/>
      <c r="BJ4503" s="95"/>
      <c r="BK4503" s="94"/>
      <c r="BL4503" s="95"/>
      <c r="BM4503" s="96"/>
      <c r="BN4503" s="94"/>
      <c r="BO4503" s="94"/>
      <c r="BP4503" s="42"/>
      <c r="BQ4503" s="120"/>
    </row>
    <row r="4504" spans="1:69" x14ac:dyDescent="0.3">
      <c r="A4504" s="132"/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30"/>
      <c r="BJ4504" s="95"/>
      <c r="BK4504" s="94"/>
      <c r="BL4504" s="95"/>
      <c r="BM4504" s="96"/>
      <c r="BN4504" s="94"/>
      <c r="BO4504" s="94"/>
      <c r="BP4504" s="42"/>
      <c r="BQ4504" s="120"/>
    </row>
    <row r="4505" spans="1:69" x14ac:dyDescent="0.3">
      <c r="A4505" s="132"/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30"/>
      <c r="BJ4505" s="95"/>
      <c r="BK4505" s="94"/>
      <c r="BL4505" s="95"/>
      <c r="BM4505" s="96"/>
      <c r="BN4505" s="94"/>
      <c r="BO4505" s="94"/>
      <c r="BP4505" s="42"/>
      <c r="BQ4505" s="120"/>
    </row>
    <row r="4506" spans="1:69" x14ac:dyDescent="0.3">
      <c r="A4506" s="132"/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30"/>
      <c r="BJ4506" s="95"/>
      <c r="BK4506" s="94"/>
      <c r="BL4506" s="95"/>
      <c r="BM4506" s="96"/>
      <c r="BN4506" s="94"/>
      <c r="BO4506" s="94"/>
      <c r="BP4506" s="42"/>
      <c r="BQ4506" s="120"/>
    </row>
    <row r="4507" spans="1:69" x14ac:dyDescent="0.3">
      <c r="A4507" s="132"/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30"/>
      <c r="BJ4507" s="95"/>
      <c r="BK4507" s="94"/>
      <c r="BL4507" s="95"/>
      <c r="BM4507" s="96"/>
      <c r="BN4507" s="94"/>
      <c r="BO4507" s="94"/>
      <c r="BP4507" s="42"/>
      <c r="BQ4507" s="120"/>
    </row>
    <row r="4508" spans="1:69" x14ac:dyDescent="0.3">
      <c r="A4508" s="132"/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30"/>
      <c r="BJ4508" s="95"/>
      <c r="BK4508" s="94"/>
      <c r="BL4508" s="95"/>
      <c r="BM4508" s="96"/>
      <c r="BN4508" s="94"/>
      <c r="BO4508" s="94"/>
      <c r="BP4508" s="42"/>
      <c r="BQ4508" s="120"/>
    </row>
    <row r="4509" spans="1:69" x14ac:dyDescent="0.3">
      <c r="A4509" s="132"/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30"/>
      <c r="BJ4509" s="95"/>
      <c r="BK4509" s="94"/>
      <c r="BL4509" s="95"/>
      <c r="BM4509" s="96"/>
      <c r="BN4509" s="94"/>
      <c r="BO4509" s="94"/>
      <c r="BP4509" s="42"/>
      <c r="BQ4509" s="120"/>
    </row>
    <row r="4510" spans="1:69" x14ac:dyDescent="0.3">
      <c r="A4510" s="132"/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30"/>
      <c r="BJ4510" s="95"/>
      <c r="BK4510" s="94"/>
      <c r="BL4510" s="95"/>
      <c r="BM4510" s="96"/>
      <c r="BN4510" s="94"/>
      <c r="BO4510" s="94"/>
      <c r="BP4510" s="42"/>
      <c r="BQ4510" s="120"/>
    </row>
    <row r="4511" spans="1:69" x14ac:dyDescent="0.3">
      <c r="A4511" s="132"/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30"/>
      <c r="BJ4511" s="95"/>
      <c r="BK4511" s="94"/>
      <c r="BL4511" s="95"/>
      <c r="BM4511" s="96"/>
      <c r="BN4511" s="94"/>
      <c r="BO4511" s="94"/>
      <c r="BP4511" s="42"/>
      <c r="BQ4511" s="120"/>
    </row>
    <row r="4512" spans="1:69" x14ac:dyDescent="0.3">
      <c r="A4512" s="132"/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30"/>
      <c r="BJ4512" s="95"/>
      <c r="BK4512" s="94"/>
      <c r="BL4512" s="95"/>
      <c r="BM4512" s="96"/>
      <c r="BN4512" s="94"/>
      <c r="BO4512" s="94"/>
      <c r="BP4512" s="42"/>
      <c r="BQ4512" s="120"/>
    </row>
    <row r="4513" spans="1:69" x14ac:dyDescent="0.3">
      <c r="A4513" s="132"/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30"/>
      <c r="BJ4513" s="95"/>
      <c r="BK4513" s="94"/>
      <c r="BL4513" s="95"/>
      <c r="BM4513" s="96"/>
      <c r="BN4513" s="94"/>
      <c r="BO4513" s="94"/>
      <c r="BP4513" s="42"/>
      <c r="BQ4513" s="120"/>
    </row>
    <row r="4514" spans="1:69" x14ac:dyDescent="0.3">
      <c r="A4514" s="132"/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30"/>
      <c r="BJ4514" s="95"/>
      <c r="BK4514" s="94"/>
      <c r="BL4514" s="95"/>
      <c r="BM4514" s="96"/>
      <c r="BN4514" s="94"/>
      <c r="BO4514" s="94"/>
      <c r="BP4514" s="42"/>
      <c r="BQ4514" s="120"/>
    </row>
    <row r="4515" spans="1:69" x14ac:dyDescent="0.3">
      <c r="A4515" s="132"/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30"/>
      <c r="BJ4515" s="95"/>
      <c r="BK4515" s="94"/>
      <c r="BL4515" s="95"/>
      <c r="BM4515" s="96"/>
      <c r="BN4515" s="94"/>
      <c r="BO4515" s="94"/>
      <c r="BP4515" s="42"/>
      <c r="BQ4515" s="120"/>
    </row>
    <row r="4516" spans="1:69" x14ac:dyDescent="0.3">
      <c r="A4516" s="132"/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30"/>
      <c r="BJ4516" s="95"/>
      <c r="BK4516" s="94"/>
      <c r="BL4516" s="95"/>
      <c r="BM4516" s="96"/>
      <c r="BN4516" s="94"/>
      <c r="BO4516" s="94"/>
      <c r="BP4516" s="42"/>
      <c r="BQ4516" s="120"/>
    </row>
    <row r="4517" spans="1:69" x14ac:dyDescent="0.3">
      <c r="A4517" s="132"/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30"/>
      <c r="BJ4517" s="95"/>
      <c r="BK4517" s="94"/>
      <c r="BL4517" s="95"/>
      <c r="BM4517" s="96"/>
      <c r="BN4517" s="94"/>
      <c r="BO4517" s="94"/>
      <c r="BP4517" s="42"/>
      <c r="BQ4517" s="120"/>
    </row>
    <row r="4518" spans="1:69" x14ac:dyDescent="0.3">
      <c r="A4518" s="132"/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30"/>
      <c r="BJ4518" s="95"/>
      <c r="BK4518" s="94"/>
      <c r="BL4518" s="95"/>
      <c r="BM4518" s="96"/>
      <c r="BN4518" s="94"/>
      <c r="BO4518" s="94"/>
      <c r="BP4518" s="42"/>
      <c r="BQ4518" s="120"/>
    </row>
    <row r="4519" spans="1:69" x14ac:dyDescent="0.3">
      <c r="A4519" s="132"/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30"/>
      <c r="BJ4519" s="95"/>
      <c r="BK4519" s="94"/>
      <c r="BL4519" s="95"/>
      <c r="BM4519" s="96"/>
      <c r="BN4519" s="94"/>
      <c r="BO4519" s="94"/>
      <c r="BP4519" s="42"/>
      <c r="BQ4519" s="120"/>
    </row>
    <row r="4520" spans="1:69" x14ac:dyDescent="0.3">
      <c r="A4520" s="132"/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30"/>
      <c r="BJ4520" s="95"/>
      <c r="BK4520" s="94"/>
      <c r="BL4520" s="95"/>
      <c r="BM4520" s="96"/>
      <c r="BN4520" s="94"/>
      <c r="BO4520" s="94"/>
      <c r="BP4520" s="42"/>
      <c r="BQ4520" s="120"/>
    </row>
    <row r="4521" spans="1:69" x14ac:dyDescent="0.3">
      <c r="A4521" s="132"/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30"/>
      <c r="BJ4521" s="95"/>
      <c r="BK4521" s="94"/>
      <c r="BL4521" s="95"/>
      <c r="BM4521" s="96"/>
      <c r="BN4521" s="94"/>
      <c r="BO4521" s="94"/>
      <c r="BP4521" s="42"/>
      <c r="BQ4521" s="120"/>
    </row>
    <row r="4522" spans="1:69" x14ac:dyDescent="0.3">
      <c r="A4522" s="132"/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30"/>
      <c r="BJ4522" s="95"/>
      <c r="BK4522" s="94"/>
      <c r="BL4522" s="95"/>
      <c r="BM4522" s="96"/>
      <c r="BN4522" s="94"/>
      <c r="BO4522" s="94"/>
      <c r="BP4522" s="42"/>
      <c r="BQ4522" s="120"/>
    </row>
    <row r="4523" spans="1:69" x14ac:dyDescent="0.3">
      <c r="A4523" s="132"/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30"/>
      <c r="BJ4523" s="95"/>
      <c r="BK4523" s="94"/>
      <c r="BL4523" s="95"/>
      <c r="BM4523" s="96"/>
      <c r="BN4523" s="94"/>
      <c r="BO4523" s="94"/>
      <c r="BP4523" s="42"/>
      <c r="BQ4523" s="120"/>
    </row>
    <row r="4524" spans="1:69" x14ac:dyDescent="0.3">
      <c r="A4524" s="132"/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30"/>
      <c r="BJ4524" s="95"/>
      <c r="BK4524" s="94"/>
      <c r="BL4524" s="95"/>
      <c r="BM4524" s="96"/>
      <c r="BN4524" s="94"/>
      <c r="BO4524" s="94"/>
      <c r="BP4524" s="42"/>
      <c r="BQ4524" s="120"/>
    </row>
    <row r="4525" spans="1:69" x14ac:dyDescent="0.3">
      <c r="A4525" s="132"/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30"/>
      <c r="BJ4525" s="95"/>
      <c r="BK4525" s="94"/>
      <c r="BL4525" s="95"/>
      <c r="BM4525" s="96"/>
      <c r="BN4525" s="94"/>
      <c r="BO4525" s="94"/>
      <c r="BP4525" s="42"/>
      <c r="BQ4525" s="120"/>
    </row>
    <row r="4526" spans="1:69" x14ac:dyDescent="0.3">
      <c r="A4526" s="132"/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30"/>
      <c r="BJ4526" s="95"/>
      <c r="BK4526" s="94"/>
      <c r="BL4526" s="95"/>
      <c r="BM4526" s="96"/>
      <c r="BN4526" s="94"/>
      <c r="BO4526" s="94"/>
      <c r="BP4526" s="42"/>
      <c r="BQ4526" s="120"/>
    </row>
    <row r="4527" spans="1:69" x14ac:dyDescent="0.3">
      <c r="A4527" s="132"/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30"/>
      <c r="BJ4527" s="95"/>
      <c r="BK4527" s="94"/>
      <c r="BL4527" s="95"/>
      <c r="BM4527" s="96"/>
      <c r="BN4527" s="94"/>
      <c r="BO4527" s="94"/>
      <c r="BP4527" s="42"/>
      <c r="BQ4527" s="120"/>
    </row>
    <row r="4528" spans="1:69" x14ac:dyDescent="0.3">
      <c r="A4528" s="132"/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30"/>
      <c r="BJ4528" s="95"/>
      <c r="BK4528" s="94"/>
      <c r="BL4528" s="95"/>
      <c r="BM4528" s="96"/>
      <c r="BN4528" s="94"/>
      <c r="BO4528" s="94"/>
      <c r="BP4528" s="42"/>
      <c r="BQ4528" s="120"/>
    </row>
    <row r="4529" spans="1:69" x14ac:dyDescent="0.3">
      <c r="A4529" s="132"/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30"/>
      <c r="BJ4529" s="95"/>
      <c r="BK4529" s="94"/>
      <c r="BL4529" s="95"/>
      <c r="BM4529" s="96"/>
      <c r="BN4529" s="94"/>
      <c r="BO4529" s="94"/>
      <c r="BP4529" s="42"/>
      <c r="BQ4529" s="120"/>
    </row>
    <row r="4530" spans="1:69" x14ac:dyDescent="0.3">
      <c r="A4530" s="132"/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30"/>
      <c r="BJ4530" s="95"/>
      <c r="BK4530" s="94"/>
      <c r="BL4530" s="95"/>
      <c r="BM4530" s="96"/>
      <c r="BN4530" s="94"/>
      <c r="BO4530" s="94"/>
      <c r="BP4530" s="42"/>
      <c r="BQ4530" s="120"/>
    </row>
    <row r="4531" spans="1:69" x14ac:dyDescent="0.3">
      <c r="A4531" s="132"/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30"/>
      <c r="BJ4531" s="95"/>
      <c r="BK4531" s="94"/>
      <c r="BL4531" s="95"/>
      <c r="BM4531" s="96"/>
      <c r="BN4531" s="94"/>
      <c r="BO4531" s="94"/>
      <c r="BP4531" s="42"/>
      <c r="BQ4531" s="120"/>
    </row>
    <row r="4532" spans="1:69" x14ac:dyDescent="0.3">
      <c r="A4532" s="132"/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30"/>
      <c r="BJ4532" s="95"/>
      <c r="BK4532" s="94"/>
      <c r="BL4532" s="95"/>
      <c r="BM4532" s="96"/>
      <c r="BN4532" s="94"/>
      <c r="BO4532" s="94"/>
      <c r="BP4532" s="42"/>
      <c r="BQ4532" s="120"/>
    </row>
    <row r="4533" spans="1:69" x14ac:dyDescent="0.3">
      <c r="A4533" s="132"/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30"/>
      <c r="BJ4533" s="95"/>
      <c r="BK4533" s="94"/>
      <c r="BL4533" s="95"/>
      <c r="BM4533" s="96"/>
      <c r="BN4533" s="94"/>
      <c r="BO4533" s="94"/>
      <c r="BP4533" s="42"/>
      <c r="BQ4533" s="120"/>
    </row>
    <row r="4534" spans="1:69" x14ac:dyDescent="0.3">
      <c r="A4534" s="132"/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30"/>
      <c r="BJ4534" s="95"/>
      <c r="BK4534" s="94"/>
      <c r="BL4534" s="95"/>
      <c r="BM4534" s="96"/>
      <c r="BN4534" s="94"/>
      <c r="BO4534" s="94"/>
      <c r="BP4534" s="42"/>
      <c r="BQ4534" s="120"/>
    </row>
    <row r="4535" spans="1:69" x14ac:dyDescent="0.3">
      <c r="A4535" s="132"/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30"/>
      <c r="BJ4535" s="95"/>
      <c r="BK4535" s="94"/>
      <c r="BL4535" s="95"/>
      <c r="BM4535" s="96"/>
      <c r="BN4535" s="94"/>
      <c r="BO4535" s="94"/>
      <c r="BP4535" s="42"/>
      <c r="BQ4535" s="120"/>
    </row>
    <row r="4536" spans="1:69" x14ac:dyDescent="0.3">
      <c r="A4536" s="132"/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30"/>
      <c r="BJ4536" s="95"/>
      <c r="BK4536" s="94"/>
      <c r="BL4536" s="95"/>
      <c r="BM4536" s="96"/>
      <c r="BN4536" s="94"/>
      <c r="BO4536" s="94"/>
      <c r="BP4536" s="42"/>
      <c r="BQ4536" s="120"/>
    </row>
    <row r="4537" spans="1:69" x14ac:dyDescent="0.3">
      <c r="A4537" s="132"/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30"/>
      <c r="BJ4537" s="95"/>
      <c r="BK4537" s="94"/>
      <c r="BL4537" s="95"/>
      <c r="BM4537" s="96"/>
      <c r="BN4537" s="94"/>
      <c r="BO4537" s="94"/>
      <c r="BP4537" s="42"/>
      <c r="BQ4537" s="120"/>
    </row>
    <row r="4538" spans="1:69" x14ac:dyDescent="0.3">
      <c r="A4538" s="132"/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30"/>
      <c r="BJ4538" s="95"/>
      <c r="BK4538" s="94"/>
      <c r="BL4538" s="95"/>
      <c r="BM4538" s="96"/>
      <c r="BN4538" s="94"/>
      <c r="BO4538" s="94"/>
      <c r="BP4538" s="42"/>
      <c r="BQ4538" s="120"/>
    </row>
    <row r="4539" spans="1:69" x14ac:dyDescent="0.3">
      <c r="A4539" s="132"/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30"/>
      <c r="BJ4539" s="95"/>
      <c r="BK4539" s="94"/>
      <c r="BL4539" s="95"/>
      <c r="BM4539" s="96"/>
      <c r="BN4539" s="94"/>
      <c r="BO4539" s="94"/>
      <c r="BP4539" s="42"/>
      <c r="BQ4539" s="120"/>
    </row>
    <row r="4540" spans="1:69" x14ac:dyDescent="0.3">
      <c r="A4540" s="132"/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30"/>
      <c r="BJ4540" s="95"/>
      <c r="BK4540" s="94"/>
      <c r="BL4540" s="95"/>
      <c r="BM4540" s="96"/>
      <c r="BN4540" s="94"/>
      <c r="BO4540" s="94"/>
      <c r="BP4540" s="42"/>
      <c r="BQ4540" s="120"/>
    </row>
    <row r="4541" spans="1:69" x14ac:dyDescent="0.3">
      <c r="A4541" s="132"/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30"/>
      <c r="BJ4541" s="95"/>
      <c r="BK4541" s="94"/>
      <c r="BL4541" s="95"/>
      <c r="BM4541" s="96"/>
      <c r="BN4541" s="94"/>
      <c r="BO4541" s="94"/>
      <c r="BP4541" s="42"/>
      <c r="BQ4541" s="120"/>
    </row>
    <row r="4542" spans="1:69" x14ac:dyDescent="0.3">
      <c r="A4542" s="132"/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30"/>
      <c r="BJ4542" s="95"/>
      <c r="BK4542" s="94"/>
      <c r="BL4542" s="95"/>
      <c r="BM4542" s="96"/>
      <c r="BN4542" s="94"/>
      <c r="BO4542" s="94"/>
      <c r="BP4542" s="42"/>
      <c r="BQ4542" s="120"/>
    </row>
    <row r="4543" spans="1:69" x14ac:dyDescent="0.3">
      <c r="A4543" s="132"/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30"/>
      <c r="BJ4543" s="95"/>
      <c r="BK4543" s="94"/>
      <c r="BL4543" s="95"/>
      <c r="BM4543" s="96"/>
      <c r="BN4543" s="94"/>
      <c r="BO4543" s="94"/>
      <c r="BP4543" s="42"/>
      <c r="BQ4543" s="120"/>
    </row>
    <row r="4544" spans="1:69" x14ac:dyDescent="0.3">
      <c r="A4544" s="132"/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30"/>
      <c r="BJ4544" s="95"/>
      <c r="BK4544" s="94"/>
      <c r="BL4544" s="95"/>
      <c r="BM4544" s="96"/>
      <c r="BN4544" s="94"/>
      <c r="BO4544" s="94"/>
      <c r="BP4544" s="42"/>
      <c r="BQ4544" s="120"/>
    </row>
    <row r="4545" spans="1:69" x14ac:dyDescent="0.3">
      <c r="A4545" s="132"/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30"/>
      <c r="BJ4545" s="95"/>
      <c r="BK4545" s="94"/>
      <c r="BL4545" s="95"/>
      <c r="BM4545" s="96"/>
      <c r="BN4545" s="94"/>
      <c r="BO4545" s="94"/>
      <c r="BP4545" s="42"/>
      <c r="BQ4545" s="120"/>
    </row>
    <row r="4546" spans="1:69" x14ac:dyDescent="0.3">
      <c r="A4546" s="132"/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30"/>
      <c r="BJ4546" s="95"/>
      <c r="BK4546" s="94"/>
      <c r="BL4546" s="95"/>
      <c r="BM4546" s="96"/>
      <c r="BN4546" s="94"/>
      <c r="BO4546" s="94"/>
      <c r="BP4546" s="42"/>
      <c r="BQ4546" s="120"/>
    </row>
    <row r="4547" spans="1:69" x14ac:dyDescent="0.3">
      <c r="A4547" s="132"/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30"/>
      <c r="BJ4547" s="95"/>
      <c r="BK4547" s="94"/>
      <c r="BL4547" s="95"/>
      <c r="BM4547" s="96"/>
      <c r="BN4547" s="94"/>
      <c r="BO4547" s="94"/>
      <c r="BP4547" s="42"/>
      <c r="BQ4547" s="120"/>
    </row>
    <row r="4548" spans="1:69" x14ac:dyDescent="0.3">
      <c r="A4548" s="132"/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30"/>
      <c r="BJ4548" s="95"/>
      <c r="BK4548" s="94"/>
      <c r="BL4548" s="95"/>
      <c r="BM4548" s="96"/>
      <c r="BN4548" s="94"/>
      <c r="BO4548" s="94"/>
      <c r="BP4548" s="42"/>
      <c r="BQ4548" s="120"/>
    </row>
    <row r="4549" spans="1:69" x14ac:dyDescent="0.3">
      <c r="A4549" s="132"/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30"/>
      <c r="BJ4549" s="95"/>
      <c r="BK4549" s="94"/>
      <c r="BL4549" s="95"/>
      <c r="BM4549" s="96"/>
      <c r="BN4549" s="94"/>
      <c r="BO4549" s="94"/>
      <c r="BP4549" s="42"/>
      <c r="BQ4549" s="120"/>
    </row>
    <row r="4550" spans="1:69" x14ac:dyDescent="0.3">
      <c r="A4550" s="132"/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30"/>
      <c r="BJ4550" s="95"/>
      <c r="BK4550" s="94"/>
      <c r="BL4550" s="95"/>
      <c r="BM4550" s="96"/>
      <c r="BN4550" s="94"/>
      <c r="BO4550" s="94"/>
      <c r="BP4550" s="42"/>
      <c r="BQ4550" s="120"/>
    </row>
    <row r="4551" spans="1:69" x14ac:dyDescent="0.3">
      <c r="A4551" s="132"/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30"/>
      <c r="BJ4551" s="95"/>
      <c r="BK4551" s="94"/>
      <c r="BL4551" s="95"/>
      <c r="BM4551" s="96"/>
      <c r="BN4551" s="94"/>
      <c r="BO4551" s="94"/>
      <c r="BP4551" s="42"/>
      <c r="BQ4551" s="120"/>
    </row>
    <row r="4552" spans="1:69" x14ac:dyDescent="0.3">
      <c r="A4552" s="132"/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30"/>
      <c r="BJ4552" s="95"/>
      <c r="BK4552" s="94"/>
      <c r="BL4552" s="95"/>
      <c r="BM4552" s="96"/>
      <c r="BN4552" s="94"/>
      <c r="BO4552" s="94"/>
      <c r="BP4552" s="42"/>
      <c r="BQ4552" s="120"/>
    </row>
    <row r="4553" spans="1:69" x14ac:dyDescent="0.3">
      <c r="A4553" s="132"/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30"/>
      <c r="BJ4553" s="95"/>
      <c r="BK4553" s="94"/>
      <c r="BL4553" s="95"/>
      <c r="BM4553" s="96"/>
      <c r="BN4553" s="94"/>
      <c r="BO4553" s="94"/>
      <c r="BP4553" s="42"/>
      <c r="BQ4553" s="120"/>
    </row>
    <row r="4554" spans="1:69" x14ac:dyDescent="0.3">
      <c r="A4554" s="132"/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30"/>
      <c r="BJ4554" s="95"/>
      <c r="BK4554" s="94"/>
      <c r="BL4554" s="95"/>
      <c r="BM4554" s="96"/>
      <c r="BN4554" s="94"/>
      <c r="BO4554" s="94"/>
      <c r="BP4554" s="42"/>
      <c r="BQ4554" s="120"/>
    </row>
    <row r="4555" spans="1:69" x14ac:dyDescent="0.3">
      <c r="A4555" s="132"/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30"/>
      <c r="BJ4555" s="95"/>
      <c r="BK4555" s="94"/>
      <c r="BL4555" s="95"/>
      <c r="BM4555" s="96"/>
      <c r="BN4555" s="94"/>
      <c r="BO4555" s="94"/>
      <c r="BP4555" s="42"/>
      <c r="BQ4555" s="120"/>
    </row>
    <row r="4556" spans="1:69" x14ac:dyDescent="0.3">
      <c r="A4556" s="132"/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30"/>
      <c r="BJ4556" s="95"/>
      <c r="BK4556" s="94"/>
      <c r="BL4556" s="95"/>
      <c r="BM4556" s="96"/>
      <c r="BN4556" s="94"/>
      <c r="BO4556" s="94"/>
      <c r="BP4556" s="42"/>
      <c r="BQ4556" s="120"/>
    </row>
    <row r="4557" spans="1:69" x14ac:dyDescent="0.3">
      <c r="A4557" s="132"/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30"/>
      <c r="BJ4557" s="95"/>
      <c r="BK4557" s="94"/>
      <c r="BL4557" s="95"/>
      <c r="BM4557" s="96"/>
      <c r="BN4557" s="94"/>
      <c r="BO4557" s="94"/>
      <c r="BP4557" s="42"/>
      <c r="BQ4557" s="120"/>
    </row>
    <row r="4558" spans="1:69" x14ac:dyDescent="0.3">
      <c r="A4558" s="132"/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30"/>
      <c r="BJ4558" s="95"/>
      <c r="BK4558" s="94"/>
      <c r="BL4558" s="95"/>
      <c r="BM4558" s="96"/>
      <c r="BN4558" s="94"/>
      <c r="BO4558" s="94"/>
      <c r="BP4558" s="42"/>
      <c r="BQ4558" s="120"/>
    </row>
    <row r="4559" spans="1:69" x14ac:dyDescent="0.3">
      <c r="A4559" s="132"/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30"/>
      <c r="BJ4559" s="95"/>
      <c r="BK4559" s="94"/>
      <c r="BL4559" s="95"/>
      <c r="BM4559" s="96"/>
      <c r="BN4559" s="94"/>
      <c r="BO4559" s="94"/>
      <c r="BP4559" s="42"/>
      <c r="BQ4559" s="120"/>
    </row>
    <row r="4560" spans="1:69" x14ac:dyDescent="0.3">
      <c r="A4560" s="132"/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30"/>
      <c r="BJ4560" s="95"/>
      <c r="BK4560" s="94"/>
      <c r="BL4560" s="95"/>
      <c r="BM4560" s="96"/>
      <c r="BN4560" s="94"/>
      <c r="BO4560" s="94"/>
      <c r="BP4560" s="42"/>
      <c r="BQ4560" s="120"/>
    </row>
    <row r="4561" spans="1:69" x14ac:dyDescent="0.3">
      <c r="A4561" s="132"/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30"/>
      <c r="BJ4561" s="95"/>
      <c r="BK4561" s="94"/>
      <c r="BL4561" s="95"/>
      <c r="BM4561" s="96"/>
      <c r="BN4561" s="94"/>
      <c r="BO4561" s="94"/>
      <c r="BP4561" s="42"/>
      <c r="BQ4561" s="120"/>
    </row>
    <row r="4562" spans="1:69" x14ac:dyDescent="0.3">
      <c r="A4562" s="132"/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30"/>
      <c r="BJ4562" s="95"/>
      <c r="BK4562" s="94"/>
      <c r="BL4562" s="95"/>
      <c r="BM4562" s="96"/>
      <c r="BN4562" s="94"/>
      <c r="BO4562" s="94"/>
      <c r="BP4562" s="42"/>
      <c r="BQ4562" s="120"/>
    </row>
    <row r="4563" spans="1:69" x14ac:dyDescent="0.3">
      <c r="A4563" s="132"/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30"/>
      <c r="BJ4563" s="95"/>
      <c r="BK4563" s="94"/>
      <c r="BL4563" s="95"/>
      <c r="BM4563" s="96"/>
      <c r="BN4563" s="94"/>
      <c r="BO4563" s="94"/>
      <c r="BP4563" s="42"/>
      <c r="BQ4563" s="120"/>
    </row>
    <row r="4564" spans="1:69" x14ac:dyDescent="0.3">
      <c r="A4564" s="132"/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30"/>
      <c r="BJ4564" s="95"/>
      <c r="BK4564" s="94"/>
      <c r="BL4564" s="95"/>
      <c r="BM4564" s="96"/>
      <c r="BN4564" s="94"/>
      <c r="BO4564" s="94"/>
      <c r="BP4564" s="42"/>
      <c r="BQ4564" s="120"/>
    </row>
    <row r="4565" spans="1:69" x14ac:dyDescent="0.3">
      <c r="A4565" s="132"/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30"/>
      <c r="BJ4565" s="95"/>
      <c r="BK4565" s="94"/>
      <c r="BL4565" s="95"/>
      <c r="BM4565" s="96"/>
      <c r="BN4565" s="94"/>
      <c r="BO4565" s="94"/>
      <c r="BP4565" s="42"/>
      <c r="BQ4565" s="120"/>
    </row>
    <row r="4566" spans="1:69" x14ac:dyDescent="0.3">
      <c r="A4566" s="132"/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30"/>
      <c r="BJ4566" s="95"/>
      <c r="BK4566" s="94"/>
      <c r="BL4566" s="95"/>
      <c r="BM4566" s="96"/>
      <c r="BN4566" s="94"/>
      <c r="BO4566" s="94"/>
      <c r="BP4566" s="42"/>
      <c r="BQ4566" s="120"/>
    </row>
    <row r="4567" spans="1:69" x14ac:dyDescent="0.3">
      <c r="A4567" s="132"/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30"/>
      <c r="BJ4567" s="95"/>
      <c r="BK4567" s="94"/>
      <c r="BL4567" s="95"/>
      <c r="BM4567" s="96"/>
      <c r="BN4567" s="94"/>
      <c r="BO4567" s="94"/>
      <c r="BP4567" s="42"/>
      <c r="BQ4567" s="120"/>
    </row>
    <row r="4568" spans="1:69" x14ac:dyDescent="0.3">
      <c r="A4568" s="132"/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30"/>
      <c r="BJ4568" s="95"/>
      <c r="BK4568" s="94"/>
      <c r="BL4568" s="95"/>
      <c r="BM4568" s="96"/>
      <c r="BN4568" s="94"/>
      <c r="BO4568" s="94"/>
      <c r="BP4568" s="42"/>
      <c r="BQ4568" s="120"/>
    </row>
    <row r="4569" spans="1:69" x14ac:dyDescent="0.3">
      <c r="A4569" s="132"/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30"/>
      <c r="BJ4569" s="95"/>
      <c r="BK4569" s="94"/>
      <c r="BL4569" s="95"/>
      <c r="BM4569" s="96"/>
      <c r="BN4569" s="94"/>
      <c r="BO4569" s="94"/>
      <c r="BP4569" s="42"/>
      <c r="BQ4569" s="120"/>
    </row>
    <row r="4570" spans="1:69" x14ac:dyDescent="0.3">
      <c r="A4570" s="132"/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30"/>
      <c r="BJ4570" s="95"/>
      <c r="BK4570" s="94"/>
      <c r="BL4570" s="95"/>
      <c r="BM4570" s="96"/>
      <c r="BN4570" s="94"/>
      <c r="BO4570" s="94"/>
      <c r="BP4570" s="42"/>
      <c r="BQ4570" s="120"/>
    </row>
    <row r="4571" spans="1:69" x14ac:dyDescent="0.3">
      <c r="A4571" s="132"/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30"/>
      <c r="BJ4571" s="95"/>
      <c r="BK4571" s="94"/>
      <c r="BL4571" s="95"/>
      <c r="BM4571" s="96"/>
      <c r="BN4571" s="94"/>
      <c r="BO4571" s="94"/>
      <c r="BP4571" s="42"/>
      <c r="BQ4571" s="120"/>
    </row>
    <row r="4572" spans="1:69" x14ac:dyDescent="0.3">
      <c r="A4572" s="132"/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30"/>
      <c r="BJ4572" s="95"/>
      <c r="BK4572" s="94"/>
      <c r="BL4572" s="95"/>
      <c r="BM4572" s="96"/>
      <c r="BN4572" s="94"/>
      <c r="BO4572" s="94"/>
      <c r="BP4572" s="42"/>
      <c r="BQ4572" s="120"/>
    </row>
    <row r="4573" spans="1:69" x14ac:dyDescent="0.3">
      <c r="A4573" s="132"/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30"/>
      <c r="BJ4573" s="95"/>
      <c r="BK4573" s="94"/>
      <c r="BL4573" s="95"/>
      <c r="BM4573" s="96"/>
      <c r="BN4573" s="94"/>
      <c r="BO4573" s="94"/>
      <c r="BP4573" s="42"/>
      <c r="BQ4573" s="120"/>
    </row>
    <row r="4574" spans="1:69" x14ac:dyDescent="0.3">
      <c r="A4574" s="132"/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30"/>
      <c r="BJ4574" s="95"/>
      <c r="BK4574" s="94"/>
      <c r="BL4574" s="95"/>
      <c r="BM4574" s="96"/>
      <c r="BN4574" s="94"/>
      <c r="BO4574" s="94"/>
      <c r="BP4574" s="42"/>
      <c r="BQ4574" s="120"/>
    </row>
    <row r="4575" spans="1:69" x14ac:dyDescent="0.3">
      <c r="A4575" s="132"/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30"/>
      <c r="BJ4575" s="95"/>
      <c r="BK4575" s="94"/>
      <c r="BL4575" s="95"/>
      <c r="BM4575" s="96"/>
      <c r="BN4575" s="94"/>
      <c r="BO4575" s="94"/>
      <c r="BP4575" s="42"/>
      <c r="BQ4575" s="120"/>
    </row>
    <row r="4576" spans="1:69" x14ac:dyDescent="0.3">
      <c r="A4576" s="132"/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30"/>
      <c r="BJ4576" s="95"/>
      <c r="BK4576" s="94"/>
      <c r="BL4576" s="95"/>
      <c r="BM4576" s="96"/>
      <c r="BN4576" s="94"/>
      <c r="BO4576" s="94"/>
      <c r="BP4576" s="42"/>
      <c r="BQ4576" s="120"/>
    </row>
    <row r="4577" spans="1:69" x14ac:dyDescent="0.3">
      <c r="A4577" s="132"/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30"/>
      <c r="BJ4577" s="95"/>
      <c r="BK4577" s="94"/>
      <c r="BL4577" s="95"/>
      <c r="BM4577" s="96"/>
      <c r="BN4577" s="94"/>
      <c r="BO4577" s="94"/>
      <c r="BP4577" s="42"/>
      <c r="BQ4577" s="120"/>
    </row>
    <row r="4578" spans="1:69" x14ac:dyDescent="0.3">
      <c r="A4578" s="132"/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30"/>
      <c r="BJ4578" s="95"/>
      <c r="BK4578" s="94"/>
      <c r="BL4578" s="95"/>
      <c r="BM4578" s="96"/>
      <c r="BN4578" s="94"/>
      <c r="BO4578" s="94"/>
      <c r="BP4578" s="42"/>
      <c r="BQ4578" s="120"/>
    </row>
    <row r="4579" spans="1:69" x14ac:dyDescent="0.3">
      <c r="A4579" s="132"/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30"/>
      <c r="BJ4579" s="95"/>
      <c r="BK4579" s="94"/>
      <c r="BL4579" s="95"/>
      <c r="BM4579" s="96"/>
      <c r="BN4579" s="94"/>
      <c r="BO4579" s="94"/>
      <c r="BP4579" s="42"/>
      <c r="BQ4579" s="120"/>
    </row>
    <row r="4580" spans="1:69" x14ac:dyDescent="0.3">
      <c r="A4580" s="132"/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30"/>
      <c r="BJ4580" s="95"/>
      <c r="BK4580" s="94"/>
      <c r="BL4580" s="95"/>
      <c r="BM4580" s="96"/>
      <c r="BN4580" s="94"/>
      <c r="BO4580" s="94"/>
      <c r="BP4580" s="42"/>
      <c r="BQ4580" s="120"/>
    </row>
    <row r="4581" spans="1:69" x14ac:dyDescent="0.3">
      <c r="A4581" s="132"/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30"/>
      <c r="BJ4581" s="95"/>
      <c r="BK4581" s="94"/>
      <c r="BL4581" s="95"/>
      <c r="BM4581" s="96"/>
      <c r="BN4581" s="94"/>
      <c r="BO4581" s="94"/>
      <c r="BP4581" s="42"/>
      <c r="BQ4581" s="120"/>
    </row>
    <row r="4582" spans="1:69" x14ac:dyDescent="0.3">
      <c r="A4582" s="132"/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30"/>
      <c r="BJ4582" s="95"/>
      <c r="BK4582" s="94"/>
      <c r="BL4582" s="95"/>
      <c r="BM4582" s="96"/>
      <c r="BN4582" s="94"/>
      <c r="BO4582" s="94"/>
      <c r="BP4582" s="42"/>
      <c r="BQ4582" s="120"/>
    </row>
    <row r="4583" spans="1:69" x14ac:dyDescent="0.3">
      <c r="A4583" s="132"/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30"/>
      <c r="BJ4583" s="95"/>
      <c r="BK4583" s="94"/>
      <c r="BL4583" s="95"/>
      <c r="BM4583" s="96"/>
      <c r="BN4583" s="94"/>
      <c r="BO4583" s="94"/>
      <c r="BP4583" s="42"/>
      <c r="BQ4583" s="120"/>
    </row>
    <row r="4584" spans="1:69" x14ac:dyDescent="0.3">
      <c r="A4584" s="132"/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30"/>
      <c r="BJ4584" s="95"/>
      <c r="BK4584" s="94"/>
      <c r="BL4584" s="95"/>
      <c r="BM4584" s="96"/>
      <c r="BN4584" s="94"/>
      <c r="BO4584" s="94"/>
      <c r="BP4584" s="42"/>
      <c r="BQ4584" s="120"/>
    </row>
    <row r="4585" spans="1:69" x14ac:dyDescent="0.3">
      <c r="A4585" s="132"/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30"/>
      <c r="BJ4585" s="95"/>
      <c r="BK4585" s="94"/>
      <c r="BL4585" s="95"/>
      <c r="BM4585" s="96"/>
      <c r="BN4585" s="94"/>
      <c r="BO4585" s="94"/>
      <c r="BP4585" s="42"/>
      <c r="BQ4585" s="120"/>
    </row>
    <row r="4586" spans="1:69" x14ac:dyDescent="0.3">
      <c r="A4586" s="132"/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30"/>
      <c r="BJ4586" s="95"/>
      <c r="BK4586" s="94"/>
      <c r="BL4586" s="95"/>
      <c r="BM4586" s="96"/>
      <c r="BN4586" s="94"/>
      <c r="BO4586" s="94"/>
      <c r="BP4586" s="42"/>
      <c r="BQ4586" s="120"/>
    </row>
    <row r="4587" spans="1:69" x14ac:dyDescent="0.3">
      <c r="A4587" s="132"/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30"/>
      <c r="BJ4587" s="95"/>
      <c r="BK4587" s="94"/>
      <c r="BL4587" s="95"/>
      <c r="BM4587" s="96"/>
      <c r="BN4587" s="94"/>
      <c r="BO4587" s="94"/>
      <c r="BP4587" s="42"/>
      <c r="BQ4587" s="120"/>
    </row>
    <row r="4588" spans="1:69" x14ac:dyDescent="0.3">
      <c r="A4588" s="132"/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30"/>
      <c r="BJ4588" s="95"/>
      <c r="BK4588" s="94"/>
      <c r="BL4588" s="95"/>
      <c r="BM4588" s="96"/>
      <c r="BN4588" s="94"/>
      <c r="BO4588" s="94"/>
      <c r="BP4588" s="42"/>
      <c r="BQ4588" s="120"/>
    </row>
    <row r="4589" spans="1:69" x14ac:dyDescent="0.3">
      <c r="A4589" s="132"/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30"/>
      <c r="BJ4589" s="95"/>
      <c r="BK4589" s="94"/>
      <c r="BL4589" s="95"/>
      <c r="BM4589" s="96"/>
      <c r="BN4589" s="94"/>
      <c r="BO4589" s="94"/>
      <c r="BP4589" s="42"/>
      <c r="BQ4589" s="120"/>
    </row>
    <row r="4590" spans="1:69" x14ac:dyDescent="0.3">
      <c r="A4590" s="132"/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30"/>
      <c r="BJ4590" s="95"/>
      <c r="BK4590" s="94"/>
      <c r="BL4590" s="95"/>
      <c r="BM4590" s="96"/>
      <c r="BN4590" s="94"/>
      <c r="BO4590" s="94"/>
      <c r="BP4590" s="42"/>
      <c r="BQ4590" s="120"/>
    </row>
    <row r="4591" spans="1:69" x14ac:dyDescent="0.3">
      <c r="A4591" s="132"/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30"/>
      <c r="BJ4591" s="95"/>
      <c r="BK4591" s="94"/>
      <c r="BL4591" s="95"/>
      <c r="BM4591" s="96"/>
      <c r="BN4591" s="94"/>
      <c r="BO4591" s="94"/>
      <c r="BP4591" s="42"/>
      <c r="BQ4591" s="120"/>
    </row>
    <row r="4592" spans="1:69" x14ac:dyDescent="0.3">
      <c r="A4592" s="132"/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30"/>
      <c r="BJ4592" s="95"/>
      <c r="BK4592" s="94"/>
      <c r="BL4592" s="95"/>
      <c r="BM4592" s="96"/>
      <c r="BN4592" s="94"/>
      <c r="BO4592" s="94"/>
      <c r="BP4592" s="42"/>
      <c r="BQ4592" s="120"/>
    </row>
    <row r="4593" spans="1:69" x14ac:dyDescent="0.3">
      <c r="A4593" s="132"/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30"/>
      <c r="BJ4593" s="95"/>
      <c r="BK4593" s="94"/>
      <c r="BL4593" s="95"/>
      <c r="BM4593" s="96"/>
      <c r="BN4593" s="94"/>
      <c r="BO4593" s="94"/>
      <c r="BP4593" s="42"/>
      <c r="BQ4593" s="120"/>
    </row>
    <row r="4594" spans="1:69" x14ac:dyDescent="0.3">
      <c r="A4594" s="132"/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30"/>
      <c r="BJ4594" s="95"/>
      <c r="BK4594" s="94"/>
      <c r="BL4594" s="95"/>
      <c r="BM4594" s="96"/>
      <c r="BN4594" s="94"/>
      <c r="BO4594" s="94"/>
      <c r="BP4594" s="42"/>
      <c r="BQ4594" s="120"/>
    </row>
    <row r="4595" spans="1:69" x14ac:dyDescent="0.3">
      <c r="A4595" s="132"/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30"/>
      <c r="BJ4595" s="95"/>
      <c r="BK4595" s="94"/>
      <c r="BL4595" s="95"/>
      <c r="BM4595" s="96"/>
      <c r="BN4595" s="94"/>
      <c r="BO4595" s="94"/>
      <c r="BP4595" s="42"/>
      <c r="BQ4595" s="120"/>
    </row>
    <row r="4596" spans="1:69" x14ac:dyDescent="0.3">
      <c r="A4596" s="132"/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30"/>
      <c r="BJ4596" s="95"/>
      <c r="BK4596" s="94"/>
      <c r="BL4596" s="95"/>
      <c r="BM4596" s="96"/>
      <c r="BN4596" s="94"/>
      <c r="BO4596" s="94"/>
      <c r="BP4596" s="42"/>
      <c r="BQ4596" s="120"/>
    </row>
    <row r="4597" spans="1:69" x14ac:dyDescent="0.3">
      <c r="A4597" s="132"/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30"/>
      <c r="BJ4597" s="95"/>
      <c r="BK4597" s="94"/>
      <c r="BL4597" s="95"/>
      <c r="BM4597" s="96"/>
      <c r="BN4597" s="94"/>
      <c r="BO4597" s="94"/>
      <c r="BP4597" s="42"/>
      <c r="BQ4597" s="120"/>
    </row>
    <row r="4598" spans="1:69" x14ac:dyDescent="0.3">
      <c r="A4598" s="132"/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30"/>
      <c r="BJ4598" s="95"/>
      <c r="BK4598" s="94"/>
      <c r="BL4598" s="95"/>
      <c r="BM4598" s="96"/>
      <c r="BN4598" s="94"/>
      <c r="BO4598" s="94"/>
      <c r="BP4598" s="42"/>
      <c r="BQ4598" s="120"/>
    </row>
    <row r="4599" spans="1:69" x14ac:dyDescent="0.3">
      <c r="A4599" s="132"/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30"/>
      <c r="BJ4599" s="95"/>
      <c r="BK4599" s="94"/>
      <c r="BL4599" s="95"/>
      <c r="BM4599" s="96"/>
      <c r="BN4599" s="94"/>
      <c r="BO4599" s="94"/>
      <c r="BP4599" s="42"/>
      <c r="BQ4599" s="120"/>
    </row>
    <row r="4600" spans="1:69" x14ac:dyDescent="0.3">
      <c r="A4600" s="132"/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30"/>
      <c r="BJ4600" s="95"/>
      <c r="BK4600" s="94"/>
      <c r="BL4600" s="95"/>
      <c r="BM4600" s="96"/>
      <c r="BN4600" s="94"/>
      <c r="BO4600" s="94"/>
      <c r="BP4600" s="42"/>
      <c r="BQ4600" s="120"/>
    </row>
    <row r="4601" spans="1:69" x14ac:dyDescent="0.3">
      <c r="A4601" s="132"/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30"/>
      <c r="BJ4601" s="95"/>
      <c r="BK4601" s="94"/>
      <c r="BL4601" s="95"/>
      <c r="BM4601" s="96"/>
      <c r="BN4601" s="94"/>
      <c r="BO4601" s="94"/>
      <c r="BP4601" s="42"/>
      <c r="BQ4601" s="120"/>
    </row>
    <row r="4602" spans="1:69" x14ac:dyDescent="0.3">
      <c r="A4602" s="132"/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30"/>
      <c r="BJ4602" s="95"/>
      <c r="BK4602" s="94"/>
      <c r="BL4602" s="95"/>
      <c r="BM4602" s="96"/>
      <c r="BN4602" s="94"/>
      <c r="BO4602" s="94"/>
      <c r="BP4602" s="42"/>
      <c r="BQ4602" s="120"/>
    </row>
    <row r="4603" spans="1:69" x14ac:dyDescent="0.3">
      <c r="A4603" s="132"/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30"/>
      <c r="BJ4603" s="95"/>
      <c r="BK4603" s="94"/>
      <c r="BL4603" s="95"/>
      <c r="BM4603" s="96"/>
      <c r="BN4603" s="94"/>
      <c r="BO4603" s="94"/>
      <c r="BP4603" s="42"/>
      <c r="BQ4603" s="120"/>
    </row>
    <row r="4604" spans="1:69" x14ac:dyDescent="0.3">
      <c r="A4604" s="132"/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30"/>
      <c r="BJ4604" s="95"/>
      <c r="BK4604" s="94"/>
      <c r="BL4604" s="95"/>
      <c r="BM4604" s="96"/>
      <c r="BN4604" s="94"/>
      <c r="BO4604" s="94"/>
      <c r="BP4604" s="42"/>
      <c r="BQ4604" s="120"/>
    </row>
    <row r="4605" spans="1:69" x14ac:dyDescent="0.3">
      <c r="A4605" s="132"/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30"/>
      <c r="BJ4605" s="95"/>
      <c r="BK4605" s="94"/>
      <c r="BL4605" s="95"/>
      <c r="BM4605" s="96"/>
      <c r="BN4605" s="94"/>
      <c r="BO4605" s="94"/>
      <c r="BP4605" s="42"/>
      <c r="BQ4605" s="120"/>
    </row>
    <row r="4606" spans="1:69" x14ac:dyDescent="0.3">
      <c r="A4606" s="132"/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30"/>
      <c r="BJ4606" s="95"/>
      <c r="BK4606" s="94"/>
      <c r="BL4606" s="95"/>
      <c r="BM4606" s="96"/>
      <c r="BN4606" s="94"/>
      <c r="BO4606" s="94"/>
      <c r="BP4606" s="42"/>
      <c r="BQ4606" s="120"/>
    </row>
    <row r="4607" spans="1:69" x14ac:dyDescent="0.3">
      <c r="A4607" s="132"/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30"/>
      <c r="BJ4607" s="95"/>
      <c r="BK4607" s="94"/>
      <c r="BL4607" s="95"/>
      <c r="BM4607" s="96"/>
      <c r="BN4607" s="94"/>
      <c r="BO4607" s="94"/>
      <c r="BP4607" s="42"/>
      <c r="BQ4607" s="120"/>
    </row>
    <row r="4608" spans="1:69" x14ac:dyDescent="0.3">
      <c r="A4608" s="132"/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30"/>
      <c r="BJ4608" s="95"/>
      <c r="BK4608" s="94"/>
      <c r="BL4608" s="95"/>
      <c r="BM4608" s="96"/>
      <c r="BN4608" s="94"/>
      <c r="BO4608" s="94"/>
      <c r="BP4608" s="42"/>
      <c r="BQ4608" s="120"/>
    </row>
    <row r="4609" spans="1:69" x14ac:dyDescent="0.3">
      <c r="A4609" s="132"/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30"/>
      <c r="BJ4609" s="95"/>
      <c r="BK4609" s="94"/>
      <c r="BL4609" s="95"/>
      <c r="BM4609" s="96"/>
      <c r="BN4609" s="94"/>
      <c r="BO4609" s="94"/>
      <c r="BP4609" s="42"/>
      <c r="BQ4609" s="120"/>
    </row>
    <row r="4610" spans="1:69" x14ac:dyDescent="0.3">
      <c r="A4610" s="132"/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30"/>
      <c r="BJ4610" s="95"/>
      <c r="BK4610" s="94"/>
      <c r="BL4610" s="95"/>
      <c r="BM4610" s="96"/>
      <c r="BN4610" s="94"/>
      <c r="BO4610" s="94"/>
      <c r="BP4610" s="42"/>
      <c r="BQ4610" s="120"/>
    </row>
    <row r="4611" spans="1:69" x14ac:dyDescent="0.3">
      <c r="A4611" s="132"/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30"/>
      <c r="BJ4611" s="95"/>
      <c r="BK4611" s="94"/>
      <c r="BL4611" s="95"/>
      <c r="BM4611" s="96"/>
      <c r="BN4611" s="94"/>
      <c r="BO4611" s="94"/>
      <c r="BP4611" s="42"/>
      <c r="BQ4611" s="120"/>
    </row>
    <row r="4612" spans="1:69" x14ac:dyDescent="0.3">
      <c r="A4612" s="132"/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30"/>
      <c r="BJ4612" s="95"/>
      <c r="BK4612" s="94"/>
      <c r="BL4612" s="95"/>
      <c r="BM4612" s="96"/>
      <c r="BN4612" s="94"/>
      <c r="BO4612" s="94"/>
      <c r="BP4612" s="42"/>
      <c r="BQ4612" s="120"/>
    </row>
    <row r="4613" spans="1:69" x14ac:dyDescent="0.3">
      <c r="A4613" s="132"/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30"/>
      <c r="BJ4613" s="95"/>
      <c r="BK4613" s="94"/>
      <c r="BL4613" s="95"/>
      <c r="BM4613" s="96"/>
      <c r="BN4613" s="94"/>
      <c r="BO4613" s="94"/>
      <c r="BP4613" s="42"/>
      <c r="BQ4613" s="120"/>
    </row>
    <row r="4614" spans="1:69" x14ac:dyDescent="0.3">
      <c r="A4614" s="132"/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30"/>
      <c r="BJ4614" s="95"/>
      <c r="BK4614" s="94"/>
      <c r="BL4614" s="95"/>
      <c r="BM4614" s="96"/>
      <c r="BN4614" s="94"/>
      <c r="BO4614" s="94"/>
      <c r="BP4614" s="42"/>
      <c r="BQ4614" s="120"/>
    </row>
    <row r="4615" spans="1:69" x14ac:dyDescent="0.3">
      <c r="A4615" s="132"/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30"/>
      <c r="BJ4615" s="95"/>
      <c r="BK4615" s="94"/>
      <c r="BL4615" s="95"/>
      <c r="BM4615" s="96"/>
      <c r="BN4615" s="94"/>
      <c r="BO4615" s="94"/>
      <c r="BP4615" s="42"/>
      <c r="BQ4615" s="120"/>
    </row>
    <row r="4616" spans="1:69" x14ac:dyDescent="0.3">
      <c r="A4616" s="132"/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30"/>
      <c r="BJ4616" s="95"/>
      <c r="BK4616" s="94"/>
      <c r="BL4616" s="95"/>
      <c r="BM4616" s="96"/>
      <c r="BN4616" s="94"/>
      <c r="BO4616" s="94"/>
      <c r="BP4616" s="42"/>
      <c r="BQ4616" s="120"/>
    </row>
    <row r="4617" spans="1:69" x14ac:dyDescent="0.3">
      <c r="A4617" s="132"/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30"/>
      <c r="BJ4617" s="95"/>
      <c r="BK4617" s="94"/>
      <c r="BL4617" s="95"/>
      <c r="BM4617" s="96"/>
      <c r="BN4617" s="94"/>
      <c r="BO4617" s="94"/>
      <c r="BP4617" s="42"/>
      <c r="BQ4617" s="120"/>
    </row>
    <row r="4618" spans="1:69" x14ac:dyDescent="0.3">
      <c r="A4618" s="132"/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30"/>
      <c r="BJ4618" s="95"/>
      <c r="BK4618" s="94"/>
      <c r="BL4618" s="95"/>
      <c r="BM4618" s="96"/>
      <c r="BN4618" s="94"/>
      <c r="BO4618" s="94"/>
      <c r="BP4618" s="42"/>
      <c r="BQ4618" s="120"/>
    </row>
    <row r="4619" spans="1:69" x14ac:dyDescent="0.3">
      <c r="A4619" s="132"/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30"/>
      <c r="BJ4619" s="95"/>
      <c r="BK4619" s="94"/>
      <c r="BL4619" s="95"/>
      <c r="BM4619" s="96"/>
      <c r="BN4619" s="94"/>
      <c r="BO4619" s="94"/>
      <c r="BP4619" s="42"/>
      <c r="BQ4619" s="120"/>
    </row>
    <row r="4620" spans="1:69" x14ac:dyDescent="0.3">
      <c r="A4620" s="132"/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30"/>
      <c r="BJ4620" s="95"/>
      <c r="BK4620" s="94"/>
      <c r="BL4620" s="95"/>
      <c r="BM4620" s="96"/>
      <c r="BN4620" s="94"/>
      <c r="BO4620" s="94"/>
      <c r="BP4620" s="42"/>
      <c r="BQ4620" s="120"/>
    </row>
    <row r="4621" spans="1:69" x14ac:dyDescent="0.3">
      <c r="A4621" s="132"/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30"/>
      <c r="BJ4621" s="95"/>
      <c r="BK4621" s="94"/>
      <c r="BL4621" s="95"/>
      <c r="BM4621" s="96"/>
      <c r="BN4621" s="94"/>
      <c r="BO4621" s="94"/>
      <c r="BP4621" s="42"/>
      <c r="BQ4621" s="120"/>
    </row>
    <row r="4622" spans="1:69" x14ac:dyDescent="0.3">
      <c r="A4622" s="132"/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30"/>
      <c r="BJ4622" s="95"/>
      <c r="BK4622" s="94"/>
      <c r="BL4622" s="95"/>
      <c r="BM4622" s="96"/>
      <c r="BN4622" s="94"/>
      <c r="BO4622" s="94"/>
      <c r="BP4622" s="42"/>
      <c r="BQ4622" s="120"/>
    </row>
    <row r="4623" spans="1:69" x14ac:dyDescent="0.3">
      <c r="A4623" s="132"/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30"/>
      <c r="BJ4623" s="95"/>
      <c r="BK4623" s="94"/>
      <c r="BL4623" s="95"/>
      <c r="BM4623" s="96"/>
      <c r="BN4623" s="94"/>
      <c r="BO4623" s="94"/>
      <c r="BP4623" s="42"/>
      <c r="BQ4623" s="120"/>
    </row>
    <row r="4624" spans="1:69" x14ac:dyDescent="0.3">
      <c r="A4624" s="132"/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30"/>
      <c r="BJ4624" s="95"/>
      <c r="BK4624" s="94"/>
      <c r="BL4624" s="95"/>
      <c r="BM4624" s="96"/>
      <c r="BN4624" s="94"/>
      <c r="BO4624" s="94"/>
      <c r="BP4624" s="42"/>
      <c r="BQ4624" s="120"/>
    </row>
    <row r="4625" spans="1:69" x14ac:dyDescent="0.3">
      <c r="A4625" s="132"/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30"/>
      <c r="BJ4625" s="95"/>
      <c r="BK4625" s="94"/>
      <c r="BL4625" s="95"/>
      <c r="BM4625" s="96"/>
      <c r="BN4625" s="94"/>
      <c r="BO4625" s="94"/>
      <c r="BP4625" s="42"/>
      <c r="BQ4625" s="120"/>
    </row>
    <row r="4626" spans="1:69" x14ac:dyDescent="0.3">
      <c r="A4626" s="132"/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30"/>
      <c r="BJ4626" s="95"/>
      <c r="BK4626" s="94"/>
      <c r="BL4626" s="95"/>
      <c r="BM4626" s="96"/>
      <c r="BN4626" s="94"/>
      <c r="BO4626" s="94"/>
      <c r="BP4626" s="42"/>
      <c r="BQ4626" s="120"/>
    </row>
    <row r="4627" spans="1:69" x14ac:dyDescent="0.3">
      <c r="A4627" s="132"/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30"/>
      <c r="BJ4627" s="95"/>
      <c r="BK4627" s="94"/>
      <c r="BL4627" s="95"/>
      <c r="BM4627" s="96"/>
      <c r="BN4627" s="94"/>
      <c r="BO4627" s="94"/>
      <c r="BP4627" s="42"/>
      <c r="BQ4627" s="120"/>
    </row>
    <row r="4628" spans="1:69" x14ac:dyDescent="0.3">
      <c r="A4628" s="132"/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30"/>
      <c r="BJ4628" s="95"/>
      <c r="BK4628" s="94"/>
      <c r="BL4628" s="95"/>
      <c r="BM4628" s="96"/>
      <c r="BN4628" s="94"/>
      <c r="BO4628" s="94"/>
      <c r="BP4628" s="42"/>
      <c r="BQ4628" s="120"/>
    </row>
    <row r="4629" spans="1:69" x14ac:dyDescent="0.3">
      <c r="A4629" s="132"/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30"/>
      <c r="BJ4629" s="95"/>
      <c r="BK4629" s="94"/>
      <c r="BL4629" s="95"/>
      <c r="BM4629" s="96"/>
      <c r="BN4629" s="94"/>
      <c r="BO4629" s="94"/>
      <c r="BP4629" s="42"/>
      <c r="BQ4629" s="120"/>
    </row>
    <row r="4630" spans="1:69" x14ac:dyDescent="0.3">
      <c r="A4630" s="132"/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30"/>
      <c r="BJ4630" s="95"/>
      <c r="BK4630" s="94"/>
      <c r="BL4630" s="95"/>
      <c r="BM4630" s="96"/>
      <c r="BN4630" s="94"/>
      <c r="BO4630" s="94"/>
      <c r="BP4630" s="42"/>
      <c r="BQ4630" s="120"/>
    </row>
    <row r="4631" spans="1:69" x14ac:dyDescent="0.3">
      <c r="A4631" s="132"/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30"/>
      <c r="BJ4631" s="95"/>
      <c r="BK4631" s="94"/>
      <c r="BL4631" s="95"/>
      <c r="BM4631" s="96"/>
      <c r="BN4631" s="94"/>
      <c r="BO4631" s="94"/>
      <c r="BP4631" s="42"/>
      <c r="BQ4631" s="120"/>
    </row>
    <row r="4632" spans="1:69" x14ac:dyDescent="0.3">
      <c r="A4632" s="132"/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30"/>
      <c r="BJ4632" s="95"/>
      <c r="BK4632" s="94"/>
      <c r="BL4632" s="95"/>
      <c r="BM4632" s="96"/>
      <c r="BN4632" s="94"/>
      <c r="BO4632" s="94"/>
      <c r="BP4632" s="42"/>
      <c r="BQ4632" s="120"/>
    </row>
    <row r="4633" spans="1:69" x14ac:dyDescent="0.3">
      <c r="A4633" s="132"/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30"/>
      <c r="BJ4633" s="95"/>
      <c r="BK4633" s="94"/>
      <c r="BL4633" s="95"/>
      <c r="BM4633" s="96"/>
      <c r="BN4633" s="94"/>
      <c r="BO4633" s="94"/>
      <c r="BP4633" s="42"/>
      <c r="BQ4633" s="120"/>
    </row>
    <row r="4634" spans="1:69" x14ac:dyDescent="0.3">
      <c r="A4634" s="132"/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30"/>
      <c r="BJ4634" s="95"/>
      <c r="BK4634" s="94"/>
      <c r="BL4634" s="95"/>
      <c r="BM4634" s="96"/>
      <c r="BN4634" s="94"/>
      <c r="BO4634" s="94"/>
      <c r="BP4634" s="42"/>
      <c r="BQ4634" s="120"/>
    </row>
    <row r="4635" spans="1:69" x14ac:dyDescent="0.3">
      <c r="A4635" s="132"/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30"/>
      <c r="BJ4635" s="95"/>
      <c r="BK4635" s="94"/>
      <c r="BL4635" s="95"/>
      <c r="BM4635" s="96"/>
      <c r="BN4635" s="94"/>
      <c r="BO4635" s="94"/>
      <c r="BP4635" s="42"/>
      <c r="BQ4635" s="120"/>
    </row>
    <row r="4636" spans="1:69" x14ac:dyDescent="0.3">
      <c r="A4636" s="132"/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30"/>
      <c r="BJ4636" s="95"/>
      <c r="BK4636" s="94"/>
      <c r="BL4636" s="95"/>
      <c r="BM4636" s="96"/>
      <c r="BN4636" s="94"/>
      <c r="BO4636" s="94"/>
      <c r="BP4636" s="42"/>
      <c r="BQ4636" s="120"/>
    </row>
    <row r="4637" spans="1:69" x14ac:dyDescent="0.3">
      <c r="A4637" s="132"/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30"/>
      <c r="BJ4637" s="95"/>
      <c r="BK4637" s="94"/>
      <c r="BL4637" s="95"/>
      <c r="BM4637" s="96"/>
      <c r="BN4637" s="94"/>
      <c r="BO4637" s="94"/>
      <c r="BP4637" s="42"/>
      <c r="BQ4637" s="120"/>
    </row>
    <row r="4638" spans="1:69" x14ac:dyDescent="0.3">
      <c r="A4638" s="132"/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30"/>
      <c r="BJ4638" s="95"/>
      <c r="BK4638" s="94"/>
      <c r="BL4638" s="95"/>
      <c r="BM4638" s="96"/>
      <c r="BN4638" s="94"/>
      <c r="BO4638" s="94"/>
      <c r="BP4638" s="42"/>
      <c r="BQ4638" s="120"/>
    </row>
    <row r="4639" spans="1:69" x14ac:dyDescent="0.3">
      <c r="A4639" s="132"/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30"/>
      <c r="BJ4639" s="95"/>
      <c r="BK4639" s="94"/>
      <c r="BL4639" s="95"/>
      <c r="BM4639" s="96"/>
      <c r="BN4639" s="94"/>
      <c r="BO4639" s="94"/>
      <c r="BP4639" s="42"/>
      <c r="BQ4639" s="120"/>
    </row>
    <row r="4640" spans="1:69" x14ac:dyDescent="0.3">
      <c r="A4640" s="132"/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30"/>
      <c r="BJ4640" s="95"/>
      <c r="BK4640" s="94"/>
      <c r="BL4640" s="95"/>
      <c r="BM4640" s="96"/>
      <c r="BN4640" s="94"/>
      <c r="BO4640" s="94"/>
      <c r="BP4640" s="42"/>
      <c r="BQ4640" s="120"/>
    </row>
    <row r="4641" spans="1:69" x14ac:dyDescent="0.3">
      <c r="A4641" s="132"/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30"/>
      <c r="BJ4641" s="95"/>
      <c r="BK4641" s="94"/>
      <c r="BL4641" s="95"/>
      <c r="BM4641" s="96"/>
      <c r="BN4641" s="94"/>
      <c r="BO4641" s="94"/>
      <c r="BP4641" s="42"/>
      <c r="BQ4641" s="120"/>
    </row>
    <row r="4642" spans="1:69" x14ac:dyDescent="0.3">
      <c r="A4642" s="132"/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30"/>
      <c r="BJ4642" s="95"/>
      <c r="BK4642" s="94"/>
      <c r="BL4642" s="95"/>
      <c r="BM4642" s="96"/>
      <c r="BN4642" s="94"/>
      <c r="BO4642" s="94"/>
      <c r="BP4642" s="42"/>
      <c r="BQ4642" s="120"/>
    </row>
    <row r="4643" spans="1:69" x14ac:dyDescent="0.3">
      <c r="A4643" s="132"/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30"/>
      <c r="BJ4643" s="95"/>
      <c r="BK4643" s="94"/>
      <c r="BL4643" s="95"/>
      <c r="BM4643" s="96"/>
      <c r="BN4643" s="94"/>
      <c r="BO4643" s="94"/>
      <c r="BP4643" s="42"/>
      <c r="BQ4643" s="120"/>
    </row>
    <row r="4644" spans="1:69" x14ac:dyDescent="0.3">
      <c r="A4644" s="132"/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30"/>
      <c r="BJ4644" s="95"/>
      <c r="BK4644" s="94"/>
      <c r="BL4644" s="95"/>
      <c r="BM4644" s="96"/>
      <c r="BN4644" s="94"/>
      <c r="BO4644" s="94"/>
      <c r="BP4644" s="42"/>
      <c r="BQ4644" s="120"/>
    </row>
    <row r="4645" spans="1:69" x14ac:dyDescent="0.3">
      <c r="A4645" s="132"/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30"/>
      <c r="BJ4645" s="95"/>
      <c r="BK4645" s="94"/>
      <c r="BL4645" s="95"/>
      <c r="BM4645" s="96"/>
      <c r="BN4645" s="94"/>
      <c r="BO4645" s="94"/>
      <c r="BP4645" s="42"/>
      <c r="BQ4645" s="120"/>
    </row>
    <row r="4646" spans="1:69" x14ac:dyDescent="0.3">
      <c r="A4646" s="132"/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30"/>
      <c r="BJ4646" s="95"/>
      <c r="BK4646" s="94"/>
      <c r="BL4646" s="95"/>
      <c r="BM4646" s="96"/>
      <c r="BN4646" s="94"/>
      <c r="BO4646" s="94"/>
      <c r="BP4646" s="42"/>
      <c r="BQ4646" s="120"/>
    </row>
    <row r="4647" spans="1:69" x14ac:dyDescent="0.3">
      <c r="A4647" s="132"/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30"/>
      <c r="BJ4647" s="95"/>
      <c r="BK4647" s="94"/>
      <c r="BL4647" s="95"/>
      <c r="BM4647" s="96"/>
      <c r="BN4647" s="94"/>
      <c r="BO4647" s="94"/>
      <c r="BP4647" s="42"/>
      <c r="BQ4647" s="120"/>
    </row>
    <row r="4648" spans="1:69" x14ac:dyDescent="0.3">
      <c r="A4648" s="132"/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30"/>
      <c r="BJ4648" s="95"/>
      <c r="BK4648" s="94"/>
      <c r="BL4648" s="95"/>
      <c r="BM4648" s="96"/>
      <c r="BN4648" s="94"/>
      <c r="BO4648" s="94"/>
      <c r="BP4648" s="42"/>
      <c r="BQ4648" s="120"/>
    </row>
    <row r="4649" spans="1:69" x14ac:dyDescent="0.3">
      <c r="A4649" s="132"/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30"/>
      <c r="BJ4649" s="95"/>
      <c r="BK4649" s="94"/>
      <c r="BL4649" s="95"/>
      <c r="BM4649" s="96"/>
      <c r="BN4649" s="94"/>
      <c r="BO4649" s="94"/>
      <c r="BP4649" s="42"/>
      <c r="BQ4649" s="120"/>
    </row>
    <row r="4650" spans="1:69" x14ac:dyDescent="0.3">
      <c r="A4650" s="132"/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30"/>
      <c r="BJ4650" s="95"/>
      <c r="BK4650" s="94"/>
      <c r="BL4650" s="95"/>
      <c r="BM4650" s="96"/>
      <c r="BN4650" s="94"/>
      <c r="BO4650" s="94"/>
      <c r="BP4650" s="42"/>
      <c r="BQ4650" s="120"/>
    </row>
    <row r="4651" spans="1:69" x14ac:dyDescent="0.3">
      <c r="A4651" s="132"/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30"/>
      <c r="BJ4651" s="95"/>
      <c r="BK4651" s="94"/>
      <c r="BL4651" s="95"/>
      <c r="BM4651" s="96"/>
      <c r="BN4651" s="94"/>
      <c r="BO4651" s="94"/>
      <c r="BP4651" s="42"/>
      <c r="BQ4651" s="120"/>
    </row>
    <row r="4652" spans="1:69" x14ac:dyDescent="0.3">
      <c r="A4652" s="132"/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30"/>
      <c r="BJ4652" s="95"/>
      <c r="BK4652" s="94"/>
      <c r="BL4652" s="95"/>
      <c r="BM4652" s="96"/>
      <c r="BN4652" s="94"/>
      <c r="BO4652" s="94"/>
      <c r="BP4652" s="42"/>
      <c r="BQ4652" s="120"/>
    </row>
    <row r="4653" spans="1:69" x14ac:dyDescent="0.3">
      <c r="A4653" s="132"/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30"/>
      <c r="BJ4653" s="95"/>
      <c r="BK4653" s="94"/>
      <c r="BL4653" s="95"/>
      <c r="BM4653" s="96"/>
      <c r="BN4653" s="94"/>
      <c r="BO4653" s="94"/>
      <c r="BP4653" s="42"/>
      <c r="BQ4653" s="120"/>
    </row>
    <row r="4654" spans="1:69" x14ac:dyDescent="0.3">
      <c r="A4654" s="132"/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30"/>
      <c r="BJ4654" s="95"/>
      <c r="BK4654" s="94"/>
      <c r="BL4654" s="95"/>
      <c r="BM4654" s="96"/>
      <c r="BN4654" s="94"/>
      <c r="BO4654" s="94"/>
      <c r="BP4654" s="42"/>
      <c r="BQ4654" s="120"/>
    </row>
    <row r="4655" spans="1:69" x14ac:dyDescent="0.3">
      <c r="A4655" s="132"/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30"/>
      <c r="BJ4655" s="95"/>
      <c r="BK4655" s="94"/>
      <c r="BL4655" s="95"/>
      <c r="BM4655" s="96"/>
      <c r="BN4655" s="94"/>
      <c r="BO4655" s="94"/>
      <c r="BP4655" s="42"/>
      <c r="BQ4655" s="120"/>
    </row>
    <row r="4656" spans="1:69" x14ac:dyDescent="0.3">
      <c r="A4656" s="132"/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30"/>
      <c r="BJ4656" s="95"/>
      <c r="BK4656" s="94"/>
      <c r="BL4656" s="95"/>
      <c r="BM4656" s="96"/>
      <c r="BN4656" s="94"/>
      <c r="BO4656" s="94"/>
      <c r="BP4656" s="42"/>
      <c r="BQ4656" s="120"/>
    </row>
    <row r="4657" spans="1:69" x14ac:dyDescent="0.3">
      <c r="A4657" s="132"/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30"/>
      <c r="BJ4657" s="95"/>
      <c r="BK4657" s="94"/>
      <c r="BL4657" s="95"/>
      <c r="BM4657" s="96"/>
      <c r="BN4657" s="94"/>
      <c r="BO4657" s="94"/>
      <c r="BP4657" s="42"/>
      <c r="BQ4657" s="120"/>
    </row>
    <row r="4658" spans="1:69" x14ac:dyDescent="0.3">
      <c r="A4658" s="132"/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30"/>
      <c r="BJ4658" s="95"/>
      <c r="BK4658" s="94"/>
      <c r="BL4658" s="95"/>
      <c r="BM4658" s="96"/>
      <c r="BN4658" s="94"/>
      <c r="BO4658" s="94"/>
      <c r="BP4658" s="42"/>
      <c r="BQ4658" s="120"/>
    </row>
    <row r="4659" spans="1:69" x14ac:dyDescent="0.3">
      <c r="A4659" s="132"/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30"/>
      <c r="BJ4659" s="95"/>
      <c r="BK4659" s="94"/>
      <c r="BL4659" s="95"/>
      <c r="BM4659" s="96"/>
      <c r="BN4659" s="94"/>
      <c r="BO4659" s="94"/>
      <c r="BP4659" s="42"/>
      <c r="BQ4659" s="120"/>
    </row>
    <row r="4660" spans="1:69" x14ac:dyDescent="0.3">
      <c r="A4660" s="132"/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30"/>
      <c r="BJ4660" s="95"/>
      <c r="BK4660" s="94"/>
      <c r="BL4660" s="95"/>
      <c r="BM4660" s="96"/>
      <c r="BN4660" s="94"/>
      <c r="BO4660" s="94"/>
      <c r="BP4660" s="42"/>
      <c r="BQ4660" s="120"/>
    </row>
    <row r="4661" spans="1:69" x14ac:dyDescent="0.3">
      <c r="A4661" s="132"/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30"/>
      <c r="BJ4661" s="95"/>
      <c r="BK4661" s="94"/>
      <c r="BL4661" s="95"/>
      <c r="BM4661" s="96"/>
      <c r="BN4661" s="94"/>
      <c r="BO4661" s="94"/>
      <c r="BP4661" s="42"/>
      <c r="BQ4661" s="120"/>
    </row>
    <row r="4662" spans="1:69" x14ac:dyDescent="0.3">
      <c r="A4662" s="132"/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30"/>
      <c r="BJ4662" s="95"/>
      <c r="BK4662" s="94"/>
      <c r="BL4662" s="95"/>
      <c r="BM4662" s="96"/>
      <c r="BN4662" s="94"/>
      <c r="BO4662" s="94"/>
      <c r="BP4662" s="42"/>
      <c r="BQ4662" s="120"/>
    </row>
    <row r="4663" spans="1:69" x14ac:dyDescent="0.3">
      <c r="A4663" s="132"/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30"/>
      <c r="BJ4663" s="95"/>
      <c r="BK4663" s="94"/>
      <c r="BL4663" s="95"/>
      <c r="BM4663" s="96"/>
      <c r="BN4663" s="94"/>
      <c r="BO4663" s="94"/>
      <c r="BP4663" s="42"/>
      <c r="BQ4663" s="120"/>
    </row>
    <row r="4664" spans="1:69" x14ac:dyDescent="0.3">
      <c r="A4664" s="132"/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30"/>
      <c r="BJ4664" s="95"/>
      <c r="BK4664" s="94"/>
      <c r="BL4664" s="95"/>
      <c r="BM4664" s="96"/>
      <c r="BN4664" s="94"/>
      <c r="BO4664" s="94"/>
      <c r="BP4664" s="42"/>
      <c r="BQ4664" s="120"/>
    </row>
    <row r="4665" spans="1:69" x14ac:dyDescent="0.3">
      <c r="A4665" s="132"/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30"/>
      <c r="BJ4665" s="95"/>
      <c r="BK4665" s="94"/>
      <c r="BL4665" s="95"/>
      <c r="BM4665" s="96"/>
      <c r="BN4665" s="94"/>
      <c r="BO4665" s="94"/>
      <c r="BP4665" s="42"/>
      <c r="BQ4665" s="120"/>
    </row>
    <row r="4666" spans="1:69" x14ac:dyDescent="0.3">
      <c r="A4666" s="132"/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30"/>
      <c r="BJ4666" s="95"/>
      <c r="BK4666" s="94"/>
      <c r="BL4666" s="95"/>
      <c r="BM4666" s="96"/>
      <c r="BN4666" s="94"/>
      <c r="BO4666" s="94"/>
      <c r="BP4666" s="42"/>
      <c r="BQ4666" s="120"/>
    </row>
    <row r="4667" spans="1:69" x14ac:dyDescent="0.3">
      <c r="A4667" s="132"/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30"/>
      <c r="BJ4667" s="95"/>
      <c r="BK4667" s="94"/>
      <c r="BL4667" s="95"/>
      <c r="BM4667" s="96"/>
      <c r="BN4667" s="94"/>
      <c r="BO4667" s="94"/>
      <c r="BP4667" s="42"/>
      <c r="BQ4667" s="120"/>
    </row>
    <row r="4668" spans="1:69" x14ac:dyDescent="0.3">
      <c r="A4668" s="132"/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30"/>
      <c r="BJ4668" s="95"/>
      <c r="BK4668" s="94"/>
      <c r="BL4668" s="95"/>
      <c r="BM4668" s="96"/>
      <c r="BN4668" s="94"/>
      <c r="BO4668" s="94"/>
      <c r="BP4668" s="42"/>
      <c r="BQ4668" s="120"/>
    </row>
    <row r="4669" spans="1:69" x14ac:dyDescent="0.3">
      <c r="A4669" s="132"/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30"/>
      <c r="BJ4669" s="95"/>
      <c r="BK4669" s="94"/>
      <c r="BL4669" s="95"/>
      <c r="BM4669" s="96"/>
      <c r="BN4669" s="94"/>
      <c r="BO4669" s="94"/>
      <c r="BP4669" s="42"/>
      <c r="BQ4669" s="120"/>
    </row>
    <row r="4670" spans="1:69" x14ac:dyDescent="0.3">
      <c r="A4670" s="132"/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30"/>
      <c r="BJ4670" s="95"/>
      <c r="BK4670" s="94"/>
      <c r="BL4670" s="95"/>
      <c r="BM4670" s="96"/>
      <c r="BN4670" s="94"/>
      <c r="BO4670" s="94"/>
      <c r="BP4670" s="42"/>
      <c r="BQ4670" s="120"/>
    </row>
    <row r="4671" spans="1:69" x14ac:dyDescent="0.3">
      <c r="A4671" s="132"/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30"/>
      <c r="BJ4671" s="95"/>
      <c r="BK4671" s="94"/>
      <c r="BL4671" s="95"/>
      <c r="BM4671" s="96"/>
      <c r="BN4671" s="94"/>
      <c r="BO4671" s="94"/>
      <c r="BP4671" s="42"/>
      <c r="BQ4671" s="120"/>
    </row>
    <row r="4672" spans="1:69" x14ac:dyDescent="0.3">
      <c r="A4672" s="132"/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30"/>
      <c r="BJ4672" s="95"/>
      <c r="BK4672" s="94"/>
      <c r="BL4672" s="95"/>
      <c r="BM4672" s="96"/>
      <c r="BN4672" s="94"/>
      <c r="BO4672" s="94"/>
      <c r="BP4672" s="42"/>
      <c r="BQ4672" s="120"/>
    </row>
    <row r="4673" spans="1:69" x14ac:dyDescent="0.3">
      <c r="A4673" s="132"/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30"/>
      <c r="BJ4673" s="95"/>
      <c r="BK4673" s="94"/>
      <c r="BL4673" s="95"/>
      <c r="BM4673" s="96"/>
      <c r="BN4673" s="94"/>
      <c r="BO4673" s="94"/>
      <c r="BP4673" s="42"/>
      <c r="BQ4673" s="120"/>
    </row>
    <row r="4674" spans="1:69" x14ac:dyDescent="0.3">
      <c r="A4674" s="132"/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30"/>
      <c r="BJ4674" s="95"/>
      <c r="BK4674" s="94"/>
      <c r="BL4674" s="95"/>
      <c r="BM4674" s="96"/>
      <c r="BN4674" s="94"/>
      <c r="BO4674" s="94"/>
      <c r="BP4674" s="42"/>
      <c r="BQ4674" s="120"/>
    </row>
    <row r="4675" spans="1:69" x14ac:dyDescent="0.3">
      <c r="A4675" s="132"/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30"/>
      <c r="BJ4675" s="95"/>
      <c r="BK4675" s="94"/>
      <c r="BL4675" s="95"/>
      <c r="BM4675" s="96"/>
      <c r="BN4675" s="94"/>
      <c r="BO4675" s="94"/>
      <c r="BP4675" s="42"/>
      <c r="BQ4675" s="120"/>
    </row>
    <row r="4676" spans="1:69" x14ac:dyDescent="0.3">
      <c r="A4676" s="132"/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30"/>
      <c r="BJ4676" s="95"/>
      <c r="BK4676" s="94"/>
      <c r="BL4676" s="95"/>
      <c r="BM4676" s="96"/>
      <c r="BN4676" s="94"/>
      <c r="BO4676" s="94"/>
      <c r="BP4676" s="42"/>
      <c r="BQ4676" s="120"/>
    </row>
    <row r="4677" spans="1:69" x14ac:dyDescent="0.3">
      <c r="A4677" s="132"/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30"/>
      <c r="BJ4677" s="95"/>
      <c r="BK4677" s="94"/>
      <c r="BL4677" s="95"/>
      <c r="BM4677" s="96"/>
      <c r="BN4677" s="94"/>
      <c r="BO4677" s="94"/>
      <c r="BP4677" s="42"/>
      <c r="BQ4677" s="120"/>
    </row>
    <row r="4678" spans="1:69" x14ac:dyDescent="0.3">
      <c r="A4678" s="132"/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30"/>
      <c r="BJ4678" s="95"/>
      <c r="BK4678" s="94"/>
      <c r="BL4678" s="95"/>
      <c r="BM4678" s="96"/>
      <c r="BN4678" s="94"/>
      <c r="BO4678" s="94"/>
      <c r="BP4678" s="42"/>
      <c r="BQ4678" s="120"/>
    </row>
    <row r="4679" spans="1:69" x14ac:dyDescent="0.3">
      <c r="A4679" s="132"/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30"/>
      <c r="BJ4679" s="95"/>
      <c r="BK4679" s="94"/>
      <c r="BL4679" s="95"/>
      <c r="BM4679" s="96"/>
      <c r="BN4679" s="94"/>
      <c r="BO4679" s="94"/>
      <c r="BP4679" s="42"/>
      <c r="BQ4679" s="120"/>
    </row>
    <row r="4680" spans="1:69" x14ac:dyDescent="0.3">
      <c r="A4680" s="132"/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30"/>
      <c r="BJ4680" s="95"/>
      <c r="BK4680" s="94"/>
      <c r="BL4680" s="95"/>
      <c r="BM4680" s="96"/>
      <c r="BN4680" s="94"/>
      <c r="BO4680" s="94"/>
      <c r="BP4680" s="42"/>
      <c r="BQ4680" s="120"/>
    </row>
    <row r="4681" spans="1:69" x14ac:dyDescent="0.3">
      <c r="A4681" s="132"/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30"/>
      <c r="BJ4681" s="95"/>
      <c r="BK4681" s="94"/>
      <c r="BL4681" s="95"/>
      <c r="BM4681" s="96"/>
      <c r="BN4681" s="94"/>
      <c r="BO4681" s="94"/>
      <c r="BP4681" s="42"/>
      <c r="BQ4681" s="120"/>
    </row>
    <row r="4682" spans="1:69" x14ac:dyDescent="0.3">
      <c r="A4682" s="132"/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30"/>
      <c r="BJ4682" s="95"/>
      <c r="BK4682" s="94"/>
      <c r="BL4682" s="95"/>
      <c r="BM4682" s="96"/>
      <c r="BN4682" s="94"/>
      <c r="BO4682" s="94"/>
      <c r="BP4682" s="42"/>
      <c r="BQ4682" s="120"/>
    </row>
    <row r="4683" spans="1:69" x14ac:dyDescent="0.3">
      <c r="A4683" s="132"/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30"/>
      <c r="BJ4683" s="95"/>
      <c r="BK4683" s="94"/>
      <c r="BL4683" s="95"/>
      <c r="BM4683" s="96"/>
      <c r="BN4683" s="94"/>
      <c r="BO4683" s="94"/>
      <c r="BP4683" s="42"/>
      <c r="BQ4683" s="120"/>
    </row>
    <row r="4684" spans="1:69" x14ac:dyDescent="0.3">
      <c r="A4684" s="132"/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30"/>
      <c r="BJ4684" s="95"/>
      <c r="BK4684" s="94"/>
      <c r="BL4684" s="95"/>
      <c r="BM4684" s="96"/>
      <c r="BN4684" s="94"/>
      <c r="BO4684" s="94"/>
      <c r="BP4684" s="42"/>
      <c r="BQ4684" s="120"/>
    </row>
    <row r="4685" spans="1:69" x14ac:dyDescent="0.3">
      <c r="A4685" s="132"/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30"/>
      <c r="BJ4685" s="95"/>
      <c r="BK4685" s="94"/>
      <c r="BL4685" s="95"/>
      <c r="BM4685" s="96"/>
      <c r="BN4685" s="94"/>
      <c r="BO4685" s="94"/>
      <c r="BP4685" s="42"/>
      <c r="BQ4685" s="120"/>
    </row>
    <row r="4686" spans="1:69" x14ac:dyDescent="0.3">
      <c r="A4686" s="132"/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30"/>
      <c r="BJ4686" s="95"/>
      <c r="BK4686" s="94"/>
      <c r="BL4686" s="95"/>
      <c r="BM4686" s="96"/>
      <c r="BN4686" s="94"/>
      <c r="BO4686" s="94"/>
      <c r="BP4686" s="42"/>
      <c r="BQ4686" s="120"/>
    </row>
    <row r="4687" spans="1:69" x14ac:dyDescent="0.3">
      <c r="A4687" s="132"/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30"/>
      <c r="BJ4687" s="95"/>
      <c r="BK4687" s="94"/>
      <c r="BL4687" s="95"/>
      <c r="BM4687" s="96"/>
      <c r="BN4687" s="94"/>
      <c r="BO4687" s="94"/>
      <c r="BP4687" s="42"/>
      <c r="BQ4687" s="120"/>
    </row>
    <row r="4688" spans="1:69" x14ac:dyDescent="0.3">
      <c r="A4688" s="132"/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30"/>
      <c r="BJ4688" s="95"/>
      <c r="BK4688" s="94"/>
      <c r="BL4688" s="95"/>
      <c r="BM4688" s="96"/>
      <c r="BN4688" s="94"/>
      <c r="BO4688" s="94"/>
      <c r="BP4688" s="42"/>
      <c r="BQ4688" s="120"/>
    </row>
    <row r="4689" spans="1:69" x14ac:dyDescent="0.3">
      <c r="A4689" s="132"/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30"/>
      <c r="BJ4689" s="95"/>
      <c r="BK4689" s="94"/>
      <c r="BL4689" s="95"/>
      <c r="BM4689" s="96"/>
      <c r="BN4689" s="94"/>
      <c r="BO4689" s="94"/>
      <c r="BP4689" s="42"/>
      <c r="BQ4689" s="120"/>
    </row>
    <row r="4690" spans="1:69" x14ac:dyDescent="0.3">
      <c r="A4690" s="132"/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30"/>
      <c r="BJ4690" s="95"/>
      <c r="BK4690" s="94"/>
      <c r="BL4690" s="95"/>
      <c r="BM4690" s="96"/>
      <c r="BN4690" s="94"/>
      <c r="BO4690" s="94"/>
      <c r="BP4690" s="42"/>
      <c r="BQ4690" s="120"/>
    </row>
    <row r="4691" spans="1:69" x14ac:dyDescent="0.3">
      <c r="A4691" s="132"/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30"/>
      <c r="BJ4691" s="95"/>
      <c r="BK4691" s="94"/>
      <c r="BL4691" s="95"/>
      <c r="BM4691" s="96"/>
      <c r="BN4691" s="94"/>
      <c r="BO4691" s="94"/>
      <c r="BP4691" s="42"/>
      <c r="BQ4691" s="120"/>
    </row>
    <row r="4692" spans="1:69" x14ac:dyDescent="0.3">
      <c r="A4692" s="132"/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30"/>
      <c r="BJ4692" s="95"/>
      <c r="BK4692" s="94"/>
      <c r="BL4692" s="95"/>
      <c r="BM4692" s="96"/>
      <c r="BN4692" s="94"/>
      <c r="BO4692" s="94"/>
      <c r="BP4692" s="42"/>
      <c r="BQ4692" s="120"/>
    </row>
    <row r="4693" spans="1:69" x14ac:dyDescent="0.3">
      <c r="A4693" s="132"/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30"/>
      <c r="BJ4693" s="95"/>
      <c r="BK4693" s="94"/>
      <c r="BL4693" s="95"/>
      <c r="BM4693" s="96"/>
      <c r="BN4693" s="94"/>
      <c r="BO4693" s="94"/>
      <c r="BP4693" s="42"/>
      <c r="BQ4693" s="120"/>
    </row>
    <row r="4694" spans="1:69" x14ac:dyDescent="0.3">
      <c r="A4694" s="132"/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30"/>
      <c r="BJ4694" s="95"/>
      <c r="BK4694" s="94"/>
      <c r="BL4694" s="95"/>
      <c r="BM4694" s="96"/>
      <c r="BN4694" s="94"/>
      <c r="BO4694" s="94"/>
      <c r="BP4694" s="42"/>
      <c r="BQ4694" s="120"/>
    </row>
    <row r="4695" spans="1:69" x14ac:dyDescent="0.3">
      <c r="A4695" s="132"/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30"/>
      <c r="BJ4695" s="95"/>
      <c r="BK4695" s="94"/>
      <c r="BL4695" s="95"/>
      <c r="BM4695" s="96"/>
      <c r="BN4695" s="94"/>
      <c r="BO4695" s="94"/>
      <c r="BP4695" s="42"/>
      <c r="BQ4695" s="120"/>
    </row>
    <row r="4696" spans="1:69" x14ac:dyDescent="0.3">
      <c r="A4696" s="132"/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30"/>
      <c r="BJ4696" s="95"/>
      <c r="BK4696" s="94"/>
      <c r="BL4696" s="95"/>
      <c r="BM4696" s="96"/>
      <c r="BN4696" s="94"/>
      <c r="BO4696" s="94"/>
      <c r="BP4696" s="42"/>
      <c r="BQ4696" s="120"/>
    </row>
    <row r="4697" spans="1:69" x14ac:dyDescent="0.3">
      <c r="A4697" s="132"/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30"/>
      <c r="BJ4697" s="95"/>
      <c r="BK4697" s="94"/>
      <c r="BL4697" s="95"/>
      <c r="BM4697" s="96"/>
      <c r="BN4697" s="94"/>
      <c r="BO4697" s="94"/>
      <c r="BP4697" s="42"/>
      <c r="BQ4697" s="120"/>
    </row>
    <row r="4698" spans="1:69" x14ac:dyDescent="0.3">
      <c r="A4698" s="132"/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30"/>
      <c r="BJ4698" s="95"/>
      <c r="BK4698" s="94"/>
      <c r="BL4698" s="95"/>
      <c r="BM4698" s="96"/>
      <c r="BN4698" s="94"/>
      <c r="BO4698" s="94"/>
      <c r="BP4698" s="42"/>
      <c r="BQ4698" s="120"/>
    </row>
    <row r="4699" spans="1:69" x14ac:dyDescent="0.3">
      <c r="A4699" s="132"/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30"/>
      <c r="BJ4699" s="95"/>
      <c r="BK4699" s="94"/>
      <c r="BL4699" s="95"/>
      <c r="BM4699" s="96"/>
      <c r="BN4699" s="94"/>
      <c r="BO4699" s="94"/>
      <c r="BP4699" s="42"/>
      <c r="BQ4699" s="120"/>
    </row>
    <row r="4700" spans="1:69" x14ac:dyDescent="0.3">
      <c r="A4700" s="132"/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30"/>
      <c r="BJ4700" s="95"/>
      <c r="BK4700" s="94"/>
      <c r="BL4700" s="95"/>
      <c r="BM4700" s="96"/>
      <c r="BN4700" s="94"/>
      <c r="BO4700" s="94"/>
      <c r="BP4700" s="42"/>
      <c r="BQ4700" s="120"/>
    </row>
    <row r="4701" spans="1:69" x14ac:dyDescent="0.3">
      <c r="A4701" s="132"/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30"/>
      <c r="BJ4701" s="95"/>
      <c r="BK4701" s="94"/>
      <c r="BL4701" s="95"/>
      <c r="BM4701" s="96"/>
      <c r="BN4701" s="94"/>
      <c r="BO4701" s="94"/>
      <c r="BP4701" s="42"/>
      <c r="BQ4701" s="120"/>
    </row>
    <row r="4702" spans="1:69" x14ac:dyDescent="0.3">
      <c r="A4702" s="132"/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30"/>
      <c r="BJ4702" s="95"/>
      <c r="BK4702" s="94"/>
      <c r="BL4702" s="95"/>
      <c r="BM4702" s="96"/>
      <c r="BN4702" s="94"/>
      <c r="BO4702" s="94"/>
      <c r="BP4702" s="42"/>
      <c r="BQ4702" s="120"/>
    </row>
    <row r="4703" spans="1:69" x14ac:dyDescent="0.3">
      <c r="A4703" s="132"/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30"/>
      <c r="BJ4703" s="95"/>
      <c r="BK4703" s="94"/>
      <c r="BL4703" s="95"/>
      <c r="BM4703" s="96"/>
      <c r="BN4703" s="94"/>
      <c r="BO4703" s="94"/>
      <c r="BP4703" s="42"/>
      <c r="BQ4703" s="120"/>
    </row>
    <row r="4704" spans="1:69" x14ac:dyDescent="0.3">
      <c r="A4704" s="132"/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30"/>
      <c r="BJ4704" s="95"/>
      <c r="BK4704" s="94"/>
      <c r="BL4704" s="95"/>
      <c r="BM4704" s="96"/>
      <c r="BN4704" s="94"/>
      <c r="BO4704" s="94"/>
      <c r="BP4704" s="42"/>
      <c r="BQ4704" s="120"/>
    </row>
    <row r="4705" spans="1:69" x14ac:dyDescent="0.3">
      <c r="A4705" s="132"/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30"/>
      <c r="BJ4705" s="95"/>
      <c r="BK4705" s="94"/>
      <c r="BL4705" s="95"/>
      <c r="BM4705" s="96"/>
      <c r="BN4705" s="94"/>
      <c r="BO4705" s="94"/>
      <c r="BP4705" s="42"/>
      <c r="BQ4705" s="120"/>
    </row>
    <row r="4706" spans="1:69" x14ac:dyDescent="0.3">
      <c r="A4706" s="132"/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30"/>
      <c r="BJ4706" s="95"/>
      <c r="BK4706" s="94"/>
      <c r="BL4706" s="95"/>
      <c r="BM4706" s="96"/>
      <c r="BN4706" s="94"/>
      <c r="BO4706" s="94"/>
      <c r="BP4706" s="42"/>
      <c r="BQ4706" s="120"/>
    </row>
    <row r="4707" spans="1:69" x14ac:dyDescent="0.3">
      <c r="A4707" s="132"/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30"/>
      <c r="BJ4707" s="95"/>
      <c r="BK4707" s="94"/>
      <c r="BL4707" s="95"/>
      <c r="BM4707" s="96"/>
      <c r="BN4707" s="94"/>
      <c r="BO4707" s="94"/>
      <c r="BP4707" s="42"/>
      <c r="BQ4707" s="120"/>
    </row>
    <row r="4708" spans="1:69" x14ac:dyDescent="0.3">
      <c r="A4708" s="132"/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30"/>
      <c r="BJ4708" s="95"/>
      <c r="BK4708" s="94"/>
      <c r="BL4708" s="95"/>
      <c r="BM4708" s="96"/>
      <c r="BN4708" s="94"/>
      <c r="BO4708" s="94"/>
      <c r="BP4708" s="42"/>
      <c r="BQ4708" s="120"/>
    </row>
    <row r="4709" spans="1:69" x14ac:dyDescent="0.3">
      <c r="A4709" s="132"/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30"/>
      <c r="BJ4709" s="95"/>
      <c r="BK4709" s="94"/>
      <c r="BL4709" s="95"/>
      <c r="BM4709" s="96"/>
      <c r="BN4709" s="94"/>
      <c r="BO4709" s="94"/>
      <c r="BP4709" s="42"/>
      <c r="BQ4709" s="120"/>
    </row>
    <row r="4710" spans="1:69" x14ac:dyDescent="0.3">
      <c r="A4710" s="132"/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30"/>
      <c r="BJ4710" s="95"/>
      <c r="BK4710" s="94"/>
      <c r="BL4710" s="95"/>
      <c r="BM4710" s="96"/>
      <c r="BN4710" s="94"/>
      <c r="BO4710" s="94"/>
      <c r="BP4710" s="42"/>
      <c r="BQ4710" s="120"/>
    </row>
    <row r="4711" spans="1:69" x14ac:dyDescent="0.3">
      <c r="A4711" s="132"/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30"/>
      <c r="BJ4711" s="95"/>
      <c r="BK4711" s="94"/>
      <c r="BL4711" s="95"/>
      <c r="BM4711" s="96"/>
      <c r="BN4711" s="94"/>
      <c r="BO4711" s="94"/>
      <c r="BP4711" s="42"/>
      <c r="BQ4711" s="120"/>
    </row>
    <row r="4712" spans="1:69" x14ac:dyDescent="0.3">
      <c r="A4712" s="132"/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30"/>
      <c r="BJ4712" s="95"/>
      <c r="BK4712" s="94"/>
      <c r="BL4712" s="95"/>
      <c r="BM4712" s="96"/>
      <c r="BN4712" s="94"/>
      <c r="BO4712" s="94"/>
      <c r="BP4712" s="42"/>
      <c r="BQ4712" s="120"/>
    </row>
    <row r="4713" spans="1:69" x14ac:dyDescent="0.3">
      <c r="A4713" s="132"/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30"/>
      <c r="BJ4713" s="95"/>
      <c r="BK4713" s="94"/>
      <c r="BL4713" s="95"/>
      <c r="BM4713" s="96"/>
      <c r="BN4713" s="94"/>
      <c r="BO4713" s="94"/>
      <c r="BP4713" s="42"/>
      <c r="BQ4713" s="120"/>
    </row>
    <row r="4714" spans="1:69" x14ac:dyDescent="0.3">
      <c r="A4714" s="132"/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30"/>
      <c r="BJ4714" s="95"/>
      <c r="BK4714" s="94"/>
      <c r="BL4714" s="95"/>
      <c r="BM4714" s="96"/>
      <c r="BN4714" s="94"/>
      <c r="BO4714" s="94"/>
      <c r="BP4714" s="42"/>
      <c r="BQ4714" s="120"/>
    </row>
    <row r="4715" spans="1:69" x14ac:dyDescent="0.3">
      <c r="A4715" s="132"/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30"/>
      <c r="BJ4715" s="95"/>
      <c r="BK4715" s="94"/>
      <c r="BL4715" s="95"/>
      <c r="BM4715" s="96"/>
      <c r="BN4715" s="94"/>
      <c r="BO4715" s="94"/>
      <c r="BP4715" s="42"/>
      <c r="BQ4715" s="120"/>
    </row>
    <row r="4716" spans="1:69" x14ac:dyDescent="0.3">
      <c r="A4716" s="132"/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30"/>
      <c r="BJ4716" s="95"/>
      <c r="BK4716" s="94"/>
      <c r="BL4716" s="95"/>
      <c r="BM4716" s="96"/>
      <c r="BN4716" s="94"/>
      <c r="BO4716" s="94"/>
      <c r="BP4716" s="42"/>
      <c r="BQ4716" s="120"/>
    </row>
    <row r="4717" spans="1:69" x14ac:dyDescent="0.3">
      <c r="A4717" s="132"/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30"/>
      <c r="BJ4717" s="95"/>
      <c r="BK4717" s="94"/>
      <c r="BL4717" s="95"/>
      <c r="BM4717" s="96"/>
      <c r="BN4717" s="94"/>
      <c r="BO4717" s="94"/>
      <c r="BP4717" s="42"/>
      <c r="BQ4717" s="120"/>
    </row>
    <row r="4718" spans="1:69" x14ac:dyDescent="0.3">
      <c r="A4718" s="132"/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30"/>
      <c r="BJ4718" s="95"/>
      <c r="BK4718" s="94"/>
      <c r="BL4718" s="95"/>
      <c r="BM4718" s="96"/>
      <c r="BN4718" s="94"/>
      <c r="BO4718" s="94"/>
      <c r="BP4718" s="42"/>
      <c r="BQ4718" s="120"/>
    </row>
    <row r="4719" spans="1:69" x14ac:dyDescent="0.3">
      <c r="A4719" s="132"/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30"/>
      <c r="BJ4719" s="95"/>
      <c r="BK4719" s="94"/>
      <c r="BL4719" s="95"/>
      <c r="BM4719" s="96"/>
      <c r="BN4719" s="94"/>
      <c r="BO4719" s="94"/>
      <c r="BP4719" s="42"/>
      <c r="BQ4719" s="120"/>
    </row>
    <row r="4720" spans="1:69" x14ac:dyDescent="0.3">
      <c r="A4720" s="132"/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30"/>
      <c r="BJ4720" s="95"/>
      <c r="BK4720" s="94"/>
      <c r="BL4720" s="95"/>
      <c r="BM4720" s="96"/>
      <c r="BN4720" s="94"/>
      <c r="BO4720" s="94"/>
      <c r="BP4720" s="42"/>
      <c r="BQ4720" s="120"/>
    </row>
    <row r="4721" spans="1:69" x14ac:dyDescent="0.3">
      <c r="A4721" s="132"/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30"/>
      <c r="BJ4721" s="95"/>
      <c r="BK4721" s="94"/>
      <c r="BL4721" s="95"/>
      <c r="BM4721" s="96"/>
      <c r="BN4721" s="94"/>
      <c r="BO4721" s="94"/>
      <c r="BP4721" s="42"/>
      <c r="BQ4721" s="120"/>
    </row>
    <row r="4722" spans="1:69" x14ac:dyDescent="0.3">
      <c r="A4722" s="132"/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30"/>
      <c r="BJ4722" s="95"/>
      <c r="BK4722" s="94"/>
      <c r="BL4722" s="95"/>
      <c r="BM4722" s="96"/>
      <c r="BN4722" s="94"/>
      <c r="BO4722" s="94"/>
      <c r="BP4722" s="42"/>
      <c r="BQ4722" s="120"/>
    </row>
    <row r="4723" spans="1:69" x14ac:dyDescent="0.3">
      <c r="A4723" s="132"/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30"/>
      <c r="BJ4723" s="95"/>
      <c r="BK4723" s="94"/>
      <c r="BL4723" s="95"/>
      <c r="BM4723" s="96"/>
      <c r="BN4723" s="94"/>
      <c r="BO4723" s="94"/>
      <c r="BP4723" s="42"/>
      <c r="BQ4723" s="120"/>
    </row>
    <row r="4724" spans="1:69" x14ac:dyDescent="0.3">
      <c r="A4724" s="132"/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30"/>
      <c r="BJ4724" s="95"/>
      <c r="BK4724" s="94"/>
      <c r="BL4724" s="95"/>
      <c r="BM4724" s="96"/>
      <c r="BN4724" s="94"/>
      <c r="BO4724" s="94"/>
      <c r="BP4724" s="42"/>
      <c r="BQ4724" s="120"/>
    </row>
    <row r="4725" spans="1:69" x14ac:dyDescent="0.3">
      <c r="A4725" s="132"/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30"/>
      <c r="BJ4725" s="95"/>
      <c r="BK4725" s="94"/>
      <c r="BL4725" s="95"/>
      <c r="BM4725" s="96"/>
      <c r="BN4725" s="94"/>
      <c r="BO4725" s="94"/>
      <c r="BP4725" s="42"/>
      <c r="BQ4725" s="120"/>
    </row>
    <row r="4726" spans="1:69" x14ac:dyDescent="0.3">
      <c r="A4726" s="132"/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30"/>
      <c r="BJ4726" s="95"/>
      <c r="BK4726" s="94"/>
      <c r="BL4726" s="95"/>
      <c r="BM4726" s="96"/>
      <c r="BN4726" s="94"/>
      <c r="BO4726" s="94"/>
      <c r="BP4726" s="42"/>
      <c r="BQ4726" s="120"/>
    </row>
    <row r="4727" spans="1:69" x14ac:dyDescent="0.3">
      <c r="A4727" s="132"/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30"/>
      <c r="BJ4727" s="95"/>
      <c r="BK4727" s="94"/>
      <c r="BL4727" s="95"/>
      <c r="BM4727" s="96"/>
      <c r="BN4727" s="94"/>
      <c r="BO4727" s="94"/>
      <c r="BP4727" s="42"/>
      <c r="BQ4727" s="120"/>
    </row>
    <row r="4728" spans="1:69" x14ac:dyDescent="0.3">
      <c r="A4728" s="132"/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30"/>
      <c r="BJ4728" s="95"/>
      <c r="BK4728" s="94"/>
      <c r="BL4728" s="95"/>
      <c r="BM4728" s="96"/>
      <c r="BN4728" s="94"/>
      <c r="BO4728" s="94"/>
      <c r="BP4728" s="42"/>
      <c r="BQ4728" s="120"/>
    </row>
    <row r="4729" spans="1:69" x14ac:dyDescent="0.3">
      <c r="A4729" s="132"/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30"/>
      <c r="BJ4729" s="95"/>
      <c r="BK4729" s="94"/>
      <c r="BL4729" s="95"/>
      <c r="BM4729" s="96"/>
      <c r="BN4729" s="94"/>
      <c r="BO4729" s="94"/>
      <c r="BP4729" s="42"/>
      <c r="BQ4729" s="120"/>
    </row>
    <row r="4730" spans="1:69" x14ac:dyDescent="0.3">
      <c r="A4730" s="132"/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30"/>
      <c r="BJ4730" s="95"/>
      <c r="BK4730" s="94"/>
      <c r="BL4730" s="95"/>
      <c r="BM4730" s="96"/>
      <c r="BN4730" s="94"/>
      <c r="BO4730" s="94"/>
      <c r="BP4730" s="42"/>
      <c r="BQ4730" s="120"/>
    </row>
    <row r="4731" spans="1:69" x14ac:dyDescent="0.3">
      <c r="A4731" s="132"/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30"/>
      <c r="BJ4731" s="95"/>
      <c r="BK4731" s="94"/>
      <c r="BL4731" s="95"/>
      <c r="BM4731" s="96"/>
      <c r="BN4731" s="94"/>
      <c r="BO4731" s="94"/>
      <c r="BP4731" s="42"/>
      <c r="BQ4731" s="120"/>
    </row>
    <row r="4732" spans="1:69" x14ac:dyDescent="0.3">
      <c r="A4732" s="132"/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30"/>
      <c r="BJ4732" s="95"/>
      <c r="BK4732" s="94"/>
      <c r="BL4732" s="95"/>
      <c r="BM4732" s="96"/>
      <c r="BN4732" s="94"/>
      <c r="BO4732" s="94"/>
      <c r="BP4732" s="42"/>
      <c r="BQ4732" s="120"/>
    </row>
    <row r="4733" spans="1:69" x14ac:dyDescent="0.3">
      <c r="A4733" s="132"/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30"/>
      <c r="BJ4733" s="95"/>
      <c r="BK4733" s="94"/>
      <c r="BL4733" s="95"/>
      <c r="BM4733" s="96"/>
      <c r="BN4733" s="94"/>
      <c r="BO4733" s="94"/>
      <c r="BP4733" s="42"/>
      <c r="BQ4733" s="120"/>
    </row>
    <row r="4734" spans="1:69" x14ac:dyDescent="0.3">
      <c r="A4734" s="132"/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30"/>
      <c r="BJ4734" s="95"/>
      <c r="BK4734" s="94"/>
      <c r="BL4734" s="95"/>
      <c r="BM4734" s="96"/>
      <c r="BN4734" s="94"/>
      <c r="BO4734" s="94"/>
      <c r="BP4734" s="42"/>
      <c r="BQ4734" s="120"/>
    </row>
    <row r="4735" spans="1:69" x14ac:dyDescent="0.3">
      <c r="A4735" s="132"/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30"/>
      <c r="BJ4735" s="95"/>
      <c r="BK4735" s="94"/>
      <c r="BL4735" s="95"/>
      <c r="BM4735" s="96"/>
      <c r="BN4735" s="94"/>
      <c r="BO4735" s="94"/>
      <c r="BP4735" s="42"/>
      <c r="BQ4735" s="120"/>
    </row>
    <row r="4736" spans="1:69" x14ac:dyDescent="0.3">
      <c r="A4736" s="132"/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30"/>
      <c r="BJ4736" s="95"/>
      <c r="BK4736" s="94"/>
      <c r="BL4736" s="95"/>
      <c r="BM4736" s="96"/>
      <c r="BN4736" s="94"/>
      <c r="BO4736" s="94"/>
      <c r="BP4736" s="42"/>
      <c r="BQ4736" s="120"/>
    </row>
    <row r="4737" spans="1:69" x14ac:dyDescent="0.3">
      <c r="A4737" s="132"/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30"/>
      <c r="BJ4737" s="95"/>
      <c r="BK4737" s="94"/>
      <c r="BL4737" s="95"/>
      <c r="BM4737" s="96"/>
      <c r="BN4737" s="94"/>
      <c r="BO4737" s="94"/>
      <c r="BP4737" s="42"/>
      <c r="BQ4737" s="120"/>
    </row>
    <row r="4738" spans="1:69" x14ac:dyDescent="0.3">
      <c r="A4738" s="132"/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30"/>
      <c r="BJ4738" s="95"/>
      <c r="BK4738" s="94"/>
      <c r="BL4738" s="95"/>
      <c r="BM4738" s="96"/>
      <c r="BN4738" s="94"/>
      <c r="BO4738" s="94"/>
      <c r="BP4738" s="42"/>
      <c r="BQ4738" s="120"/>
    </row>
    <row r="4739" spans="1:69" x14ac:dyDescent="0.3">
      <c r="A4739" s="132"/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30"/>
      <c r="BJ4739" s="95"/>
      <c r="BK4739" s="94"/>
      <c r="BL4739" s="95"/>
      <c r="BM4739" s="96"/>
      <c r="BN4739" s="94"/>
      <c r="BO4739" s="94"/>
      <c r="BP4739" s="42"/>
      <c r="BQ4739" s="120"/>
    </row>
    <row r="4740" spans="1:69" x14ac:dyDescent="0.3">
      <c r="A4740" s="132"/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30"/>
      <c r="BJ4740" s="95"/>
      <c r="BK4740" s="94"/>
      <c r="BL4740" s="95"/>
      <c r="BM4740" s="96"/>
      <c r="BN4740" s="94"/>
      <c r="BO4740" s="94"/>
      <c r="BP4740" s="42"/>
      <c r="BQ4740" s="120"/>
    </row>
    <row r="4741" spans="1:69" x14ac:dyDescent="0.3">
      <c r="A4741" s="132"/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30"/>
      <c r="BJ4741" s="95"/>
      <c r="BK4741" s="94"/>
      <c r="BL4741" s="95"/>
      <c r="BM4741" s="96"/>
      <c r="BN4741" s="94"/>
      <c r="BO4741" s="94"/>
      <c r="BP4741" s="42"/>
      <c r="BQ4741" s="120"/>
    </row>
    <row r="4742" spans="1:69" x14ac:dyDescent="0.3">
      <c r="A4742" s="132"/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30"/>
      <c r="BJ4742" s="95"/>
      <c r="BK4742" s="94"/>
      <c r="BL4742" s="95"/>
      <c r="BM4742" s="96"/>
      <c r="BN4742" s="94"/>
      <c r="BO4742" s="94"/>
      <c r="BP4742" s="42"/>
      <c r="BQ4742" s="120"/>
    </row>
    <row r="4743" spans="1:69" x14ac:dyDescent="0.3">
      <c r="A4743" s="132"/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30"/>
      <c r="BJ4743" s="95"/>
      <c r="BK4743" s="94"/>
      <c r="BL4743" s="95"/>
      <c r="BM4743" s="96"/>
      <c r="BN4743" s="94"/>
      <c r="BO4743" s="94"/>
      <c r="BP4743" s="42"/>
      <c r="BQ4743" s="120"/>
    </row>
    <row r="4744" spans="1:69" x14ac:dyDescent="0.3">
      <c r="A4744" s="132"/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30"/>
      <c r="BJ4744" s="95"/>
      <c r="BK4744" s="94"/>
      <c r="BL4744" s="95"/>
      <c r="BM4744" s="96"/>
      <c r="BN4744" s="94"/>
      <c r="BO4744" s="94"/>
      <c r="BP4744" s="42"/>
      <c r="BQ4744" s="120"/>
    </row>
    <row r="4745" spans="1:69" x14ac:dyDescent="0.3">
      <c r="A4745" s="132"/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30"/>
      <c r="BJ4745" s="95"/>
      <c r="BK4745" s="94"/>
      <c r="BL4745" s="95"/>
      <c r="BM4745" s="96"/>
      <c r="BN4745" s="94"/>
      <c r="BO4745" s="94"/>
      <c r="BP4745" s="42"/>
      <c r="BQ4745" s="120"/>
    </row>
    <row r="4746" spans="1:69" x14ac:dyDescent="0.3">
      <c r="A4746" s="132"/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30"/>
      <c r="BJ4746" s="95"/>
      <c r="BK4746" s="94"/>
      <c r="BL4746" s="95"/>
      <c r="BM4746" s="96"/>
      <c r="BN4746" s="94"/>
      <c r="BO4746" s="94"/>
      <c r="BP4746" s="42"/>
      <c r="BQ4746" s="120"/>
    </row>
    <row r="4747" spans="1:69" x14ac:dyDescent="0.3">
      <c r="A4747" s="132"/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30"/>
      <c r="BJ4747" s="95"/>
      <c r="BK4747" s="94"/>
      <c r="BL4747" s="95"/>
      <c r="BM4747" s="96"/>
      <c r="BN4747" s="94"/>
      <c r="BO4747" s="94"/>
      <c r="BP4747" s="42"/>
      <c r="BQ4747" s="120"/>
    </row>
    <row r="4748" spans="1:69" x14ac:dyDescent="0.3">
      <c r="A4748" s="132"/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30"/>
      <c r="BJ4748" s="95"/>
      <c r="BK4748" s="94"/>
      <c r="BL4748" s="95"/>
      <c r="BM4748" s="96"/>
      <c r="BN4748" s="94"/>
      <c r="BO4748" s="94"/>
      <c r="BP4748" s="42"/>
      <c r="BQ4748" s="120"/>
    </row>
    <row r="4749" spans="1:69" x14ac:dyDescent="0.3">
      <c r="A4749" s="132"/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30"/>
      <c r="BJ4749" s="95"/>
      <c r="BK4749" s="94"/>
      <c r="BL4749" s="95"/>
      <c r="BM4749" s="96"/>
      <c r="BN4749" s="94"/>
      <c r="BO4749" s="94"/>
      <c r="BP4749" s="42"/>
      <c r="BQ4749" s="120"/>
    </row>
    <row r="4750" spans="1:69" x14ac:dyDescent="0.3">
      <c r="A4750" s="132"/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30"/>
      <c r="BJ4750" s="95"/>
      <c r="BK4750" s="94"/>
      <c r="BL4750" s="95"/>
      <c r="BM4750" s="96"/>
      <c r="BN4750" s="94"/>
      <c r="BO4750" s="94"/>
      <c r="BP4750" s="42"/>
      <c r="BQ4750" s="120"/>
    </row>
    <row r="4751" spans="1:69" x14ac:dyDescent="0.3">
      <c r="A4751" s="132"/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30"/>
      <c r="BJ4751" s="95"/>
      <c r="BK4751" s="94"/>
      <c r="BL4751" s="95"/>
      <c r="BM4751" s="96"/>
      <c r="BN4751" s="94"/>
      <c r="BO4751" s="94"/>
      <c r="BP4751" s="42"/>
      <c r="BQ4751" s="120"/>
    </row>
    <row r="4752" spans="1:69" x14ac:dyDescent="0.3">
      <c r="A4752" s="132"/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30"/>
      <c r="BJ4752" s="95"/>
      <c r="BK4752" s="94"/>
      <c r="BL4752" s="95"/>
      <c r="BM4752" s="96"/>
      <c r="BN4752" s="94"/>
      <c r="BO4752" s="94"/>
      <c r="BP4752" s="42"/>
      <c r="BQ4752" s="120"/>
    </row>
    <row r="4753" spans="1:69" x14ac:dyDescent="0.3">
      <c r="A4753" s="132"/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30"/>
      <c r="BJ4753" s="95"/>
      <c r="BK4753" s="94"/>
      <c r="BL4753" s="95"/>
      <c r="BM4753" s="96"/>
      <c r="BN4753" s="94"/>
      <c r="BO4753" s="94"/>
      <c r="BP4753" s="42"/>
      <c r="BQ4753" s="120"/>
    </row>
    <row r="4754" spans="1:69" x14ac:dyDescent="0.3">
      <c r="A4754" s="132"/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30"/>
      <c r="BJ4754" s="95"/>
      <c r="BK4754" s="94"/>
      <c r="BL4754" s="95"/>
      <c r="BM4754" s="96"/>
      <c r="BN4754" s="94"/>
      <c r="BO4754" s="94"/>
      <c r="BP4754" s="42"/>
      <c r="BQ4754" s="120"/>
    </row>
    <row r="4755" spans="1:69" x14ac:dyDescent="0.3">
      <c r="A4755" s="132"/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30"/>
      <c r="BJ4755" s="95"/>
      <c r="BK4755" s="94"/>
      <c r="BL4755" s="95"/>
      <c r="BM4755" s="96"/>
      <c r="BN4755" s="94"/>
      <c r="BO4755" s="94"/>
      <c r="BP4755" s="42"/>
      <c r="BQ4755" s="120"/>
    </row>
    <row r="4756" spans="1:69" x14ac:dyDescent="0.3">
      <c r="A4756" s="132"/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30"/>
      <c r="BJ4756" s="95"/>
      <c r="BK4756" s="94"/>
      <c r="BL4756" s="95"/>
      <c r="BM4756" s="96"/>
      <c r="BN4756" s="94"/>
      <c r="BO4756" s="94"/>
      <c r="BP4756" s="42"/>
      <c r="BQ4756" s="120"/>
    </row>
    <row r="4757" spans="1:69" x14ac:dyDescent="0.3">
      <c r="A4757" s="132"/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30"/>
      <c r="BJ4757" s="95"/>
      <c r="BK4757" s="94"/>
      <c r="BL4757" s="95"/>
      <c r="BM4757" s="96"/>
      <c r="BN4757" s="94"/>
      <c r="BO4757" s="94"/>
      <c r="BP4757" s="42"/>
      <c r="BQ4757" s="120"/>
    </row>
    <row r="4758" spans="1:69" x14ac:dyDescent="0.3">
      <c r="A4758" s="132"/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30"/>
      <c r="BJ4758" s="95"/>
      <c r="BK4758" s="94"/>
      <c r="BL4758" s="95"/>
      <c r="BM4758" s="96"/>
      <c r="BN4758" s="94"/>
      <c r="BO4758" s="94"/>
      <c r="BP4758" s="42"/>
      <c r="BQ4758" s="120"/>
    </row>
    <row r="4759" spans="1:69" x14ac:dyDescent="0.3">
      <c r="A4759" s="132"/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30"/>
      <c r="BJ4759" s="95"/>
      <c r="BK4759" s="94"/>
      <c r="BL4759" s="95"/>
      <c r="BM4759" s="96"/>
      <c r="BN4759" s="94"/>
      <c r="BO4759" s="94"/>
      <c r="BP4759" s="42"/>
      <c r="BQ4759" s="120"/>
    </row>
    <row r="4760" spans="1:69" x14ac:dyDescent="0.3">
      <c r="A4760" s="132"/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30"/>
      <c r="BJ4760" s="95"/>
      <c r="BK4760" s="94"/>
      <c r="BL4760" s="95"/>
      <c r="BM4760" s="96"/>
      <c r="BN4760" s="94"/>
      <c r="BO4760" s="94"/>
      <c r="BP4760" s="42"/>
      <c r="BQ4760" s="120"/>
    </row>
    <row r="4761" spans="1:69" x14ac:dyDescent="0.3">
      <c r="A4761" s="132"/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30"/>
      <c r="BJ4761" s="95"/>
      <c r="BK4761" s="94"/>
      <c r="BL4761" s="95"/>
      <c r="BM4761" s="96"/>
      <c r="BN4761" s="94"/>
      <c r="BO4761" s="94"/>
      <c r="BP4761" s="42"/>
      <c r="BQ4761" s="120"/>
    </row>
    <row r="4762" spans="1:69" x14ac:dyDescent="0.3">
      <c r="A4762" s="132"/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30"/>
      <c r="BJ4762" s="95"/>
      <c r="BK4762" s="94"/>
      <c r="BL4762" s="95"/>
      <c r="BM4762" s="96"/>
      <c r="BN4762" s="94"/>
      <c r="BO4762" s="94"/>
      <c r="BP4762" s="42"/>
      <c r="BQ4762" s="120"/>
    </row>
    <row r="4763" spans="1:69" x14ac:dyDescent="0.3">
      <c r="A4763" s="132"/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30"/>
      <c r="BJ4763" s="95"/>
      <c r="BK4763" s="94"/>
      <c r="BL4763" s="95"/>
      <c r="BM4763" s="96"/>
      <c r="BN4763" s="94"/>
      <c r="BO4763" s="94"/>
      <c r="BP4763" s="42"/>
      <c r="BQ4763" s="120"/>
    </row>
    <row r="4764" spans="1:69" x14ac:dyDescent="0.3">
      <c r="A4764" s="132"/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30"/>
      <c r="BJ4764" s="95"/>
      <c r="BK4764" s="94"/>
      <c r="BL4764" s="95"/>
      <c r="BM4764" s="96"/>
      <c r="BN4764" s="94"/>
      <c r="BO4764" s="94"/>
      <c r="BP4764" s="42"/>
      <c r="BQ4764" s="120"/>
    </row>
    <row r="4765" spans="1:69" x14ac:dyDescent="0.3">
      <c r="A4765" s="132"/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30"/>
      <c r="BJ4765" s="95"/>
      <c r="BK4765" s="94"/>
      <c r="BL4765" s="95"/>
      <c r="BM4765" s="96"/>
      <c r="BN4765" s="94"/>
      <c r="BO4765" s="94"/>
      <c r="BP4765" s="42"/>
      <c r="BQ4765" s="120"/>
    </row>
    <row r="4766" spans="1:69" x14ac:dyDescent="0.3">
      <c r="A4766" s="132"/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30"/>
      <c r="BJ4766" s="95"/>
      <c r="BK4766" s="94"/>
      <c r="BL4766" s="95"/>
      <c r="BM4766" s="96"/>
      <c r="BN4766" s="94"/>
      <c r="BO4766" s="94"/>
      <c r="BP4766" s="42"/>
      <c r="BQ4766" s="120"/>
    </row>
    <row r="4767" spans="1:69" x14ac:dyDescent="0.3">
      <c r="A4767" s="132"/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30"/>
      <c r="BJ4767" s="95"/>
      <c r="BK4767" s="94"/>
      <c r="BL4767" s="95"/>
      <c r="BM4767" s="96"/>
      <c r="BN4767" s="94"/>
      <c r="BO4767" s="94"/>
      <c r="BP4767" s="42"/>
      <c r="BQ4767" s="120"/>
    </row>
    <row r="4768" spans="1:69" x14ac:dyDescent="0.3">
      <c r="A4768" s="132"/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30"/>
      <c r="BJ4768" s="95"/>
      <c r="BK4768" s="94"/>
      <c r="BL4768" s="95"/>
      <c r="BM4768" s="96"/>
      <c r="BN4768" s="94"/>
      <c r="BO4768" s="94"/>
      <c r="BP4768" s="42"/>
      <c r="BQ4768" s="120"/>
    </row>
    <row r="4769" spans="1:69" x14ac:dyDescent="0.3">
      <c r="A4769" s="132"/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30"/>
      <c r="BJ4769" s="95"/>
      <c r="BK4769" s="94"/>
      <c r="BL4769" s="95"/>
      <c r="BM4769" s="96"/>
      <c r="BN4769" s="94"/>
      <c r="BO4769" s="94"/>
      <c r="BP4769" s="42"/>
      <c r="BQ4769" s="120"/>
    </row>
    <row r="4770" spans="1:69" x14ac:dyDescent="0.3">
      <c r="A4770" s="132"/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30"/>
      <c r="BJ4770" s="95"/>
      <c r="BK4770" s="94"/>
      <c r="BL4770" s="95"/>
      <c r="BM4770" s="96"/>
      <c r="BN4770" s="94"/>
      <c r="BO4770" s="94"/>
      <c r="BP4770" s="42"/>
      <c r="BQ4770" s="120"/>
    </row>
    <row r="4771" spans="1:69" x14ac:dyDescent="0.3">
      <c r="A4771" s="132"/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30"/>
      <c r="BJ4771" s="95"/>
      <c r="BK4771" s="94"/>
      <c r="BL4771" s="95"/>
      <c r="BM4771" s="96"/>
      <c r="BN4771" s="94"/>
      <c r="BO4771" s="94"/>
      <c r="BP4771" s="42"/>
      <c r="BQ4771" s="120"/>
    </row>
    <row r="4772" spans="1:69" x14ac:dyDescent="0.3">
      <c r="A4772" s="132"/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30"/>
      <c r="BJ4772" s="95"/>
      <c r="BK4772" s="94"/>
      <c r="BL4772" s="95"/>
      <c r="BM4772" s="96"/>
      <c r="BN4772" s="94"/>
      <c r="BO4772" s="94"/>
      <c r="BP4772" s="42"/>
      <c r="BQ4772" s="120"/>
    </row>
    <row r="4773" spans="1:69" x14ac:dyDescent="0.3">
      <c r="A4773" s="132"/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30"/>
      <c r="BJ4773" s="95"/>
      <c r="BK4773" s="94"/>
      <c r="BL4773" s="95"/>
      <c r="BM4773" s="96"/>
      <c r="BN4773" s="94"/>
      <c r="BO4773" s="94"/>
      <c r="BP4773" s="42"/>
      <c r="BQ4773" s="120"/>
    </row>
    <row r="4774" spans="1:69" x14ac:dyDescent="0.3">
      <c r="A4774" s="132"/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30"/>
      <c r="BJ4774" s="95"/>
      <c r="BK4774" s="94"/>
      <c r="BL4774" s="95"/>
      <c r="BM4774" s="96"/>
      <c r="BN4774" s="94"/>
      <c r="BO4774" s="94"/>
      <c r="BP4774" s="42"/>
      <c r="BQ4774" s="120"/>
    </row>
    <row r="4775" spans="1:69" x14ac:dyDescent="0.3">
      <c r="A4775" s="132"/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30"/>
      <c r="BJ4775" s="95"/>
      <c r="BK4775" s="94"/>
      <c r="BL4775" s="95"/>
      <c r="BM4775" s="96"/>
      <c r="BN4775" s="94"/>
      <c r="BO4775" s="94"/>
      <c r="BP4775" s="42"/>
      <c r="BQ4775" s="120"/>
    </row>
    <row r="4776" spans="1:69" x14ac:dyDescent="0.3">
      <c r="A4776" s="132"/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30"/>
      <c r="BJ4776" s="95"/>
      <c r="BK4776" s="94"/>
      <c r="BL4776" s="95"/>
      <c r="BM4776" s="96"/>
      <c r="BN4776" s="94"/>
      <c r="BO4776" s="94"/>
      <c r="BP4776" s="42"/>
      <c r="BQ4776" s="120"/>
    </row>
    <row r="4777" spans="1:69" x14ac:dyDescent="0.3">
      <c r="A4777" s="132"/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30"/>
      <c r="BJ4777" s="95"/>
      <c r="BK4777" s="94"/>
      <c r="BL4777" s="95"/>
      <c r="BM4777" s="96"/>
      <c r="BN4777" s="94"/>
      <c r="BO4777" s="94"/>
      <c r="BP4777" s="42"/>
      <c r="BQ4777" s="120"/>
    </row>
    <row r="4778" spans="1:69" x14ac:dyDescent="0.3">
      <c r="A4778" s="132"/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30"/>
      <c r="BJ4778" s="95"/>
      <c r="BK4778" s="94"/>
      <c r="BL4778" s="95"/>
      <c r="BM4778" s="96"/>
      <c r="BN4778" s="94"/>
      <c r="BO4778" s="94"/>
      <c r="BP4778" s="42"/>
      <c r="BQ4778" s="120"/>
    </row>
    <row r="4779" spans="1:69" x14ac:dyDescent="0.3">
      <c r="A4779" s="132"/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30"/>
      <c r="BJ4779" s="95"/>
      <c r="BK4779" s="94"/>
      <c r="BL4779" s="95"/>
      <c r="BM4779" s="96"/>
      <c r="BN4779" s="94"/>
      <c r="BO4779" s="94"/>
      <c r="BP4779" s="42"/>
      <c r="BQ4779" s="120"/>
    </row>
    <row r="4780" spans="1:69" x14ac:dyDescent="0.3">
      <c r="A4780" s="132"/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30"/>
      <c r="BJ4780" s="95"/>
      <c r="BK4780" s="94"/>
      <c r="BL4780" s="95"/>
      <c r="BM4780" s="96"/>
      <c r="BN4780" s="94"/>
      <c r="BO4780" s="94"/>
      <c r="BP4780" s="42"/>
      <c r="BQ4780" s="120"/>
    </row>
    <row r="4781" spans="1:69" x14ac:dyDescent="0.3">
      <c r="A4781" s="132"/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30"/>
      <c r="BJ4781" s="95"/>
      <c r="BK4781" s="94"/>
      <c r="BL4781" s="95"/>
      <c r="BM4781" s="96"/>
      <c r="BN4781" s="94"/>
      <c r="BO4781" s="94"/>
      <c r="BP4781" s="42"/>
      <c r="BQ4781" s="120"/>
    </row>
    <row r="4782" spans="1:69" x14ac:dyDescent="0.3">
      <c r="A4782" s="132"/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30"/>
      <c r="BJ4782" s="95"/>
      <c r="BK4782" s="94"/>
      <c r="BL4782" s="95"/>
      <c r="BM4782" s="96"/>
      <c r="BN4782" s="94"/>
      <c r="BO4782" s="94"/>
      <c r="BP4782" s="42"/>
      <c r="BQ4782" s="120"/>
    </row>
    <row r="4783" spans="1:69" x14ac:dyDescent="0.3">
      <c r="A4783" s="132"/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30"/>
      <c r="BJ4783" s="95"/>
      <c r="BK4783" s="94"/>
      <c r="BL4783" s="95"/>
      <c r="BM4783" s="96"/>
      <c r="BN4783" s="94"/>
      <c r="BO4783" s="94"/>
      <c r="BP4783" s="42"/>
      <c r="BQ4783" s="120"/>
    </row>
    <row r="4784" spans="1:69" x14ac:dyDescent="0.3">
      <c r="A4784" s="132"/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30"/>
      <c r="BJ4784" s="95"/>
      <c r="BK4784" s="94"/>
      <c r="BL4784" s="95"/>
      <c r="BM4784" s="96"/>
      <c r="BN4784" s="94"/>
      <c r="BO4784" s="94"/>
      <c r="BP4784" s="42"/>
      <c r="BQ4784" s="120"/>
    </row>
    <row r="4785" spans="1:69" x14ac:dyDescent="0.3">
      <c r="A4785" s="132"/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30"/>
      <c r="BJ4785" s="95"/>
      <c r="BK4785" s="94"/>
      <c r="BL4785" s="95"/>
      <c r="BM4785" s="96"/>
      <c r="BN4785" s="94"/>
      <c r="BO4785" s="94"/>
      <c r="BP4785" s="42"/>
      <c r="BQ4785" s="120"/>
    </row>
    <row r="4786" spans="1:69" x14ac:dyDescent="0.3">
      <c r="A4786" s="132"/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30"/>
      <c r="BJ4786" s="95"/>
      <c r="BK4786" s="94"/>
      <c r="BL4786" s="95"/>
      <c r="BM4786" s="96"/>
      <c r="BN4786" s="94"/>
      <c r="BO4786" s="94"/>
      <c r="BP4786" s="42"/>
      <c r="BQ4786" s="120"/>
    </row>
    <row r="4787" spans="1:69" x14ac:dyDescent="0.3">
      <c r="A4787" s="132"/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30"/>
      <c r="BJ4787" s="95"/>
      <c r="BK4787" s="94"/>
      <c r="BL4787" s="95"/>
      <c r="BM4787" s="96"/>
      <c r="BN4787" s="94"/>
      <c r="BO4787" s="94"/>
      <c r="BP4787" s="42"/>
      <c r="BQ4787" s="120"/>
    </row>
    <row r="4788" spans="1:69" x14ac:dyDescent="0.3">
      <c r="A4788" s="132"/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30"/>
      <c r="BJ4788" s="95"/>
      <c r="BK4788" s="94"/>
      <c r="BL4788" s="95"/>
      <c r="BM4788" s="96"/>
      <c r="BN4788" s="94"/>
      <c r="BO4788" s="94"/>
      <c r="BP4788" s="42"/>
      <c r="BQ4788" s="120"/>
    </row>
    <row r="4789" spans="1:69" x14ac:dyDescent="0.3">
      <c r="A4789" s="132"/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30"/>
      <c r="BJ4789" s="95"/>
      <c r="BK4789" s="94"/>
      <c r="BL4789" s="95"/>
      <c r="BM4789" s="96"/>
      <c r="BN4789" s="94"/>
      <c r="BO4789" s="94"/>
      <c r="BP4789" s="42"/>
      <c r="BQ4789" s="120"/>
    </row>
    <row r="4790" spans="1:69" x14ac:dyDescent="0.3">
      <c r="A4790" s="132"/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30"/>
      <c r="BJ4790" s="95"/>
      <c r="BK4790" s="94"/>
      <c r="BL4790" s="95"/>
      <c r="BM4790" s="96"/>
      <c r="BN4790" s="94"/>
      <c r="BO4790" s="94"/>
      <c r="BP4790" s="42"/>
      <c r="BQ4790" s="120"/>
    </row>
    <row r="4791" spans="1:69" x14ac:dyDescent="0.3">
      <c r="A4791" s="132"/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30"/>
      <c r="BJ4791" s="95"/>
      <c r="BK4791" s="94"/>
      <c r="BL4791" s="95"/>
      <c r="BM4791" s="96"/>
      <c r="BN4791" s="94"/>
      <c r="BO4791" s="94"/>
      <c r="BP4791" s="42"/>
      <c r="BQ4791" s="120"/>
    </row>
    <row r="4792" spans="1:69" x14ac:dyDescent="0.3">
      <c r="A4792" s="132"/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30"/>
      <c r="BJ4792" s="95"/>
      <c r="BK4792" s="94"/>
      <c r="BL4792" s="95"/>
      <c r="BM4792" s="96"/>
      <c r="BN4792" s="94"/>
      <c r="BO4792" s="94"/>
      <c r="BP4792" s="42"/>
      <c r="BQ4792" s="120"/>
    </row>
    <row r="4793" spans="1:69" x14ac:dyDescent="0.3">
      <c r="A4793" s="132"/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30"/>
      <c r="BJ4793" s="95"/>
      <c r="BK4793" s="94"/>
      <c r="BL4793" s="95"/>
      <c r="BM4793" s="96"/>
      <c r="BN4793" s="94"/>
      <c r="BO4793" s="94"/>
      <c r="BP4793" s="42"/>
      <c r="BQ4793" s="120"/>
    </row>
    <row r="4794" spans="1:69" x14ac:dyDescent="0.3">
      <c r="A4794" s="132"/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30"/>
      <c r="BJ4794" s="95"/>
      <c r="BK4794" s="94"/>
      <c r="BL4794" s="95"/>
      <c r="BM4794" s="96"/>
      <c r="BN4794" s="94"/>
      <c r="BO4794" s="94"/>
      <c r="BP4794" s="42"/>
      <c r="BQ4794" s="120"/>
    </row>
    <row r="4795" spans="1:69" x14ac:dyDescent="0.3">
      <c r="A4795" s="132"/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30"/>
      <c r="BJ4795" s="95"/>
      <c r="BK4795" s="94"/>
      <c r="BL4795" s="95"/>
      <c r="BM4795" s="96"/>
      <c r="BN4795" s="94"/>
      <c r="BO4795" s="94"/>
      <c r="BP4795" s="42"/>
      <c r="BQ4795" s="120"/>
    </row>
    <row r="4796" spans="1:69" x14ac:dyDescent="0.3">
      <c r="A4796" s="132"/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30"/>
      <c r="BJ4796" s="95"/>
      <c r="BK4796" s="94"/>
      <c r="BL4796" s="95"/>
      <c r="BM4796" s="96"/>
      <c r="BN4796" s="94"/>
      <c r="BO4796" s="94"/>
      <c r="BP4796" s="42"/>
      <c r="BQ4796" s="120"/>
    </row>
    <row r="4797" spans="1:69" x14ac:dyDescent="0.3">
      <c r="A4797" s="132"/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30"/>
      <c r="BJ4797" s="95"/>
      <c r="BK4797" s="94"/>
      <c r="BL4797" s="95"/>
      <c r="BM4797" s="96"/>
      <c r="BN4797" s="94"/>
      <c r="BO4797" s="94"/>
      <c r="BP4797" s="42"/>
      <c r="BQ4797" s="120"/>
    </row>
    <row r="4798" spans="1:69" x14ac:dyDescent="0.3">
      <c r="A4798" s="132"/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30"/>
      <c r="BJ4798" s="95"/>
      <c r="BK4798" s="94"/>
      <c r="BL4798" s="95"/>
      <c r="BM4798" s="96"/>
      <c r="BN4798" s="94"/>
      <c r="BO4798" s="94"/>
      <c r="BP4798" s="42"/>
      <c r="BQ4798" s="120"/>
    </row>
    <row r="4799" spans="1:69" x14ac:dyDescent="0.3">
      <c r="A4799" s="132"/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30"/>
      <c r="BJ4799" s="95"/>
      <c r="BK4799" s="94"/>
      <c r="BL4799" s="95"/>
      <c r="BM4799" s="96"/>
      <c r="BN4799" s="94"/>
      <c r="BO4799" s="94"/>
      <c r="BP4799" s="42"/>
      <c r="BQ4799" s="120"/>
    </row>
    <row r="4800" spans="1:69" x14ac:dyDescent="0.3">
      <c r="A4800" s="132"/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30"/>
      <c r="BJ4800" s="95"/>
      <c r="BK4800" s="94"/>
      <c r="BL4800" s="95"/>
      <c r="BM4800" s="96"/>
      <c r="BN4800" s="94"/>
      <c r="BO4800" s="94"/>
      <c r="BP4800" s="42"/>
      <c r="BQ4800" s="120"/>
    </row>
    <row r="4801" spans="1:69" x14ac:dyDescent="0.3">
      <c r="A4801" s="132"/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30"/>
      <c r="BJ4801" s="95"/>
      <c r="BK4801" s="94"/>
      <c r="BL4801" s="95"/>
      <c r="BM4801" s="96"/>
      <c r="BN4801" s="94"/>
      <c r="BO4801" s="94"/>
      <c r="BP4801" s="42"/>
      <c r="BQ4801" s="120"/>
    </row>
    <row r="4802" spans="1:69" x14ac:dyDescent="0.3">
      <c r="A4802" s="132"/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30"/>
      <c r="BJ4802" s="95"/>
      <c r="BK4802" s="94"/>
      <c r="BL4802" s="95"/>
      <c r="BM4802" s="96"/>
      <c r="BN4802" s="94"/>
      <c r="BO4802" s="94"/>
      <c r="BP4802" s="42"/>
      <c r="BQ4802" s="120"/>
    </row>
    <row r="4803" spans="1:69" x14ac:dyDescent="0.3">
      <c r="A4803" s="132"/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30"/>
      <c r="BJ4803" s="95"/>
      <c r="BK4803" s="94"/>
      <c r="BL4803" s="95"/>
      <c r="BM4803" s="96"/>
      <c r="BN4803" s="94"/>
      <c r="BO4803" s="94"/>
      <c r="BP4803" s="42"/>
      <c r="BQ4803" s="120"/>
    </row>
    <row r="4804" spans="1:69" x14ac:dyDescent="0.3">
      <c r="A4804" s="132"/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30"/>
      <c r="BJ4804" s="95"/>
      <c r="BK4804" s="94"/>
      <c r="BL4804" s="95"/>
      <c r="BM4804" s="96"/>
      <c r="BN4804" s="94"/>
      <c r="BO4804" s="94"/>
      <c r="BP4804" s="42"/>
      <c r="BQ4804" s="120"/>
    </row>
    <row r="4805" spans="1:69" x14ac:dyDescent="0.3">
      <c r="A4805" s="132"/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30"/>
      <c r="BJ4805" s="95"/>
      <c r="BK4805" s="94"/>
      <c r="BL4805" s="95"/>
      <c r="BM4805" s="96"/>
      <c r="BN4805" s="94"/>
      <c r="BO4805" s="94"/>
      <c r="BP4805" s="42"/>
      <c r="BQ4805" s="120"/>
    </row>
    <row r="4806" spans="1:69" x14ac:dyDescent="0.3">
      <c r="A4806" s="132"/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30"/>
      <c r="BJ4806" s="95"/>
      <c r="BK4806" s="94"/>
      <c r="BL4806" s="95"/>
      <c r="BM4806" s="96"/>
      <c r="BN4806" s="94"/>
      <c r="BO4806" s="94"/>
      <c r="BP4806" s="42"/>
      <c r="BQ4806" s="120"/>
    </row>
    <row r="4807" spans="1:69" x14ac:dyDescent="0.3">
      <c r="A4807" s="132"/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30"/>
      <c r="BJ4807" s="95"/>
      <c r="BK4807" s="94"/>
      <c r="BL4807" s="95"/>
      <c r="BM4807" s="96"/>
      <c r="BN4807" s="94"/>
      <c r="BO4807" s="94"/>
      <c r="BP4807" s="42"/>
      <c r="BQ4807" s="120"/>
    </row>
    <row r="4808" spans="1:69" x14ac:dyDescent="0.3">
      <c r="A4808" s="132"/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30"/>
      <c r="BJ4808" s="95"/>
      <c r="BK4808" s="94"/>
      <c r="BL4808" s="95"/>
      <c r="BM4808" s="96"/>
      <c r="BN4808" s="94"/>
      <c r="BO4808" s="94"/>
      <c r="BP4808" s="42"/>
      <c r="BQ4808" s="120"/>
    </row>
    <row r="4809" spans="1:69" x14ac:dyDescent="0.3">
      <c r="A4809" s="132"/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30"/>
      <c r="BJ4809" s="95"/>
      <c r="BK4809" s="94"/>
      <c r="BL4809" s="95"/>
      <c r="BM4809" s="96"/>
      <c r="BN4809" s="94"/>
      <c r="BO4809" s="94"/>
      <c r="BP4809" s="42"/>
      <c r="BQ4809" s="120"/>
    </row>
    <row r="4810" spans="1:69" x14ac:dyDescent="0.3">
      <c r="A4810" s="132"/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30"/>
      <c r="BJ4810" s="95"/>
      <c r="BK4810" s="94"/>
      <c r="BL4810" s="95"/>
      <c r="BM4810" s="96"/>
      <c r="BN4810" s="94"/>
      <c r="BO4810" s="94"/>
      <c r="BP4810" s="42"/>
      <c r="BQ4810" s="120"/>
    </row>
    <row r="4811" spans="1:69" x14ac:dyDescent="0.3">
      <c r="A4811" s="132"/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30"/>
      <c r="BJ4811" s="95"/>
      <c r="BK4811" s="94"/>
      <c r="BL4811" s="95"/>
      <c r="BM4811" s="96"/>
      <c r="BN4811" s="94"/>
      <c r="BO4811" s="94"/>
      <c r="BP4811" s="42"/>
      <c r="BQ4811" s="120"/>
    </row>
    <row r="4812" spans="1:69" x14ac:dyDescent="0.3">
      <c r="A4812" s="132"/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30"/>
      <c r="BJ4812" s="95"/>
      <c r="BK4812" s="94"/>
      <c r="BL4812" s="95"/>
      <c r="BM4812" s="96"/>
      <c r="BN4812" s="94"/>
      <c r="BO4812" s="94"/>
      <c r="BP4812" s="42"/>
      <c r="BQ4812" s="120"/>
    </row>
    <row r="4813" spans="1:69" x14ac:dyDescent="0.3">
      <c r="A4813" s="132"/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30"/>
      <c r="BJ4813" s="95"/>
      <c r="BK4813" s="94"/>
      <c r="BL4813" s="95"/>
      <c r="BM4813" s="96"/>
      <c r="BN4813" s="94"/>
      <c r="BO4813" s="94"/>
      <c r="BP4813" s="42"/>
      <c r="BQ4813" s="120"/>
    </row>
    <row r="4814" spans="1:69" x14ac:dyDescent="0.3">
      <c r="A4814" s="132"/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30"/>
      <c r="BJ4814" s="95"/>
      <c r="BK4814" s="94"/>
      <c r="BL4814" s="95"/>
      <c r="BM4814" s="96"/>
      <c r="BN4814" s="94"/>
      <c r="BO4814" s="94"/>
      <c r="BP4814" s="42"/>
      <c r="BQ4814" s="120"/>
    </row>
    <row r="4815" spans="1:69" x14ac:dyDescent="0.3">
      <c r="A4815" s="132"/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30"/>
      <c r="BJ4815" s="95"/>
      <c r="BK4815" s="94"/>
      <c r="BL4815" s="95"/>
      <c r="BM4815" s="96"/>
      <c r="BN4815" s="94"/>
      <c r="BO4815" s="94"/>
      <c r="BP4815" s="42"/>
      <c r="BQ4815" s="120"/>
    </row>
    <row r="4816" spans="1:69" x14ac:dyDescent="0.3">
      <c r="A4816" s="132"/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30"/>
      <c r="BJ4816" s="95"/>
      <c r="BK4816" s="94"/>
      <c r="BL4816" s="95"/>
      <c r="BM4816" s="96"/>
      <c r="BN4816" s="94"/>
      <c r="BO4816" s="94"/>
      <c r="BP4816" s="42"/>
      <c r="BQ4816" s="120"/>
    </row>
    <row r="4817" spans="1:69" x14ac:dyDescent="0.3">
      <c r="A4817" s="132"/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30"/>
      <c r="BJ4817" s="95"/>
      <c r="BK4817" s="94"/>
      <c r="BL4817" s="95"/>
      <c r="BM4817" s="96"/>
      <c r="BN4817" s="94"/>
      <c r="BO4817" s="94"/>
      <c r="BP4817" s="42"/>
      <c r="BQ4817" s="120"/>
    </row>
    <row r="4818" spans="1:69" x14ac:dyDescent="0.3">
      <c r="A4818" s="132"/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30"/>
      <c r="BJ4818" s="95"/>
      <c r="BK4818" s="94"/>
      <c r="BL4818" s="95"/>
      <c r="BM4818" s="96"/>
      <c r="BN4818" s="94"/>
      <c r="BO4818" s="94"/>
      <c r="BP4818" s="42"/>
      <c r="BQ4818" s="120"/>
    </row>
    <row r="4819" spans="1:69" x14ac:dyDescent="0.3">
      <c r="A4819" s="132"/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30"/>
      <c r="BJ4819" s="95"/>
      <c r="BK4819" s="94"/>
      <c r="BL4819" s="95"/>
      <c r="BM4819" s="96"/>
      <c r="BN4819" s="94"/>
      <c r="BO4819" s="94"/>
      <c r="BP4819" s="42"/>
      <c r="BQ4819" s="120"/>
    </row>
    <row r="4820" spans="1:69" x14ac:dyDescent="0.3">
      <c r="A4820" s="132"/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30"/>
      <c r="BJ4820" s="95"/>
      <c r="BK4820" s="94"/>
      <c r="BL4820" s="95"/>
      <c r="BM4820" s="96"/>
      <c r="BN4820" s="94"/>
      <c r="BO4820" s="94"/>
      <c r="BP4820" s="42"/>
      <c r="BQ4820" s="120"/>
    </row>
    <row r="4821" spans="1:69" x14ac:dyDescent="0.3">
      <c r="A4821" s="132"/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30"/>
      <c r="BJ4821" s="95"/>
      <c r="BK4821" s="94"/>
      <c r="BL4821" s="95"/>
      <c r="BM4821" s="96"/>
      <c r="BN4821" s="94"/>
      <c r="BO4821" s="94"/>
      <c r="BP4821" s="42"/>
      <c r="BQ4821" s="120"/>
    </row>
    <row r="4822" spans="1:69" x14ac:dyDescent="0.3">
      <c r="A4822" s="132"/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30"/>
      <c r="BJ4822" s="95"/>
      <c r="BK4822" s="94"/>
      <c r="BL4822" s="95"/>
      <c r="BM4822" s="96"/>
      <c r="BN4822" s="94"/>
      <c r="BO4822" s="94"/>
      <c r="BP4822" s="42"/>
      <c r="BQ4822" s="120"/>
    </row>
    <row r="4823" spans="1:69" x14ac:dyDescent="0.3">
      <c r="A4823" s="132"/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30"/>
      <c r="BJ4823" s="95"/>
      <c r="BK4823" s="94"/>
      <c r="BL4823" s="95"/>
      <c r="BM4823" s="96"/>
      <c r="BN4823" s="94"/>
      <c r="BO4823" s="94"/>
      <c r="BP4823" s="42"/>
      <c r="BQ4823" s="120"/>
    </row>
    <row r="4824" spans="1:69" x14ac:dyDescent="0.3">
      <c r="A4824" s="132"/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30"/>
      <c r="BJ4824" s="95"/>
      <c r="BK4824" s="94"/>
      <c r="BL4824" s="95"/>
      <c r="BM4824" s="96"/>
      <c r="BN4824" s="94"/>
      <c r="BO4824" s="94"/>
      <c r="BP4824" s="42"/>
      <c r="BQ4824" s="120"/>
    </row>
    <row r="4825" spans="1:69" x14ac:dyDescent="0.3">
      <c r="A4825" s="132"/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30"/>
      <c r="BJ4825" s="95"/>
      <c r="BK4825" s="94"/>
      <c r="BL4825" s="95"/>
      <c r="BM4825" s="96"/>
      <c r="BN4825" s="94"/>
      <c r="BO4825" s="94"/>
      <c r="BP4825" s="42"/>
      <c r="BQ4825" s="120"/>
    </row>
    <row r="4826" spans="1:69" x14ac:dyDescent="0.3">
      <c r="A4826" s="132"/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30"/>
      <c r="BJ4826" s="95"/>
      <c r="BK4826" s="94"/>
      <c r="BL4826" s="95"/>
      <c r="BM4826" s="96"/>
      <c r="BN4826" s="94"/>
      <c r="BO4826" s="94"/>
      <c r="BP4826" s="42"/>
      <c r="BQ4826" s="120"/>
    </row>
    <row r="4827" spans="1:69" x14ac:dyDescent="0.3">
      <c r="A4827" s="132"/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30"/>
      <c r="BJ4827" s="95"/>
      <c r="BK4827" s="94"/>
      <c r="BL4827" s="95"/>
      <c r="BM4827" s="96"/>
      <c r="BN4827" s="94"/>
      <c r="BO4827" s="94"/>
      <c r="BP4827" s="42"/>
      <c r="BQ4827" s="120"/>
    </row>
    <row r="4828" spans="1:69" x14ac:dyDescent="0.3">
      <c r="A4828" s="132"/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30"/>
      <c r="BJ4828" s="95"/>
      <c r="BK4828" s="94"/>
      <c r="BL4828" s="95"/>
      <c r="BM4828" s="96"/>
      <c r="BN4828" s="94"/>
      <c r="BO4828" s="94"/>
      <c r="BP4828" s="42"/>
      <c r="BQ4828" s="120"/>
    </row>
    <row r="4829" spans="1:69" x14ac:dyDescent="0.3">
      <c r="A4829" s="132"/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30"/>
      <c r="BJ4829" s="95"/>
      <c r="BK4829" s="94"/>
      <c r="BL4829" s="95"/>
      <c r="BM4829" s="96"/>
      <c r="BN4829" s="94"/>
      <c r="BO4829" s="94"/>
      <c r="BP4829" s="42"/>
      <c r="BQ4829" s="120"/>
    </row>
    <row r="4830" spans="1:69" x14ac:dyDescent="0.3">
      <c r="A4830" s="132"/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30"/>
      <c r="BJ4830" s="95"/>
      <c r="BK4830" s="94"/>
      <c r="BL4830" s="95"/>
      <c r="BM4830" s="96"/>
      <c r="BN4830" s="94"/>
      <c r="BO4830" s="94"/>
      <c r="BP4830" s="42"/>
      <c r="BQ4830" s="120"/>
    </row>
    <row r="4831" spans="1:69" x14ac:dyDescent="0.3">
      <c r="A4831" s="132"/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30"/>
      <c r="BJ4831" s="95"/>
      <c r="BK4831" s="94"/>
      <c r="BL4831" s="95"/>
      <c r="BM4831" s="96"/>
      <c r="BN4831" s="94"/>
      <c r="BO4831" s="94"/>
      <c r="BP4831" s="42"/>
      <c r="BQ4831" s="120"/>
    </row>
    <row r="4832" spans="1:69" x14ac:dyDescent="0.3">
      <c r="A4832" s="132"/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30"/>
      <c r="BJ4832" s="95"/>
      <c r="BK4832" s="94"/>
      <c r="BL4832" s="95"/>
      <c r="BM4832" s="96"/>
      <c r="BN4832" s="94"/>
      <c r="BO4832" s="94"/>
      <c r="BP4832" s="42"/>
      <c r="BQ4832" s="120"/>
    </row>
    <row r="4833" spans="1:69" x14ac:dyDescent="0.3">
      <c r="A4833" s="132"/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30"/>
      <c r="BJ4833" s="95"/>
      <c r="BK4833" s="94"/>
      <c r="BL4833" s="95"/>
      <c r="BM4833" s="96"/>
      <c r="BN4833" s="94"/>
      <c r="BO4833" s="94"/>
      <c r="BP4833" s="42"/>
      <c r="BQ4833" s="120"/>
    </row>
    <row r="4834" spans="1:69" x14ac:dyDescent="0.3">
      <c r="A4834" s="132"/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30"/>
      <c r="BJ4834" s="95"/>
      <c r="BK4834" s="94"/>
      <c r="BL4834" s="95"/>
      <c r="BM4834" s="96"/>
      <c r="BN4834" s="94"/>
      <c r="BO4834" s="94"/>
      <c r="BP4834" s="42"/>
      <c r="BQ4834" s="120"/>
    </row>
    <row r="4835" spans="1:69" x14ac:dyDescent="0.3">
      <c r="A4835" s="132"/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30"/>
      <c r="BJ4835" s="95"/>
      <c r="BK4835" s="94"/>
      <c r="BL4835" s="95"/>
      <c r="BM4835" s="96"/>
      <c r="BN4835" s="94"/>
      <c r="BO4835" s="94"/>
      <c r="BP4835" s="42"/>
      <c r="BQ4835" s="120"/>
    </row>
    <row r="4836" spans="1:69" x14ac:dyDescent="0.3">
      <c r="A4836" s="132"/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30"/>
      <c r="BJ4836" s="95"/>
      <c r="BK4836" s="94"/>
      <c r="BL4836" s="95"/>
      <c r="BM4836" s="96"/>
      <c r="BN4836" s="94"/>
      <c r="BO4836" s="94"/>
      <c r="BP4836" s="42"/>
      <c r="BQ4836" s="120"/>
    </row>
    <row r="4837" spans="1:69" x14ac:dyDescent="0.3">
      <c r="A4837" s="132"/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30"/>
      <c r="BJ4837" s="95"/>
      <c r="BK4837" s="94"/>
      <c r="BL4837" s="95"/>
      <c r="BM4837" s="96"/>
      <c r="BN4837" s="94"/>
      <c r="BO4837" s="94"/>
      <c r="BP4837" s="42"/>
      <c r="BQ4837" s="120"/>
    </row>
    <row r="4838" spans="1:69" x14ac:dyDescent="0.3">
      <c r="A4838" s="132"/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30"/>
      <c r="BJ4838" s="95"/>
      <c r="BK4838" s="94"/>
      <c r="BL4838" s="95"/>
      <c r="BM4838" s="96"/>
      <c r="BN4838" s="94"/>
      <c r="BO4838" s="94"/>
      <c r="BP4838" s="42"/>
      <c r="BQ4838" s="120"/>
    </row>
    <row r="4839" spans="1:69" x14ac:dyDescent="0.3">
      <c r="A4839" s="132"/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30"/>
      <c r="BJ4839" s="95"/>
      <c r="BK4839" s="94"/>
      <c r="BL4839" s="95"/>
      <c r="BM4839" s="96"/>
      <c r="BN4839" s="94"/>
      <c r="BO4839" s="94"/>
      <c r="BP4839" s="42"/>
      <c r="BQ4839" s="120"/>
    </row>
    <row r="4840" spans="1:69" x14ac:dyDescent="0.3">
      <c r="A4840" s="132"/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30"/>
      <c r="BJ4840" s="95"/>
      <c r="BK4840" s="94"/>
      <c r="BL4840" s="95"/>
      <c r="BM4840" s="96"/>
      <c r="BN4840" s="94"/>
      <c r="BO4840" s="94"/>
      <c r="BP4840" s="42"/>
      <c r="BQ4840" s="120"/>
    </row>
    <row r="4841" spans="1:69" x14ac:dyDescent="0.3">
      <c r="A4841" s="132"/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30"/>
      <c r="BJ4841" s="95"/>
      <c r="BK4841" s="94"/>
      <c r="BL4841" s="95"/>
      <c r="BM4841" s="96"/>
      <c r="BN4841" s="94"/>
      <c r="BO4841" s="94"/>
      <c r="BP4841" s="42"/>
      <c r="BQ4841" s="120"/>
    </row>
    <row r="4842" spans="1:69" x14ac:dyDescent="0.3">
      <c r="A4842" s="132"/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30"/>
      <c r="BJ4842" s="95"/>
      <c r="BK4842" s="94"/>
      <c r="BL4842" s="95"/>
      <c r="BM4842" s="96"/>
      <c r="BN4842" s="94"/>
      <c r="BO4842" s="94"/>
      <c r="BP4842" s="42"/>
      <c r="BQ4842" s="120"/>
    </row>
    <row r="4843" spans="1:69" x14ac:dyDescent="0.3">
      <c r="A4843" s="132"/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30"/>
      <c r="BJ4843" s="95"/>
      <c r="BK4843" s="94"/>
      <c r="BL4843" s="95"/>
      <c r="BM4843" s="96"/>
      <c r="BN4843" s="94"/>
      <c r="BO4843" s="94"/>
      <c r="BP4843" s="42"/>
      <c r="BQ4843" s="120"/>
    </row>
    <row r="4844" spans="1:69" x14ac:dyDescent="0.3">
      <c r="A4844" s="132"/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30"/>
      <c r="BJ4844" s="95"/>
      <c r="BK4844" s="94"/>
      <c r="BL4844" s="95"/>
      <c r="BM4844" s="96"/>
      <c r="BN4844" s="94"/>
      <c r="BO4844" s="94"/>
      <c r="BP4844" s="42"/>
      <c r="BQ4844" s="120"/>
    </row>
    <row r="4845" spans="1:69" x14ac:dyDescent="0.3">
      <c r="A4845" s="132"/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30"/>
      <c r="BJ4845" s="95"/>
      <c r="BK4845" s="94"/>
      <c r="BL4845" s="95"/>
      <c r="BM4845" s="96"/>
      <c r="BN4845" s="94"/>
      <c r="BO4845" s="94"/>
      <c r="BP4845" s="42"/>
      <c r="BQ4845" s="120"/>
    </row>
    <row r="4846" spans="1:69" x14ac:dyDescent="0.3">
      <c r="A4846" s="132"/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30"/>
      <c r="BJ4846" s="95"/>
      <c r="BK4846" s="94"/>
      <c r="BL4846" s="95"/>
      <c r="BM4846" s="96"/>
      <c r="BN4846" s="94"/>
      <c r="BO4846" s="94"/>
      <c r="BP4846" s="42"/>
      <c r="BQ4846" s="120"/>
    </row>
    <row r="4847" spans="1:69" x14ac:dyDescent="0.3">
      <c r="A4847" s="132"/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30"/>
      <c r="BJ4847" s="95"/>
      <c r="BK4847" s="94"/>
      <c r="BL4847" s="95"/>
      <c r="BM4847" s="96"/>
      <c r="BN4847" s="94"/>
      <c r="BO4847" s="94"/>
      <c r="BP4847" s="42"/>
      <c r="BQ4847" s="120"/>
    </row>
    <row r="4848" spans="1:69" x14ac:dyDescent="0.3">
      <c r="A4848" s="132"/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30"/>
      <c r="BJ4848" s="95"/>
      <c r="BK4848" s="94"/>
      <c r="BL4848" s="95"/>
      <c r="BM4848" s="96"/>
      <c r="BN4848" s="94"/>
      <c r="BO4848" s="94"/>
      <c r="BP4848" s="42"/>
      <c r="BQ4848" s="120"/>
    </row>
    <row r="4849" spans="1:69" x14ac:dyDescent="0.3">
      <c r="A4849" s="132"/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30"/>
      <c r="BJ4849" s="95"/>
      <c r="BK4849" s="94"/>
      <c r="BL4849" s="95"/>
      <c r="BM4849" s="96"/>
      <c r="BN4849" s="94"/>
      <c r="BO4849" s="94"/>
      <c r="BP4849" s="42"/>
      <c r="BQ4849" s="120"/>
    </row>
    <row r="4850" spans="1:69" x14ac:dyDescent="0.3">
      <c r="A4850" s="132"/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30"/>
      <c r="BJ4850" s="95"/>
      <c r="BK4850" s="94"/>
      <c r="BL4850" s="95"/>
      <c r="BM4850" s="96"/>
      <c r="BN4850" s="94"/>
      <c r="BO4850" s="94"/>
      <c r="BP4850" s="42"/>
      <c r="BQ4850" s="120"/>
    </row>
    <row r="4851" spans="1:69" x14ac:dyDescent="0.3">
      <c r="A4851" s="132"/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30"/>
      <c r="BJ4851" s="95"/>
      <c r="BK4851" s="94"/>
      <c r="BL4851" s="95"/>
      <c r="BM4851" s="96"/>
      <c r="BN4851" s="94"/>
      <c r="BO4851" s="94"/>
      <c r="BP4851" s="42"/>
      <c r="BQ4851" s="120"/>
    </row>
    <row r="4852" spans="1:69" x14ac:dyDescent="0.3">
      <c r="A4852" s="132"/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30"/>
      <c r="BJ4852" s="95"/>
      <c r="BK4852" s="94"/>
      <c r="BL4852" s="95"/>
      <c r="BM4852" s="96"/>
      <c r="BN4852" s="94"/>
      <c r="BO4852" s="94"/>
      <c r="BP4852" s="42"/>
      <c r="BQ4852" s="120"/>
    </row>
    <row r="4853" spans="1:69" x14ac:dyDescent="0.3">
      <c r="A4853" s="132"/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30"/>
      <c r="BJ4853" s="95"/>
      <c r="BK4853" s="94"/>
      <c r="BL4853" s="95"/>
      <c r="BM4853" s="96"/>
      <c r="BN4853" s="94"/>
      <c r="BO4853" s="94"/>
      <c r="BP4853" s="42"/>
      <c r="BQ4853" s="120"/>
    </row>
    <row r="4854" spans="1:69" x14ac:dyDescent="0.3">
      <c r="A4854" s="132"/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30"/>
      <c r="BJ4854" s="95"/>
      <c r="BK4854" s="94"/>
      <c r="BL4854" s="95"/>
      <c r="BM4854" s="96"/>
      <c r="BN4854" s="94"/>
      <c r="BO4854" s="94"/>
      <c r="BP4854" s="42"/>
      <c r="BQ4854" s="120"/>
    </row>
    <row r="4855" spans="1:69" x14ac:dyDescent="0.3">
      <c r="A4855" s="132"/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30"/>
      <c r="BJ4855" s="95"/>
      <c r="BK4855" s="94"/>
      <c r="BL4855" s="95"/>
      <c r="BM4855" s="96"/>
      <c r="BN4855" s="94"/>
      <c r="BO4855" s="94"/>
      <c r="BP4855" s="42"/>
      <c r="BQ4855" s="120"/>
    </row>
    <row r="4856" spans="1:69" x14ac:dyDescent="0.3">
      <c r="A4856" s="132"/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30"/>
      <c r="BJ4856" s="95"/>
      <c r="BK4856" s="94"/>
      <c r="BL4856" s="95"/>
      <c r="BM4856" s="96"/>
      <c r="BN4856" s="94"/>
      <c r="BO4856" s="94"/>
      <c r="BP4856" s="42"/>
      <c r="BQ4856" s="120"/>
    </row>
    <row r="4857" spans="1:69" x14ac:dyDescent="0.3">
      <c r="A4857" s="132"/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30"/>
      <c r="BJ4857" s="95"/>
      <c r="BK4857" s="94"/>
      <c r="BL4857" s="95"/>
      <c r="BM4857" s="96"/>
      <c r="BN4857" s="94"/>
      <c r="BO4857" s="94"/>
      <c r="BP4857" s="42"/>
      <c r="BQ4857" s="120"/>
    </row>
    <row r="4858" spans="1:69" x14ac:dyDescent="0.3">
      <c r="A4858" s="132"/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30"/>
      <c r="BJ4858" s="95"/>
      <c r="BK4858" s="94"/>
      <c r="BL4858" s="95"/>
      <c r="BM4858" s="96"/>
      <c r="BN4858" s="94"/>
      <c r="BO4858" s="94"/>
      <c r="BP4858" s="42"/>
      <c r="BQ4858" s="120"/>
    </row>
    <row r="4859" spans="1:69" x14ac:dyDescent="0.3">
      <c r="A4859" s="132"/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30"/>
      <c r="BJ4859" s="95"/>
      <c r="BK4859" s="94"/>
      <c r="BL4859" s="95"/>
      <c r="BM4859" s="96"/>
      <c r="BN4859" s="94"/>
      <c r="BO4859" s="94"/>
      <c r="BP4859" s="42"/>
      <c r="BQ4859" s="120"/>
    </row>
    <row r="4860" spans="1:69" x14ac:dyDescent="0.3">
      <c r="A4860" s="132"/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30"/>
      <c r="BJ4860" s="95"/>
      <c r="BK4860" s="94"/>
      <c r="BL4860" s="95"/>
      <c r="BM4860" s="96"/>
      <c r="BN4860" s="94"/>
      <c r="BO4860" s="94"/>
      <c r="BP4860" s="42"/>
      <c r="BQ4860" s="120"/>
    </row>
    <row r="4861" spans="1:69" x14ac:dyDescent="0.3">
      <c r="A4861" s="132"/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30"/>
      <c r="BJ4861" s="95"/>
      <c r="BK4861" s="94"/>
      <c r="BL4861" s="95"/>
      <c r="BM4861" s="96"/>
      <c r="BN4861" s="94"/>
      <c r="BO4861" s="94"/>
      <c r="BP4861" s="42"/>
      <c r="BQ4861" s="120"/>
    </row>
    <row r="4862" spans="1:69" x14ac:dyDescent="0.3">
      <c r="A4862" s="132"/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30"/>
      <c r="BJ4862" s="95"/>
      <c r="BK4862" s="94"/>
      <c r="BL4862" s="95"/>
      <c r="BM4862" s="96"/>
      <c r="BN4862" s="94"/>
      <c r="BO4862" s="94"/>
      <c r="BP4862" s="42"/>
      <c r="BQ4862" s="120"/>
    </row>
    <row r="4863" spans="1:69" x14ac:dyDescent="0.3">
      <c r="A4863" s="132"/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30"/>
      <c r="BJ4863" s="95"/>
      <c r="BK4863" s="94"/>
      <c r="BL4863" s="95"/>
      <c r="BM4863" s="96"/>
      <c r="BN4863" s="94"/>
      <c r="BO4863" s="94"/>
      <c r="BP4863" s="42"/>
      <c r="BQ4863" s="120"/>
    </row>
    <row r="4864" spans="1:69" x14ac:dyDescent="0.3">
      <c r="A4864" s="132"/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30"/>
      <c r="BJ4864" s="95"/>
      <c r="BK4864" s="94"/>
      <c r="BL4864" s="95"/>
      <c r="BM4864" s="96"/>
      <c r="BN4864" s="94"/>
      <c r="BO4864" s="94"/>
      <c r="BP4864" s="42"/>
      <c r="BQ4864" s="120"/>
    </row>
    <row r="4865" spans="1:69" x14ac:dyDescent="0.3">
      <c r="A4865" s="132"/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30"/>
      <c r="BJ4865" s="95"/>
      <c r="BK4865" s="94"/>
      <c r="BL4865" s="95"/>
      <c r="BM4865" s="96"/>
      <c r="BN4865" s="94"/>
      <c r="BO4865" s="94"/>
      <c r="BP4865" s="42"/>
      <c r="BQ4865" s="120"/>
    </row>
    <row r="4866" spans="1:69" x14ac:dyDescent="0.3">
      <c r="A4866" s="132"/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30"/>
      <c r="BJ4866" s="95"/>
      <c r="BK4866" s="94"/>
      <c r="BL4866" s="95"/>
      <c r="BM4866" s="96"/>
      <c r="BN4866" s="94"/>
      <c r="BO4866" s="94"/>
      <c r="BP4866" s="42"/>
      <c r="BQ4866" s="120"/>
    </row>
    <row r="4867" spans="1:69" x14ac:dyDescent="0.3">
      <c r="A4867" s="132"/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30"/>
      <c r="BJ4867" s="95"/>
      <c r="BK4867" s="94"/>
      <c r="BL4867" s="95"/>
      <c r="BM4867" s="96"/>
      <c r="BN4867" s="94"/>
      <c r="BO4867" s="94"/>
      <c r="BP4867" s="42"/>
      <c r="BQ4867" s="120"/>
    </row>
    <row r="4868" spans="1:69" x14ac:dyDescent="0.3">
      <c r="A4868" s="132"/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30"/>
      <c r="BJ4868" s="95"/>
      <c r="BK4868" s="94"/>
      <c r="BL4868" s="95"/>
      <c r="BM4868" s="96"/>
      <c r="BN4868" s="94"/>
      <c r="BO4868" s="94"/>
      <c r="BP4868" s="42"/>
      <c r="BQ4868" s="120"/>
    </row>
    <row r="4869" spans="1:69" x14ac:dyDescent="0.3">
      <c r="A4869" s="132"/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30"/>
      <c r="BJ4869" s="95"/>
      <c r="BK4869" s="94"/>
      <c r="BL4869" s="95"/>
      <c r="BM4869" s="96"/>
      <c r="BN4869" s="94"/>
      <c r="BO4869" s="94"/>
      <c r="BP4869" s="42"/>
      <c r="BQ4869" s="120"/>
    </row>
    <row r="4870" spans="1:69" x14ac:dyDescent="0.3">
      <c r="A4870" s="132"/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30"/>
      <c r="BJ4870" s="95"/>
      <c r="BK4870" s="94"/>
      <c r="BL4870" s="95"/>
      <c r="BM4870" s="96"/>
      <c r="BN4870" s="94"/>
      <c r="BO4870" s="94"/>
      <c r="BP4870" s="42"/>
      <c r="BQ4870" s="120"/>
    </row>
    <row r="4871" spans="1:69" x14ac:dyDescent="0.3">
      <c r="A4871" s="132"/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30"/>
      <c r="BJ4871" s="95"/>
      <c r="BK4871" s="94"/>
      <c r="BL4871" s="95"/>
      <c r="BM4871" s="96"/>
      <c r="BN4871" s="94"/>
      <c r="BO4871" s="94"/>
      <c r="BP4871" s="42"/>
      <c r="BQ4871" s="120"/>
    </row>
    <row r="4872" spans="1:69" x14ac:dyDescent="0.3">
      <c r="A4872" s="132"/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30"/>
      <c r="BJ4872" s="95"/>
      <c r="BK4872" s="94"/>
      <c r="BL4872" s="95"/>
      <c r="BM4872" s="96"/>
      <c r="BN4872" s="94"/>
      <c r="BO4872" s="94"/>
      <c r="BP4872" s="42"/>
      <c r="BQ4872" s="120"/>
    </row>
    <row r="4873" spans="1:69" x14ac:dyDescent="0.3">
      <c r="A4873" s="132"/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30"/>
      <c r="BJ4873" s="95"/>
      <c r="BK4873" s="94"/>
      <c r="BL4873" s="95"/>
      <c r="BM4873" s="96"/>
      <c r="BN4873" s="94"/>
      <c r="BO4873" s="94"/>
      <c r="BP4873" s="42"/>
      <c r="BQ4873" s="120"/>
    </row>
    <row r="4874" spans="1:69" x14ac:dyDescent="0.3">
      <c r="A4874" s="132"/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30"/>
      <c r="BJ4874" s="95"/>
      <c r="BK4874" s="94"/>
      <c r="BL4874" s="95"/>
      <c r="BM4874" s="96"/>
      <c r="BN4874" s="94"/>
      <c r="BO4874" s="94"/>
      <c r="BP4874" s="42"/>
      <c r="BQ4874" s="120"/>
    </row>
    <row r="4875" spans="1:69" x14ac:dyDescent="0.3">
      <c r="A4875" s="132"/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30"/>
      <c r="BJ4875" s="95"/>
      <c r="BK4875" s="94"/>
      <c r="BL4875" s="95"/>
      <c r="BM4875" s="96"/>
      <c r="BN4875" s="94"/>
      <c r="BO4875" s="94"/>
      <c r="BP4875" s="42"/>
      <c r="BQ4875" s="120"/>
    </row>
    <row r="4876" spans="1:69" x14ac:dyDescent="0.3">
      <c r="A4876" s="132"/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30"/>
      <c r="BJ4876" s="95"/>
      <c r="BK4876" s="94"/>
      <c r="BL4876" s="95"/>
      <c r="BM4876" s="96"/>
      <c r="BN4876" s="94"/>
      <c r="BO4876" s="94"/>
      <c r="BP4876" s="42"/>
      <c r="BQ4876" s="120"/>
    </row>
    <row r="4877" spans="1:69" x14ac:dyDescent="0.3">
      <c r="A4877" s="132"/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30"/>
      <c r="BJ4877" s="95"/>
      <c r="BK4877" s="94"/>
      <c r="BL4877" s="95"/>
      <c r="BM4877" s="96"/>
      <c r="BN4877" s="94"/>
      <c r="BO4877" s="94"/>
      <c r="BP4877" s="42"/>
      <c r="BQ4877" s="120"/>
    </row>
    <row r="4878" spans="1:69" x14ac:dyDescent="0.3">
      <c r="A4878" s="132"/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30"/>
      <c r="BJ4878" s="95"/>
      <c r="BK4878" s="94"/>
      <c r="BL4878" s="95"/>
      <c r="BM4878" s="96"/>
      <c r="BN4878" s="94"/>
      <c r="BO4878" s="94"/>
      <c r="BP4878" s="42"/>
      <c r="BQ4878" s="120"/>
    </row>
    <row r="4879" spans="1:69" x14ac:dyDescent="0.3">
      <c r="A4879" s="132"/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30"/>
      <c r="BJ4879" s="95"/>
      <c r="BK4879" s="94"/>
      <c r="BL4879" s="95"/>
      <c r="BM4879" s="96"/>
      <c r="BN4879" s="94"/>
      <c r="BO4879" s="94"/>
      <c r="BP4879" s="42"/>
      <c r="BQ4879" s="120"/>
    </row>
    <row r="4880" spans="1:69" x14ac:dyDescent="0.3">
      <c r="A4880" s="132"/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30"/>
      <c r="BJ4880" s="95"/>
      <c r="BK4880" s="94"/>
      <c r="BL4880" s="95"/>
      <c r="BM4880" s="96"/>
      <c r="BN4880" s="94"/>
      <c r="BO4880" s="94"/>
      <c r="BP4880" s="42"/>
      <c r="BQ4880" s="120"/>
    </row>
    <row r="4881" spans="1:69" x14ac:dyDescent="0.3">
      <c r="A4881" s="132"/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30"/>
      <c r="BJ4881" s="95"/>
      <c r="BK4881" s="94"/>
      <c r="BL4881" s="95"/>
      <c r="BM4881" s="96"/>
      <c r="BN4881" s="94"/>
      <c r="BO4881" s="94"/>
      <c r="BP4881" s="42"/>
      <c r="BQ4881" s="120"/>
    </row>
    <row r="4882" spans="1:69" x14ac:dyDescent="0.3">
      <c r="A4882" s="132"/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30"/>
      <c r="BJ4882" s="95"/>
      <c r="BK4882" s="94"/>
      <c r="BL4882" s="95"/>
      <c r="BM4882" s="96"/>
      <c r="BN4882" s="94"/>
      <c r="BO4882" s="94"/>
      <c r="BP4882" s="42"/>
      <c r="BQ4882" s="120"/>
    </row>
    <row r="4883" spans="1:69" x14ac:dyDescent="0.3">
      <c r="A4883" s="132"/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30"/>
      <c r="BJ4883" s="95"/>
      <c r="BK4883" s="94"/>
      <c r="BL4883" s="95"/>
      <c r="BM4883" s="96"/>
      <c r="BN4883" s="94"/>
      <c r="BO4883" s="94"/>
      <c r="BP4883" s="42"/>
      <c r="BQ4883" s="120"/>
    </row>
    <row r="4884" spans="1:69" x14ac:dyDescent="0.3">
      <c r="A4884" s="132"/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30"/>
      <c r="BJ4884" s="95"/>
      <c r="BK4884" s="94"/>
      <c r="BL4884" s="95"/>
      <c r="BM4884" s="96"/>
      <c r="BN4884" s="94"/>
      <c r="BO4884" s="94"/>
      <c r="BP4884" s="42"/>
      <c r="BQ4884" s="120"/>
    </row>
    <row r="4885" spans="1:69" x14ac:dyDescent="0.3">
      <c r="A4885" s="132"/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30"/>
      <c r="BJ4885" s="95"/>
      <c r="BK4885" s="94"/>
      <c r="BL4885" s="95"/>
      <c r="BM4885" s="96"/>
      <c r="BN4885" s="94"/>
      <c r="BO4885" s="94"/>
      <c r="BP4885" s="42"/>
      <c r="BQ4885" s="120"/>
    </row>
    <row r="4886" spans="1:69" x14ac:dyDescent="0.3">
      <c r="A4886" s="132"/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30"/>
      <c r="BJ4886" s="95"/>
      <c r="BK4886" s="94"/>
      <c r="BL4886" s="95"/>
      <c r="BM4886" s="96"/>
      <c r="BN4886" s="94"/>
      <c r="BO4886" s="94"/>
      <c r="BP4886" s="42"/>
      <c r="BQ4886" s="120"/>
    </row>
    <row r="4887" spans="1:69" x14ac:dyDescent="0.3">
      <c r="A4887" s="132"/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30"/>
      <c r="BJ4887" s="95"/>
      <c r="BK4887" s="94"/>
      <c r="BL4887" s="95"/>
      <c r="BM4887" s="96"/>
      <c r="BN4887" s="94"/>
      <c r="BO4887" s="94"/>
      <c r="BP4887" s="42"/>
      <c r="BQ4887" s="120"/>
    </row>
    <row r="4888" spans="1:69" x14ac:dyDescent="0.3">
      <c r="A4888" s="132"/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30"/>
      <c r="BJ4888" s="95"/>
      <c r="BK4888" s="94"/>
      <c r="BL4888" s="95"/>
      <c r="BM4888" s="96"/>
      <c r="BN4888" s="94"/>
      <c r="BO4888" s="94"/>
      <c r="BP4888" s="42"/>
      <c r="BQ4888" s="120"/>
    </row>
    <row r="4889" spans="1:69" x14ac:dyDescent="0.3">
      <c r="A4889" s="132"/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30"/>
      <c r="BJ4889" s="95"/>
      <c r="BK4889" s="94"/>
      <c r="BL4889" s="95"/>
      <c r="BM4889" s="96"/>
      <c r="BN4889" s="94"/>
      <c r="BO4889" s="94"/>
      <c r="BP4889" s="42"/>
      <c r="BQ4889" s="120"/>
    </row>
    <row r="4890" spans="1:69" x14ac:dyDescent="0.3">
      <c r="A4890" s="132"/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30"/>
      <c r="BJ4890" s="95"/>
      <c r="BK4890" s="94"/>
      <c r="BL4890" s="95"/>
      <c r="BM4890" s="96"/>
      <c r="BN4890" s="94"/>
      <c r="BO4890" s="94"/>
      <c r="BP4890" s="42"/>
      <c r="BQ4890" s="120"/>
    </row>
    <row r="4891" spans="1:69" x14ac:dyDescent="0.3">
      <c r="A4891" s="132"/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30"/>
      <c r="BJ4891" s="95"/>
      <c r="BK4891" s="94"/>
      <c r="BL4891" s="95"/>
      <c r="BM4891" s="96"/>
      <c r="BN4891" s="94"/>
      <c r="BO4891" s="94"/>
      <c r="BP4891" s="42"/>
      <c r="BQ4891" s="120"/>
    </row>
    <row r="4892" spans="1:69" x14ac:dyDescent="0.3">
      <c r="A4892" s="132"/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30"/>
      <c r="BJ4892" s="95"/>
      <c r="BK4892" s="94"/>
      <c r="BL4892" s="95"/>
      <c r="BM4892" s="96"/>
      <c r="BN4892" s="94"/>
      <c r="BO4892" s="94"/>
      <c r="BP4892" s="42"/>
      <c r="BQ4892" s="120"/>
    </row>
    <row r="4893" spans="1:69" x14ac:dyDescent="0.3">
      <c r="A4893" s="132"/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30"/>
      <c r="BJ4893" s="95"/>
      <c r="BK4893" s="94"/>
      <c r="BL4893" s="95"/>
      <c r="BM4893" s="96"/>
      <c r="BN4893" s="94"/>
      <c r="BO4893" s="94"/>
      <c r="BP4893" s="42"/>
      <c r="BQ4893" s="120"/>
    </row>
    <row r="4894" spans="1:69" x14ac:dyDescent="0.3">
      <c r="A4894" s="132"/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30"/>
      <c r="BJ4894" s="95"/>
      <c r="BK4894" s="94"/>
      <c r="BL4894" s="95"/>
      <c r="BM4894" s="96"/>
      <c r="BN4894" s="94"/>
      <c r="BO4894" s="94"/>
      <c r="BP4894" s="42"/>
      <c r="BQ4894" s="120"/>
    </row>
    <row r="4895" spans="1:69" x14ac:dyDescent="0.3">
      <c r="A4895" s="132"/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30"/>
      <c r="BJ4895" s="95"/>
      <c r="BK4895" s="94"/>
      <c r="BL4895" s="95"/>
      <c r="BM4895" s="96"/>
      <c r="BN4895" s="94"/>
      <c r="BO4895" s="94"/>
      <c r="BP4895" s="42"/>
      <c r="BQ4895" s="120"/>
    </row>
    <row r="4896" spans="1:69" x14ac:dyDescent="0.3">
      <c r="A4896" s="132"/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30"/>
      <c r="BJ4896" s="95"/>
      <c r="BK4896" s="94"/>
      <c r="BL4896" s="95"/>
      <c r="BM4896" s="96"/>
      <c r="BN4896" s="94"/>
      <c r="BO4896" s="94"/>
      <c r="BP4896" s="42"/>
      <c r="BQ4896" s="120"/>
    </row>
    <row r="4897" spans="1:69" x14ac:dyDescent="0.3">
      <c r="A4897" s="132"/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30"/>
      <c r="BJ4897" s="95"/>
      <c r="BK4897" s="94"/>
      <c r="BL4897" s="95"/>
      <c r="BM4897" s="96"/>
      <c r="BN4897" s="94"/>
      <c r="BO4897" s="94"/>
      <c r="BP4897" s="42"/>
      <c r="BQ4897" s="120"/>
    </row>
    <row r="4898" spans="1:69" x14ac:dyDescent="0.3">
      <c r="A4898" s="132"/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30"/>
      <c r="BJ4898" s="95"/>
      <c r="BK4898" s="94"/>
      <c r="BL4898" s="95"/>
      <c r="BM4898" s="96"/>
      <c r="BN4898" s="94"/>
      <c r="BO4898" s="94"/>
      <c r="BP4898" s="42"/>
      <c r="BQ4898" s="120"/>
    </row>
    <row r="4899" spans="1:69" x14ac:dyDescent="0.3">
      <c r="A4899" s="132"/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30"/>
      <c r="BJ4899" s="95"/>
      <c r="BK4899" s="94"/>
      <c r="BL4899" s="95"/>
      <c r="BM4899" s="96"/>
      <c r="BN4899" s="94"/>
      <c r="BO4899" s="94"/>
      <c r="BP4899" s="42"/>
      <c r="BQ4899" s="120"/>
    </row>
    <row r="4900" spans="1:69" x14ac:dyDescent="0.3">
      <c r="A4900" s="132"/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30"/>
      <c r="BJ4900" s="95"/>
      <c r="BK4900" s="94"/>
      <c r="BL4900" s="95"/>
      <c r="BM4900" s="96"/>
      <c r="BN4900" s="94"/>
      <c r="BO4900" s="94"/>
      <c r="BP4900" s="42"/>
      <c r="BQ4900" s="120"/>
    </row>
    <row r="4901" spans="1:69" x14ac:dyDescent="0.3">
      <c r="A4901" s="132"/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30"/>
      <c r="BJ4901" s="95"/>
      <c r="BK4901" s="94"/>
      <c r="BL4901" s="95"/>
      <c r="BM4901" s="96"/>
      <c r="BN4901" s="94"/>
      <c r="BO4901" s="94"/>
      <c r="BP4901" s="42"/>
      <c r="BQ4901" s="120"/>
    </row>
    <row r="4902" spans="1:69" x14ac:dyDescent="0.3">
      <c r="A4902" s="132"/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30"/>
      <c r="BJ4902" s="95"/>
      <c r="BK4902" s="94"/>
      <c r="BL4902" s="95"/>
      <c r="BM4902" s="96"/>
      <c r="BN4902" s="94"/>
      <c r="BO4902" s="94"/>
      <c r="BP4902" s="42"/>
      <c r="BQ4902" s="120"/>
    </row>
    <row r="4903" spans="1:69" x14ac:dyDescent="0.3">
      <c r="A4903" s="132"/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30"/>
      <c r="BJ4903" s="95"/>
      <c r="BK4903" s="94"/>
      <c r="BL4903" s="95"/>
      <c r="BM4903" s="96"/>
      <c r="BN4903" s="94"/>
      <c r="BO4903" s="94"/>
      <c r="BP4903" s="42"/>
      <c r="BQ4903" s="120"/>
    </row>
    <row r="4904" spans="1:69" x14ac:dyDescent="0.3">
      <c r="A4904" s="132"/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30"/>
      <c r="BJ4904" s="95"/>
      <c r="BK4904" s="94"/>
      <c r="BL4904" s="95"/>
      <c r="BM4904" s="96"/>
      <c r="BN4904" s="94"/>
      <c r="BO4904" s="94"/>
      <c r="BP4904" s="42"/>
      <c r="BQ4904" s="120"/>
    </row>
    <row r="4905" spans="1:69" x14ac:dyDescent="0.3">
      <c r="A4905" s="132"/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30"/>
      <c r="BJ4905" s="95"/>
      <c r="BK4905" s="94"/>
      <c r="BL4905" s="95"/>
      <c r="BM4905" s="96"/>
      <c r="BN4905" s="94"/>
      <c r="BO4905" s="94"/>
      <c r="BP4905" s="42"/>
      <c r="BQ4905" s="120"/>
    </row>
    <row r="4906" spans="1:69" x14ac:dyDescent="0.3">
      <c r="A4906" s="132"/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30"/>
      <c r="BJ4906" s="95"/>
      <c r="BK4906" s="94"/>
      <c r="BL4906" s="95"/>
      <c r="BM4906" s="96"/>
      <c r="BN4906" s="94"/>
      <c r="BO4906" s="94"/>
      <c r="BP4906" s="42"/>
      <c r="BQ4906" s="120"/>
    </row>
    <row r="4907" spans="1:69" x14ac:dyDescent="0.3">
      <c r="A4907" s="132"/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30"/>
      <c r="BJ4907" s="95"/>
      <c r="BK4907" s="94"/>
      <c r="BL4907" s="95"/>
      <c r="BM4907" s="96"/>
      <c r="BN4907" s="94"/>
      <c r="BO4907" s="94"/>
      <c r="BP4907" s="42"/>
      <c r="BQ4907" s="120"/>
    </row>
    <row r="4908" spans="1:69" x14ac:dyDescent="0.3">
      <c r="A4908" s="132"/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30"/>
      <c r="BJ4908" s="95"/>
      <c r="BK4908" s="94"/>
      <c r="BL4908" s="95"/>
      <c r="BM4908" s="96"/>
      <c r="BN4908" s="94"/>
      <c r="BO4908" s="94"/>
      <c r="BP4908" s="42"/>
      <c r="BQ4908" s="120"/>
    </row>
    <row r="4909" spans="1:69" x14ac:dyDescent="0.3">
      <c r="A4909" s="132"/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30"/>
      <c r="BJ4909" s="95"/>
      <c r="BK4909" s="94"/>
      <c r="BL4909" s="95"/>
      <c r="BM4909" s="96"/>
      <c r="BN4909" s="94"/>
      <c r="BO4909" s="94"/>
      <c r="BP4909" s="42"/>
      <c r="BQ4909" s="120"/>
    </row>
    <row r="4910" spans="1:69" x14ac:dyDescent="0.3">
      <c r="A4910" s="132"/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30"/>
      <c r="BJ4910" s="95"/>
      <c r="BK4910" s="94"/>
      <c r="BL4910" s="95"/>
      <c r="BM4910" s="96"/>
      <c r="BN4910" s="94"/>
      <c r="BO4910" s="94"/>
      <c r="BP4910" s="42"/>
      <c r="BQ4910" s="120"/>
    </row>
    <row r="4911" spans="1:69" x14ac:dyDescent="0.3">
      <c r="A4911" s="132"/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30"/>
      <c r="BJ4911" s="95"/>
      <c r="BK4911" s="94"/>
      <c r="BL4911" s="95"/>
      <c r="BM4911" s="96"/>
      <c r="BN4911" s="94"/>
      <c r="BO4911" s="94"/>
      <c r="BP4911" s="42"/>
      <c r="BQ4911" s="120"/>
    </row>
    <row r="4912" spans="1:69" x14ac:dyDescent="0.3">
      <c r="A4912" s="132"/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30"/>
      <c r="BJ4912" s="95"/>
      <c r="BK4912" s="94"/>
      <c r="BL4912" s="95"/>
      <c r="BM4912" s="96"/>
      <c r="BN4912" s="94"/>
      <c r="BO4912" s="94"/>
      <c r="BP4912" s="42"/>
      <c r="BQ4912" s="120"/>
    </row>
    <row r="4913" spans="1:69" x14ac:dyDescent="0.3">
      <c r="A4913" s="132"/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30"/>
      <c r="BJ4913" s="95"/>
      <c r="BK4913" s="94"/>
      <c r="BL4913" s="95"/>
      <c r="BM4913" s="96"/>
      <c r="BN4913" s="94"/>
      <c r="BO4913" s="94"/>
      <c r="BP4913" s="42"/>
      <c r="BQ4913" s="120"/>
    </row>
    <row r="4914" spans="1:69" x14ac:dyDescent="0.3">
      <c r="A4914" s="132"/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30"/>
      <c r="BJ4914" s="95"/>
      <c r="BK4914" s="94"/>
      <c r="BL4914" s="95"/>
      <c r="BM4914" s="96"/>
      <c r="BN4914" s="94"/>
      <c r="BO4914" s="94"/>
      <c r="BP4914" s="42"/>
      <c r="BQ4914" s="120"/>
    </row>
    <row r="4915" spans="1:69" x14ac:dyDescent="0.3">
      <c r="A4915" s="132"/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30"/>
      <c r="BJ4915" s="95"/>
      <c r="BK4915" s="94"/>
      <c r="BL4915" s="95"/>
      <c r="BM4915" s="96"/>
      <c r="BN4915" s="94"/>
      <c r="BO4915" s="94"/>
      <c r="BP4915" s="42"/>
      <c r="BQ4915" s="120"/>
    </row>
    <row r="4916" spans="1:69" x14ac:dyDescent="0.3">
      <c r="A4916" s="132"/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30"/>
      <c r="BJ4916" s="95"/>
      <c r="BK4916" s="94"/>
      <c r="BL4916" s="95"/>
      <c r="BM4916" s="96"/>
      <c r="BN4916" s="94"/>
      <c r="BO4916" s="94"/>
      <c r="BP4916" s="42"/>
      <c r="BQ4916" s="120"/>
    </row>
    <row r="4917" spans="1:69" x14ac:dyDescent="0.3">
      <c r="A4917" s="132"/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30"/>
      <c r="BJ4917" s="95"/>
      <c r="BK4917" s="94"/>
      <c r="BL4917" s="95"/>
      <c r="BM4917" s="96"/>
      <c r="BN4917" s="94"/>
      <c r="BO4917" s="94"/>
      <c r="BP4917" s="42"/>
      <c r="BQ4917" s="120"/>
    </row>
    <row r="4918" spans="1:69" x14ac:dyDescent="0.3">
      <c r="A4918" s="132"/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30"/>
      <c r="BJ4918" s="95"/>
      <c r="BK4918" s="94"/>
      <c r="BL4918" s="95"/>
      <c r="BM4918" s="96"/>
      <c r="BN4918" s="94"/>
      <c r="BO4918" s="94"/>
      <c r="BP4918" s="42"/>
      <c r="BQ4918" s="120"/>
    </row>
    <row r="4919" spans="1:69" x14ac:dyDescent="0.3">
      <c r="A4919" s="132"/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30"/>
      <c r="BJ4919" s="95"/>
      <c r="BK4919" s="94"/>
      <c r="BL4919" s="95"/>
      <c r="BM4919" s="96"/>
      <c r="BN4919" s="94"/>
      <c r="BO4919" s="94"/>
      <c r="BP4919" s="42"/>
      <c r="BQ4919" s="120"/>
    </row>
    <row r="4920" spans="1:69" x14ac:dyDescent="0.3">
      <c r="A4920" s="132"/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30"/>
      <c r="BJ4920" s="95"/>
      <c r="BK4920" s="94"/>
      <c r="BL4920" s="95"/>
      <c r="BM4920" s="96"/>
      <c r="BN4920" s="94"/>
      <c r="BO4920" s="94"/>
      <c r="BP4920" s="42"/>
      <c r="BQ4920" s="120"/>
    </row>
    <row r="4921" spans="1:69" x14ac:dyDescent="0.3">
      <c r="A4921" s="132"/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30"/>
      <c r="BJ4921" s="95"/>
      <c r="BK4921" s="94"/>
      <c r="BL4921" s="95"/>
      <c r="BM4921" s="96"/>
      <c r="BN4921" s="94"/>
      <c r="BO4921" s="94"/>
      <c r="BP4921" s="42"/>
      <c r="BQ4921" s="120"/>
    </row>
    <row r="4922" spans="1:69" x14ac:dyDescent="0.3">
      <c r="A4922" s="132"/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30"/>
      <c r="BJ4922" s="95"/>
      <c r="BK4922" s="94"/>
      <c r="BL4922" s="95"/>
      <c r="BM4922" s="96"/>
      <c r="BN4922" s="94"/>
      <c r="BO4922" s="94"/>
      <c r="BP4922" s="42"/>
      <c r="BQ4922" s="120"/>
    </row>
    <row r="4923" spans="1:69" x14ac:dyDescent="0.3">
      <c r="A4923" s="132"/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30"/>
      <c r="BJ4923" s="95"/>
      <c r="BK4923" s="94"/>
      <c r="BL4923" s="95"/>
      <c r="BM4923" s="96"/>
      <c r="BN4923" s="94"/>
      <c r="BO4923" s="94"/>
      <c r="BP4923" s="42"/>
      <c r="BQ4923" s="120"/>
    </row>
    <row r="4924" spans="1:69" x14ac:dyDescent="0.3">
      <c r="A4924" s="132"/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30"/>
      <c r="BJ4924" s="95"/>
      <c r="BK4924" s="94"/>
      <c r="BL4924" s="95"/>
      <c r="BM4924" s="96"/>
      <c r="BN4924" s="94"/>
      <c r="BO4924" s="94"/>
      <c r="BP4924" s="42"/>
      <c r="BQ4924" s="120"/>
    </row>
    <row r="4925" spans="1:69" x14ac:dyDescent="0.3">
      <c r="A4925" s="132"/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30"/>
      <c r="BJ4925" s="95"/>
      <c r="BK4925" s="94"/>
      <c r="BL4925" s="95"/>
      <c r="BM4925" s="96"/>
      <c r="BN4925" s="94"/>
      <c r="BO4925" s="94"/>
      <c r="BP4925" s="42"/>
      <c r="BQ4925" s="120"/>
    </row>
    <row r="4926" spans="1:69" x14ac:dyDescent="0.3">
      <c r="A4926" s="132"/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30"/>
      <c r="BJ4926" s="95"/>
      <c r="BK4926" s="94"/>
      <c r="BL4926" s="95"/>
      <c r="BM4926" s="96"/>
      <c r="BN4926" s="94"/>
      <c r="BO4926" s="94"/>
      <c r="BP4926" s="42"/>
      <c r="BQ4926" s="120"/>
    </row>
    <row r="4927" spans="1:69" x14ac:dyDescent="0.3">
      <c r="A4927" s="132"/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30"/>
      <c r="BJ4927" s="95"/>
      <c r="BK4927" s="94"/>
      <c r="BL4927" s="95"/>
      <c r="BM4927" s="96"/>
      <c r="BN4927" s="94"/>
      <c r="BO4927" s="94"/>
      <c r="BP4927" s="42"/>
      <c r="BQ4927" s="120"/>
    </row>
    <row r="4928" spans="1:69" x14ac:dyDescent="0.3">
      <c r="A4928" s="132"/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30"/>
      <c r="BJ4928" s="95"/>
      <c r="BK4928" s="94"/>
      <c r="BL4928" s="95"/>
      <c r="BM4928" s="96"/>
      <c r="BN4928" s="94"/>
      <c r="BO4928" s="94"/>
      <c r="BP4928" s="42"/>
      <c r="BQ4928" s="120"/>
    </row>
    <row r="4929" spans="1:69" x14ac:dyDescent="0.3">
      <c r="A4929" s="132"/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30"/>
      <c r="BJ4929" s="95"/>
      <c r="BK4929" s="94"/>
      <c r="BL4929" s="95"/>
      <c r="BM4929" s="96"/>
      <c r="BN4929" s="94"/>
      <c r="BO4929" s="94"/>
      <c r="BP4929" s="42"/>
      <c r="BQ4929" s="120"/>
    </row>
    <row r="4930" spans="1:69" x14ac:dyDescent="0.3">
      <c r="A4930" s="132"/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30"/>
      <c r="BJ4930" s="95"/>
      <c r="BK4930" s="94"/>
      <c r="BL4930" s="95"/>
      <c r="BM4930" s="96"/>
      <c r="BN4930" s="94"/>
      <c r="BO4930" s="94"/>
      <c r="BP4930" s="42"/>
      <c r="BQ4930" s="120"/>
    </row>
    <row r="4931" spans="1:69" x14ac:dyDescent="0.3">
      <c r="A4931" s="132"/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30"/>
      <c r="BJ4931" s="95"/>
      <c r="BK4931" s="94"/>
      <c r="BL4931" s="95"/>
      <c r="BM4931" s="96"/>
      <c r="BN4931" s="94"/>
      <c r="BO4931" s="94"/>
      <c r="BP4931" s="42"/>
      <c r="BQ4931" s="120"/>
    </row>
    <row r="4932" spans="1:69" x14ac:dyDescent="0.3">
      <c r="A4932" s="132"/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30"/>
      <c r="BJ4932" s="95"/>
      <c r="BK4932" s="94"/>
      <c r="BL4932" s="95"/>
      <c r="BM4932" s="96"/>
      <c r="BN4932" s="94"/>
      <c r="BO4932" s="94"/>
      <c r="BP4932" s="42"/>
      <c r="BQ4932" s="120"/>
    </row>
    <row r="4933" spans="1:69" x14ac:dyDescent="0.3">
      <c r="A4933" s="132"/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30"/>
      <c r="BJ4933" s="95"/>
      <c r="BK4933" s="94"/>
      <c r="BL4933" s="95"/>
      <c r="BM4933" s="96"/>
      <c r="BN4933" s="94"/>
      <c r="BO4933" s="94"/>
      <c r="BP4933" s="42"/>
      <c r="BQ4933" s="120"/>
    </row>
    <row r="4934" spans="1:69" x14ac:dyDescent="0.3">
      <c r="A4934" s="132"/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30"/>
      <c r="BJ4934" s="95"/>
      <c r="BK4934" s="94"/>
      <c r="BL4934" s="95"/>
      <c r="BM4934" s="96"/>
      <c r="BN4934" s="94"/>
      <c r="BO4934" s="94"/>
      <c r="BP4934" s="42"/>
      <c r="BQ4934" s="120"/>
    </row>
    <row r="4935" spans="1:69" x14ac:dyDescent="0.3">
      <c r="A4935" s="132"/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30"/>
      <c r="BJ4935" s="95"/>
      <c r="BK4935" s="94"/>
      <c r="BL4935" s="95"/>
      <c r="BM4935" s="96"/>
      <c r="BN4935" s="94"/>
      <c r="BO4935" s="94"/>
      <c r="BP4935" s="42"/>
      <c r="BQ4935" s="120"/>
    </row>
    <row r="4936" spans="1:69" x14ac:dyDescent="0.3">
      <c r="A4936" s="132"/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30"/>
      <c r="BJ4936" s="95"/>
      <c r="BK4936" s="94"/>
      <c r="BL4936" s="95"/>
      <c r="BM4936" s="96"/>
      <c r="BN4936" s="94"/>
      <c r="BO4936" s="94"/>
      <c r="BP4936" s="42"/>
      <c r="BQ4936" s="120"/>
    </row>
    <row r="4937" spans="1:69" x14ac:dyDescent="0.3">
      <c r="A4937" s="132"/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30"/>
      <c r="BJ4937" s="95"/>
      <c r="BK4937" s="94"/>
      <c r="BL4937" s="95"/>
      <c r="BM4937" s="96"/>
      <c r="BN4937" s="94"/>
      <c r="BO4937" s="94"/>
      <c r="BP4937" s="42"/>
      <c r="BQ4937" s="120"/>
    </row>
    <row r="4938" spans="1:69" x14ac:dyDescent="0.3">
      <c r="A4938" s="132"/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30"/>
      <c r="BJ4938" s="95"/>
      <c r="BK4938" s="94"/>
      <c r="BL4938" s="95"/>
      <c r="BM4938" s="96"/>
      <c r="BN4938" s="94"/>
      <c r="BO4938" s="94"/>
      <c r="BP4938" s="42"/>
      <c r="BQ4938" s="120"/>
    </row>
    <row r="4939" spans="1:69" x14ac:dyDescent="0.3">
      <c r="A4939" s="132"/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30"/>
      <c r="BJ4939" s="95"/>
      <c r="BK4939" s="94"/>
      <c r="BL4939" s="95"/>
      <c r="BM4939" s="96"/>
      <c r="BN4939" s="94"/>
      <c r="BO4939" s="94"/>
      <c r="BP4939" s="42"/>
      <c r="BQ4939" s="120"/>
    </row>
    <row r="4940" spans="1:69" x14ac:dyDescent="0.3">
      <c r="A4940" s="132"/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30"/>
      <c r="BJ4940" s="95"/>
      <c r="BK4940" s="94"/>
      <c r="BL4940" s="95"/>
      <c r="BM4940" s="96"/>
      <c r="BN4940" s="94"/>
      <c r="BO4940" s="94"/>
      <c r="BP4940" s="42"/>
      <c r="BQ4940" s="120"/>
    </row>
    <row r="4941" spans="1:69" x14ac:dyDescent="0.3">
      <c r="A4941" s="132"/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30"/>
      <c r="BJ4941" s="95"/>
      <c r="BK4941" s="94"/>
      <c r="BL4941" s="95"/>
      <c r="BM4941" s="96"/>
      <c r="BN4941" s="94"/>
      <c r="BO4941" s="94"/>
      <c r="BP4941" s="42"/>
      <c r="BQ4941" s="120"/>
    </row>
    <row r="4942" spans="1:69" x14ac:dyDescent="0.3">
      <c r="A4942" s="132"/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30"/>
      <c r="BJ4942" s="95"/>
      <c r="BK4942" s="94"/>
      <c r="BL4942" s="95"/>
      <c r="BM4942" s="96"/>
      <c r="BN4942" s="94"/>
      <c r="BO4942" s="94"/>
      <c r="BP4942" s="42"/>
      <c r="BQ4942" s="120"/>
    </row>
    <row r="4943" spans="1:69" x14ac:dyDescent="0.3">
      <c r="A4943" s="132"/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30"/>
      <c r="BJ4943" s="95"/>
      <c r="BK4943" s="94"/>
      <c r="BL4943" s="95"/>
      <c r="BM4943" s="96"/>
      <c r="BN4943" s="94"/>
      <c r="BO4943" s="94"/>
      <c r="BP4943" s="42"/>
      <c r="BQ4943" s="120"/>
    </row>
    <row r="4944" spans="1:69" x14ac:dyDescent="0.3">
      <c r="A4944" s="132"/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30"/>
      <c r="BJ4944" s="95"/>
      <c r="BK4944" s="94"/>
      <c r="BL4944" s="95"/>
      <c r="BM4944" s="96"/>
      <c r="BN4944" s="94"/>
      <c r="BO4944" s="94"/>
      <c r="BP4944" s="42"/>
      <c r="BQ4944" s="120"/>
    </row>
    <row r="4945" spans="1:69" x14ac:dyDescent="0.3">
      <c r="A4945" s="132"/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30"/>
      <c r="BJ4945" s="95"/>
      <c r="BK4945" s="94"/>
      <c r="BL4945" s="95"/>
      <c r="BM4945" s="96"/>
      <c r="BN4945" s="94"/>
      <c r="BO4945" s="94"/>
      <c r="BP4945" s="42"/>
      <c r="BQ4945" s="120"/>
    </row>
    <row r="4946" spans="1:69" x14ac:dyDescent="0.3">
      <c r="A4946" s="132"/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30"/>
      <c r="BJ4946" s="95"/>
      <c r="BK4946" s="94"/>
      <c r="BL4946" s="95"/>
      <c r="BM4946" s="96"/>
      <c r="BN4946" s="94"/>
      <c r="BO4946" s="94"/>
      <c r="BP4946" s="42"/>
      <c r="BQ4946" s="120"/>
    </row>
    <row r="4947" spans="1:69" x14ac:dyDescent="0.3">
      <c r="A4947" s="132"/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30"/>
      <c r="BJ4947" s="95"/>
      <c r="BK4947" s="94"/>
      <c r="BL4947" s="95"/>
      <c r="BM4947" s="96"/>
      <c r="BN4947" s="94"/>
      <c r="BO4947" s="94"/>
      <c r="BP4947" s="42"/>
      <c r="BQ4947" s="120"/>
    </row>
    <row r="4948" spans="1:69" x14ac:dyDescent="0.3">
      <c r="A4948" s="132"/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30"/>
      <c r="BJ4948" s="95"/>
      <c r="BK4948" s="94"/>
      <c r="BL4948" s="95"/>
      <c r="BM4948" s="96"/>
      <c r="BN4948" s="94"/>
      <c r="BO4948" s="94"/>
      <c r="BP4948" s="42"/>
      <c r="BQ4948" s="120"/>
    </row>
    <row r="4949" spans="1:69" x14ac:dyDescent="0.3">
      <c r="A4949" s="132"/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30"/>
      <c r="BJ4949" s="95"/>
      <c r="BK4949" s="94"/>
      <c r="BL4949" s="95"/>
      <c r="BM4949" s="96"/>
      <c r="BN4949" s="94"/>
      <c r="BO4949" s="94"/>
      <c r="BP4949" s="42"/>
      <c r="BQ4949" s="120"/>
    </row>
    <row r="4950" spans="1:69" x14ac:dyDescent="0.3">
      <c r="A4950" s="132"/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30"/>
      <c r="BJ4950" s="95"/>
      <c r="BK4950" s="94"/>
      <c r="BL4950" s="95"/>
      <c r="BM4950" s="96"/>
      <c r="BN4950" s="94"/>
      <c r="BO4950" s="94"/>
      <c r="BP4950" s="42"/>
      <c r="BQ4950" s="120"/>
    </row>
    <row r="4951" spans="1:69" x14ac:dyDescent="0.3">
      <c r="A4951" s="132"/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30"/>
      <c r="BJ4951" s="95"/>
      <c r="BK4951" s="94"/>
      <c r="BL4951" s="95"/>
      <c r="BM4951" s="96"/>
      <c r="BN4951" s="94"/>
      <c r="BO4951" s="94"/>
      <c r="BP4951" s="42"/>
      <c r="BQ4951" s="120"/>
    </row>
    <row r="4952" spans="1:69" x14ac:dyDescent="0.3">
      <c r="A4952" s="132"/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30"/>
      <c r="BJ4952" s="95"/>
      <c r="BK4952" s="94"/>
      <c r="BL4952" s="95"/>
      <c r="BM4952" s="96"/>
      <c r="BN4952" s="94"/>
      <c r="BO4952" s="94"/>
      <c r="BP4952" s="42"/>
      <c r="BQ4952" s="120"/>
    </row>
    <row r="4953" spans="1:69" x14ac:dyDescent="0.3">
      <c r="A4953" s="132"/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30"/>
      <c r="BJ4953" s="95"/>
      <c r="BK4953" s="94"/>
      <c r="BL4953" s="95"/>
      <c r="BM4953" s="96"/>
      <c r="BN4953" s="94"/>
      <c r="BO4953" s="94"/>
      <c r="BP4953" s="42"/>
      <c r="BQ4953" s="120"/>
    </row>
    <row r="4954" spans="1:69" x14ac:dyDescent="0.3">
      <c r="A4954" s="132"/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30"/>
      <c r="BJ4954" s="95"/>
      <c r="BK4954" s="94"/>
      <c r="BL4954" s="95"/>
      <c r="BM4954" s="96"/>
      <c r="BN4954" s="94"/>
      <c r="BO4954" s="94"/>
      <c r="BP4954" s="42"/>
      <c r="BQ4954" s="120"/>
    </row>
    <row r="4955" spans="1:69" x14ac:dyDescent="0.3">
      <c r="A4955" s="132"/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30"/>
      <c r="BJ4955" s="95"/>
      <c r="BK4955" s="94"/>
      <c r="BL4955" s="95"/>
      <c r="BM4955" s="96"/>
      <c r="BN4955" s="94"/>
      <c r="BO4955" s="94"/>
      <c r="BP4955" s="42"/>
      <c r="BQ4955" s="120"/>
    </row>
    <row r="4956" spans="1:69" x14ac:dyDescent="0.3">
      <c r="A4956" s="132"/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30"/>
      <c r="BJ4956" s="95"/>
      <c r="BK4956" s="94"/>
      <c r="BL4956" s="95"/>
      <c r="BM4956" s="96"/>
      <c r="BN4956" s="94"/>
      <c r="BO4956" s="94"/>
      <c r="BP4956" s="42"/>
      <c r="BQ4956" s="120"/>
    </row>
    <row r="4957" spans="1:69" x14ac:dyDescent="0.3">
      <c r="A4957" s="132"/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30"/>
      <c r="BJ4957" s="95"/>
      <c r="BK4957" s="94"/>
      <c r="BL4957" s="95"/>
      <c r="BM4957" s="96"/>
      <c r="BN4957" s="94"/>
      <c r="BO4957" s="94"/>
      <c r="BP4957" s="42"/>
      <c r="BQ4957" s="120"/>
    </row>
    <row r="4958" spans="1:69" x14ac:dyDescent="0.3">
      <c r="A4958" s="132"/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30"/>
      <c r="BJ4958" s="95"/>
      <c r="BK4958" s="94"/>
      <c r="BL4958" s="95"/>
      <c r="BM4958" s="96"/>
      <c r="BN4958" s="94"/>
      <c r="BO4958" s="94"/>
      <c r="BP4958" s="42"/>
      <c r="BQ4958" s="120"/>
    </row>
    <row r="4959" spans="1:69" x14ac:dyDescent="0.3">
      <c r="A4959" s="132"/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30"/>
      <c r="BJ4959" s="95"/>
      <c r="BK4959" s="94"/>
      <c r="BL4959" s="95"/>
      <c r="BM4959" s="96"/>
      <c r="BN4959" s="94"/>
      <c r="BO4959" s="94"/>
      <c r="BP4959" s="42"/>
      <c r="BQ4959" s="120"/>
    </row>
    <row r="4960" spans="1:69" x14ac:dyDescent="0.3">
      <c r="A4960" s="132"/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30"/>
      <c r="BJ4960" s="95"/>
      <c r="BK4960" s="94"/>
      <c r="BL4960" s="95"/>
      <c r="BM4960" s="96"/>
      <c r="BN4960" s="94"/>
      <c r="BO4960" s="94"/>
      <c r="BP4960" s="42"/>
      <c r="BQ4960" s="120"/>
    </row>
    <row r="4961" spans="1:69" x14ac:dyDescent="0.3">
      <c r="A4961" s="132"/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30"/>
      <c r="BJ4961" s="95"/>
      <c r="BK4961" s="94"/>
      <c r="BL4961" s="95"/>
      <c r="BM4961" s="96"/>
      <c r="BN4961" s="94"/>
      <c r="BO4961" s="94"/>
      <c r="BP4961" s="42"/>
      <c r="BQ4961" s="120"/>
    </row>
    <row r="4962" spans="1:69" x14ac:dyDescent="0.3">
      <c r="A4962" s="132"/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30"/>
      <c r="BJ4962" s="95"/>
      <c r="BK4962" s="94"/>
      <c r="BL4962" s="95"/>
      <c r="BM4962" s="96"/>
      <c r="BN4962" s="94"/>
      <c r="BO4962" s="94"/>
      <c r="BP4962" s="42"/>
      <c r="BQ4962" s="120"/>
    </row>
    <row r="4963" spans="1:69" x14ac:dyDescent="0.3">
      <c r="A4963" s="132"/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30"/>
      <c r="BJ4963" s="95"/>
      <c r="BK4963" s="94"/>
      <c r="BL4963" s="95"/>
      <c r="BM4963" s="96"/>
      <c r="BN4963" s="94"/>
      <c r="BO4963" s="94"/>
      <c r="BP4963" s="42"/>
      <c r="BQ4963" s="120"/>
    </row>
    <row r="4964" spans="1:69" x14ac:dyDescent="0.3">
      <c r="A4964" s="132"/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30"/>
      <c r="BJ4964" s="95"/>
      <c r="BK4964" s="94"/>
      <c r="BL4964" s="95"/>
      <c r="BM4964" s="96"/>
      <c r="BN4964" s="94"/>
      <c r="BO4964" s="94"/>
      <c r="BP4964" s="42"/>
      <c r="BQ4964" s="120"/>
    </row>
    <row r="4965" spans="1:69" x14ac:dyDescent="0.3">
      <c r="A4965" s="132"/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30"/>
      <c r="BJ4965" s="95"/>
      <c r="BK4965" s="94"/>
      <c r="BL4965" s="95"/>
      <c r="BM4965" s="96"/>
      <c r="BN4965" s="94"/>
      <c r="BO4965" s="94"/>
      <c r="BP4965" s="42"/>
      <c r="BQ4965" s="120"/>
    </row>
    <row r="4966" spans="1:69" x14ac:dyDescent="0.3">
      <c r="A4966" s="132"/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30"/>
      <c r="BJ4966" s="95"/>
      <c r="BK4966" s="94"/>
      <c r="BL4966" s="95"/>
      <c r="BM4966" s="96"/>
      <c r="BN4966" s="94"/>
      <c r="BO4966" s="94"/>
      <c r="BP4966" s="42"/>
      <c r="BQ4966" s="120"/>
    </row>
    <row r="4967" spans="1:69" x14ac:dyDescent="0.3">
      <c r="A4967" s="132"/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30"/>
      <c r="BJ4967" s="95"/>
      <c r="BK4967" s="94"/>
      <c r="BL4967" s="95"/>
      <c r="BM4967" s="96"/>
      <c r="BN4967" s="94"/>
      <c r="BO4967" s="94"/>
      <c r="BP4967" s="42"/>
      <c r="BQ4967" s="120"/>
    </row>
    <row r="4968" spans="1:69" x14ac:dyDescent="0.3">
      <c r="A4968" s="132"/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30"/>
      <c r="BJ4968" s="95"/>
      <c r="BK4968" s="94"/>
      <c r="BL4968" s="95"/>
      <c r="BM4968" s="96"/>
      <c r="BN4968" s="94"/>
      <c r="BO4968" s="94"/>
      <c r="BP4968" s="42"/>
      <c r="BQ4968" s="120"/>
    </row>
    <row r="4969" spans="1:69" x14ac:dyDescent="0.3">
      <c r="A4969" s="132"/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30"/>
      <c r="BJ4969" s="95"/>
      <c r="BK4969" s="94"/>
      <c r="BL4969" s="95"/>
      <c r="BM4969" s="96"/>
      <c r="BN4969" s="94"/>
      <c r="BO4969" s="94"/>
      <c r="BP4969" s="42"/>
      <c r="BQ4969" s="120"/>
    </row>
    <row r="4970" spans="1:69" x14ac:dyDescent="0.3">
      <c r="A4970" s="132"/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30"/>
      <c r="BJ4970" s="95"/>
      <c r="BK4970" s="94"/>
      <c r="BL4970" s="95"/>
      <c r="BM4970" s="96"/>
      <c r="BN4970" s="94"/>
      <c r="BO4970" s="94"/>
      <c r="BP4970" s="42"/>
      <c r="BQ4970" s="120"/>
    </row>
    <row r="4971" spans="1:69" x14ac:dyDescent="0.3">
      <c r="A4971" s="132"/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30"/>
      <c r="BJ4971" s="95"/>
      <c r="BK4971" s="94"/>
      <c r="BL4971" s="95"/>
      <c r="BM4971" s="96"/>
      <c r="BN4971" s="94"/>
      <c r="BO4971" s="94"/>
      <c r="BP4971" s="42"/>
      <c r="BQ4971" s="120"/>
    </row>
    <row r="4972" spans="1:69" x14ac:dyDescent="0.3">
      <c r="A4972" s="132"/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30"/>
      <c r="BJ4972" s="95"/>
      <c r="BK4972" s="94"/>
      <c r="BL4972" s="95"/>
      <c r="BM4972" s="96"/>
      <c r="BN4972" s="94"/>
      <c r="BO4972" s="94"/>
      <c r="BP4972" s="42"/>
      <c r="BQ4972" s="120"/>
    </row>
    <row r="4973" spans="1:69" x14ac:dyDescent="0.3">
      <c r="A4973" s="132"/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30"/>
      <c r="BJ4973" s="95"/>
      <c r="BK4973" s="94"/>
      <c r="BL4973" s="95"/>
      <c r="BM4973" s="96"/>
      <c r="BN4973" s="94"/>
      <c r="BO4973" s="94"/>
      <c r="BP4973" s="42"/>
      <c r="BQ4973" s="120"/>
    </row>
    <row r="4974" spans="1:69" x14ac:dyDescent="0.3">
      <c r="A4974" s="132"/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30"/>
      <c r="BJ4974" s="95"/>
      <c r="BK4974" s="94"/>
      <c r="BL4974" s="95"/>
      <c r="BM4974" s="96"/>
      <c r="BN4974" s="94"/>
      <c r="BO4974" s="94"/>
      <c r="BP4974" s="42"/>
      <c r="BQ4974" s="120"/>
    </row>
    <row r="4975" spans="1:69" x14ac:dyDescent="0.3">
      <c r="A4975" s="132"/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30"/>
      <c r="BJ4975" s="95"/>
      <c r="BK4975" s="94"/>
      <c r="BL4975" s="95"/>
      <c r="BM4975" s="96"/>
      <c r="BN4975" s="94"/>
      <c r="BO4975" s="94"/>
      <c r="BP4975" s="42"/>
      <c r="BQ4975" s="120"/>
    </row>
    <row r="4976" spans="1:69" x14ac:dyDescent="0.3">
      <c r="A4976" s="132"/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30"/>
      <c r="BJ4976" s="95"/>
      <c r="BK4976" s="94"/>
      <c r="BL4976" s="95"/>
      <c r="BM4976" s="96"/>
      <c r="BN4976" s="94"/>
      <c r="BO4976" s="94"/>
      <c r="BP4976" s="42"/>
      <c r="BQ4976" s="120"/>
    </row>
    <row r="4977" spans="1:69" x14ac:dyDescent="0.3">
      <c r="A4977" s="132"/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30"/>
      <c r="BJ4977" s="95"/>
      <c r="BK4977" s="94"/>
      <c r="BL4977" s="95"/>
      <c r="BM4977" s="96"/>
      <c r="BN4977" s="94"/>
      <c r="BO4977" s="94"/>
      <c r="BP4977" s="42"/>
      <c r="BQ4977" s="120"/>
    </row>
    <row r="4978" spans="1:69" x14ac:dyDescent="0.3">
      <c r="A4978" s="132"/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30"/>
      <c r="BJ4978" s="95"/>
      <c r="BK4978" s="94"/>
      <c r="BL4978" s="95"/>
      <c r="BM4978" s="96"/>
      <c r="BN4978" s="94"/>
      <c r="BO4978" s="94"/>
      <c r="BP4978" s="42"/>
      <c r="BQ4978" s="120"/>
    </row>
    <row r="4979" spans="1:69" x14ac:dyDescent="0.3">
      <c r="A4979" s="132"/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30"/>
      <c r="BJ4979" s="95"/>
      <c r="BK4979" s="94"/>
      <c r="BL4979" s="95"/>
      <c r="BM4979" s="96"/>
      <c r="BN4979" s="94"/>
      <c r="BO4979" s="94"/>
      <c r="BP4979" s="42"/>
      <c r="BQ4979" s="120"/>
    </row>
    <row r="4980" spans="1:69" x14ac:dyDescent="0.3">
      <c r="A4980" s="132"/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30"/>
      <c r="BJ4980" s="95"/>
      <c r="BK4980" s="94"/>
      <c r="BL4980" s="95"/>
      <c r="BM4980" s="96"/>
      <c r="BN4980" s="94"/>
      <c r="BO4980" s="94"/>
      <c r="BP4980" s="42"/>
      <c r="BQ4980" s="120"/>
    </row>
    <row r="4981" spans="1:69" x14ac:dyDescent="0.3">
      <c r="A4981" s="132"/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30"/>
      <c r="BJ4981" s="95"/>
      <c r="BK4981" s="94"/>
      <c r="BL4981" s="95"/>
      <c r="BM4981" s="96"/>
      <c r="BN4981" s="94"/>
      <c r="BO4981" s="94"/>
      <c r="BP4981" s="42"/>
      <c r="BQ4981" s="120"/>
    </row>
    <row r="4982" spans="1:69" x14ac:dyDescent="0.3">
      <c r="A4982" s="132"/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30"/>
      <c r="BJ4982" s="95"/>
      <c r="BK4982" s="94"/>
      <c r="BL4982" s="95"/>
      <c r="BM4982" s="96"/>
      <c r="BN4982" s="94"/>
      <c r="BO4982" s="94"/>
      <c r="BP4982" s="42"/>
      <c r="BQ4982" s="120"/>
    </row>
    <row r="4983" spans="1:69" x14ac:dyDescent="0.3">
      <c r="A4983" s="132"/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30"/>
      <c r="BJ4983" s="95"/>
      <c r="BK4983" s="94"/>
      <c r="BL4983" s="95"/>
      <c r="BM4983" s="96"/>
      <c r="BN4983" s="94"/>
      <c r="BO4983" s="94"/>
      <c r="BP4983" s="42"/>
      <c r="BQ4983" s="120"/>
    </row>
    <row r="4984" spans="1:69" x14ac:dyDescent="0.3">
      <c r="A4984" s="132"/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30"/>
      <c r="BJ4984" s="95"/>
      <c r="BK4984" s="94"/>
      <c r="BL4984" s="95"/>
      <c r="BM4984" s="96"/>
      <c r="BN4984" s="94"/>
      <c r="BO4984" s="94"/>
      <c r="BP4984" s="42"/>
      <c r="BQ4984" s="120"/>
    </row>
    <row r="4985" spans="1:69" x14ac:dyDescent="0.3">
      <c r="A4985" s="132"/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30"/>
      <c r="BJ4985" s="95"/>
      <c r="BK4985" s="94"/>
      <c r="BL4985" s="95"/>
      <c r="BM4985" s="96"/>
      <c r="BN4985" s="94"/>
      <c r="BO4985" s="94"/>
      <c r="BP4985" s="42"/>
      <c r="BQ4985" s="120"/>
    </row>
    <row r="4986" spans="1:69" x14ac:dyDescent="0.3">
      <c r="A4986" s="132"/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30"/>
      <c r="BJ4986" s="95"/>
      <c r="BK4986" s="94"/>
      <c r="BL4986" s="95"/>
      <c r="BM4986" s="96"/>
      <c r="BN4986" s="94"/>
      <c r="BO4986" s="94"/>
      <c r="BP4986" s="42"/>
      <c r="BQ4986" s="120"/>
    </row>
    <row r="4987" spans="1:69" x14ac:dyDescent="0.3">
      <c r="A4987" s="132"/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30"/>
      <c r="BJ4987" s="95"/>
      <c r="BK4987" s="94"/>
      <c r="BL4987" s="95"/>
      <c r="BM4987" s="96"/>
      <c r="BN4987" s="94"/>
      <c r="BO4987" s="94"/>
      <c r="BP4987" s="42"/>
      <c r="BQ4987" s="120"/>
    </row>
    <row r="4988" spans="1:69" x14ac:dyDescent="0.3">
      <c r="A4988" s="132"/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30"/>
      <c r="BJ4988" s="95"/>
      <c r="BK4988" s="94"/>
      <c r="BL4988" s="95"/>
      <c r="BM4988" s="96"/>
      <c r="BN4988" s="94"/>
      <c r="BO4988" s="94"/>
      <c r="BP4988" s="42"/>
      <c r="BQ4988" s="120"/>
    </row>
    <row r="4989" spans="1:69" x14ac:dyDescent="0.3">
      <c r="A4989" s="132"/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30"/>
      <c r="BJ4989" s="95"/>
      <c r="BK4989" s="94"/>
      <c r="BL4989" s="95"/>
      <c r="BM4989" s="96"/>
      <c r="BN4989" s="94"/>
      <c r="BO4989" s="94"/>
      <c r="BP4989" s="42"/>
      <c r="BQ4989" s="120"/>
    </row>
    <row r="4990" spans="1:69" x14ac:dyDescent="0.3">
      <c r="A4990" s="132"/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30"/>
      <c r="BJ4990" s="95"/>
      <c r="BK4990" s="94"/>
      <c r="BL4990" s="95"/>
      <c r="BM4990" s="96"/>
      <c r="BN4990" s="94"/>
      <c r="BO4990" s="94"/>
      <c r="BP4990" s="42"/>
      <c r="BQ4990" s="120"/>
    </row>
    <row r="4991" spans="1:69" x14ac:dyDescent="0.3">
      <c r="A4991" s="132"/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30"/>
      <c r="BJ4991" s="95"/>
      <c r="BK4991" s="94"/>
      <c r="BL4991" s="95"/>
      <c r="BM4991" s="96"/>
      <c r="BN4991" s="94"/>
      <c r="BO4991" s="94"/>
      <c r="BP4991" s="42"/>
      <c r="BQ4991" s="120"/>
    </row>
    <row r="4992" spans="1:69" x14ac:dyDescent="0.3">
      <c r="A4992" s="132"/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30"/>
      <c r="BJ4992" s="95"/>
      <c r="BK4992" s="94"/>
      <c r="BL4992" s="95"/>
      <c r="BM4992" s="96"/>
      <c r="BN4992" s="94"/>
      <c r="BO4992" s="94"/>
      <c r="BP4992" s="42"/>
      <c r="BQ4992" s="120"/>
    </row>
    <row r="4993" spans="1:69" x14ac:dyDescent="0.3">
      <c r="A4993" s="132"/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30"/>
      <c r="BJ4993" s="95"/>
      <c r="BK4993" s="94"/>
      <c r="BL4993" s="95"/>
      <c r="BM4993" s="96"/>
      <c r="BN4993" s="94"/>
      <c r="BO4993" s="94"/>
      <c r="BP4993" s="42"/>
      <c r="BQ4993" s="120"/>
    </row>
    <row r="4994" spans="1:69" x14ac:dyDescent="0.3">
      <c r="A4994" s="132"/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30"/>
      <c r="BJ4994" s="95"/>
      <c r="BK4994" s="94"/>
      <c r="BL4994" s="95"/>
      <c r="BM4994" s="96"/>
      <c r="BN4994" s="94"/>
      <c r="BO4994" s="94"/>
      <c r="BP4994" s="42"/>
      <c r="BQ4994" s="120"/>
    </row>
    <row r="4995" spans="1:69" x14ac:dyDescent="0.3">
      <c r="A4995" s="132"/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30"/>
      <c r="BJ4995" s="95"/>
      <c r="BK4995" s="94"/>
      <c r="BL4995" s="95"/>
      <c r="BM4995" s="96"/>
      <c r="BN4995" s="94"/>
      <c r="BO4995" s="94"/>
      <c r="BP4995" s="42"/>
      <c r="BQ4995" s="120"/>
    </row>
    <row r="4996" spans="1:69" x14ac:dyDescent="0.3">
      <c r="A4996" s="132"/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30"/>
      <c r="BJ4996" s="95"/>
      <c r="BK4996" s="94"/>
      <c r="BL4996" s="95"/>
      <c r="BM4996" s="96"/>
      <c r="BN4996" s="94"/>
      <c r="BO4996" s="94"/>
      <c r="BP4996" s="42"/>
      <c r="BQ4996" s="120"/>
    </row>
    <row r="4997" spans="1:69" x14ac:dyDescent="0.3">
      <c r="A4997" s="132"/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30"/>
      <c r="BJ4997" s="95"/>
      <c r="BK4997" s="94"/>
      <c r="BL4997" s="95"/>
      <c r="BM4997" s="96"/>
      <c r="BN4997" s="94"/>
      <c r="BO4997" s="94"/>
      <c r="BP4997" s="42"/>
      <c r="BQ4997" s="120"/>
    </row>
    <row r="4998" spans="1:69" x14ac:dyDescent="0.3">
      <c r="A4998" s="132"/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30"/>
      <c r="BJ4998" s="95"/>
      <c r="BK4998" s="94"/>
      <c r="BL4998" s="95"/>
      <c r="BM4998" s="96"/>
      <c r="BN4998" s="94"/>
      <c r="BO4998" s="94"/>
      <c r="BP4998" s="42"/>
      <c r="BQ4998" s="120"/>
    </row>
    <row r="4999" spans="1:69" x14ac:dyDescent="0.3">
      <c r="A4999" s="132"/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30"/>
      <c r="BJ4999" s="95"/>
      <c r="BK4999" s="94"/>
      <c r="BL4999" s="95"/>
      <c r="BM4999" s="96"/>
      <c r="BN4999" s="94"/>
      <c r="BO4999" s="94"/>
      <c r="BP4999" s="42"/>
      <c r="BQ4999" s="120"/>
    </row>
    <row r="5000" spans="1:69" x14ac:dyDescent="0.3">
      <c r="A5000" s="132"/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30"/>
      <c r="BJ5000" s="95"/>
      <c r="BK5000" s="94"/>
      <c r="BL5000" s="95"/>
      <c r="BM5000" s="96"/>
      <c r="BN5000" s="94"/>
      <c r="BO5000" s="94"/>
      <c r="BP5000" s="42"/>
      <c r="BQ5000" s="120"/>
    </row>
    <row r="5001" spans="1:69" x14ac:dyDescent="0.3">
      <c r="A5001" s="132"/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30"/>
      <c r="BJ5001" s="95"/>
      <c r="BK5001" s="94"/>
      <c r="BL5001" s="95"/>
      <c r="BM5001" s="96"/>
      <c r="BN5001" s="94"/>
      <c r="BO5001" s="94"/>
      <c r="BP5001" s="42"/>
      <c r="BQ5001" s="120"/>
    </row>
    <row r="5002" spans="1:69" x14ac:dyDescent="0.3">
      <c r="A5002" s="132"/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30"/>
      <c r="BJ5002" s="95"/>
      <c r="BK5002" s="94"/>
      <c r="BL5002" s="95"/>
      <c r="BM5002" s="96"/>
      <c r="BN5002" s="94"/>
      <c r="BO5002" s="94"/>
      <c r="BP5002" s="42"/>
      <c r="BQ5002" s="120"/>
    </row>
    <row r="5003" spans="1:69" x14ac:dyDescent="0.3">
      <c r="A5003" s="132"/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30"/>
      <c r="BJ5003" s="95"/>
      <c r="BK5003" s="94"/>
      <c r="BL5003" s="95"/>
      <c r="BM5003" s="96"/>
      <c r="BN5003" s="94"/>
      <c r="BO5003" s="94"/>
      <c r="BP5003" s="42"/>
      <c r="BQ5003" s="120"/>
    </row>
    <row r="5004" spans="1:69" x14ac:dyDescent="0.3">
      <c r="A5004" s="132"/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30"/>
      <c r="BJ5004" s="95"/>
      <c r="BK5004" s="94"/>
      <c r="BL5004" s="95"/>
      <c r="BM5004" s="96"/>
      <c r="BN5004" s="94"/>
      <c r="BO5004" s="94"/>
      <c r="BP5004" s="42"/>
      <c r="BQ5004" s="120"/>
    </row>
    <row r="5005" spans="1:69" x14ac:dyDescent="0.3">
      <c r="A5005" s="132"/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30"/>
      <c r="BJ5005" s="95"/>
      <c r="BK5005" s="94"/>
      <c r="BL5005" s="95"/>
      <c r="BM5005" s="96"/>
      <c r="BN5005" s="94"/>
      <c r="BO5005" s="94"/>
      <c r="BP5005" s="42"/>
      <c r="BQ5005" s="120"/>
    </row>
    <row r="5006" spans="1:69" x14ac:dyDescent="0.3">
      <c r="A5006" s="132"/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30"/>
      <c r="BJ5006" s="95"/>
      <c r="BK5006" s="94"/>
      <c r="BL5006" s="95"/>
      <c r="BM5006" s="96"/>
      <c r="BN5006" s="94"/>
      <c r="BO5006" s="94"/>
      <c r="BP5006" s="42"/>
      <c r="BQ5006" s="120"/>
    </row>
    <row r="5007" spans="1:69" x14ac:dyDescent="0.3">
      <c r="A5007" s="132"/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30"/>
      <c r="BJ5007" s="95"/>
      <c r="BK5007" s="94"/>
      <c r="BL5007" s="95"/>
      <c r="BM5007" s="96"/>
      <c r="BN5007" s="94"/>
      <c r="BO5007" s="94"/>
      <c r="BP5007" s="42"/>
      <c r="BQ5007" s="120"/>
    </row>
    <row r="5008" spans="1:69" x14ac:dyDescent="0.3">
      <c r="A5008" s="132"/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30"/>
      <c r="BJ5008" s="95"/>
      <c r="BK5008" s="94"/>
      <c r="BL5008" s="95"/>
      <c r="BM5008" s="96"/>
      <c r="BN5008" s="94"/>
      <c r="BO5008" s="94"/>
      <c r="BP5008" s="42"/>
      <c r="BQ5008" s="120"/>
    </row>
    <row r="5009" spans="1:69" x14ac:dyDescent="0.3">
      <c r="A5009" s="132"/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30"/>
      <c r="BJ5009" s="95"/>
      <c r="BK5009" s="94"/>
      <c r="BL5009" s="95"/>
      <c r="BM5009" s="96"/>
      <c r="BN5009" s="94"/>
      <c r="BO5009" s="94"/>
      <c r="BP5009" s="42"/>
      <c r="BQ5009" s="120"/>
    </row>
    <row r="5010" spans="1:69" x14ac:dyDescent="0.3">
      <c r="A5010" s="132"/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30"/>
      <c r="BJ5010" s="95"/>
      <c r="BK5010" s="94"/>
      <c r="BL5010" s="95"/>
      <c r="BM5010" s="96"/>
      <c r="BN5010" s="94"/>
      <c r="BO5010" s="94"/>
      <c r="BP5010" s="42"/>
      <c r="BQ5010" s="120"/>
    </row>
    <row r="5011" spans="1:69" x14ac:dyDescent="0.3">
      <c r="A5011" s="132"/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30"/>
      <c r="BJ5011" s="95"/>
      <c r="BK5011" s="94"/>
      <c r="BL5011" s="95"/>
      <c r="BM5011" s="96"/>
      <c r="BN5011" s="94"/>
      <c r="BO5011" s="94"/>
      <c r="BP5011" s="42"/>
      <c r="BQ5011" s="120"/>
    </row>
    <row r="5012" spans="1:69" x14ac:dyDescent="0.3">
      <c r="A5012" s="132"/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30"/>
      <c r="BJ5012" s="95"/>
      <c r="BK5012" s="94"/>
      <c r="BL5012" s="95"/>
      <c r="BM5012" s="96"/>
      <c r="BN5012" s="94"/>
      <c r="BO5012" s="94"/>
      <c r="BP5012" s="42"/>
      <c r="BQ5012" s="120"/>
    </row>
    <row r="5013" spans="1:69" x14ac:dyDescent="0.3">
      <c r="A5013" s="132"/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30"/>
      <c r="BJ5013" s="95"/>
      <c r="BK5013" s="94"/>
      <c r="BL5013" s="95"/>
      <c r="BM5013" s="96"/>
      <c r="BN5013" s="94"/>
      <c r="BO5013" s="94"/>
      <c r="BP5013" s="42"/>
      <c r="BQ5013" s="120"/>
    </row>
    <row r="5014" spans="1:69" x14ac:dyDescent="0.3">
      <c r="A5014" s="132"/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30"/>
      <c r="BJ5014" s="95"/>
      <c r="BK5014" s="94"/>
      <c r="BL5014" s="95"/>
      <c r="BM5014" s="96"/>
      <c r="BN5014" s="94"/>
      <c r="BO5014" s="94"/>
      <c r="BP5014" s="42"/>
      <c r="BQ5014" s="120"/>
    </row>
    <row r="5015" spans="1:69" x14ac:dyDescent="0.3">
      <c r="A5015" s="132"/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30"/>
      <c r="BJ5015" s="95"/>
      <c r="BK5015" s="94"/>
      <c r="BL5015" s="95"/>
      <c r="BM5015" s="96"/>
      <c r="BN5015" s="94"/>
      <c r="BO5015" s="94"/>
      <c r="BP5015" s="42"/>
      <c r="BQ5015" s="120"/>
    </row>
    <row r="5016" spans="1:69" x14ac:dyDescent="0.3">
      <c r="A5016" s="132"/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30"/>
      <c r="BJ5016" s="95"/>
      <c r="BK5016" s="94"/>
      <c r="BL5016" s="95"/>
      <c r="BM5016" s="96"/>
      <c r="BN5016" s="94"/>
      <c r="BO5016" s="94"/>
      <c r="BP5016" s="42"/>
      <c r="BQ5016" s="120"/>
    </row>
    <row r="5017" spans="1:69" x14ac:dyDescent="0.3">
      <c r="A5017" s="132"/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30"/>
      <c r="BJ5017" s="95"/>
      <c r="BK5017" s="94"/>
      <c r="BL5017" s="95"/>
      <c r="BM5017" s="96"/>
      <c r="BN5017" s="94"/>
      <c r="BO5017" s="94"/>
      <c r="BP5017" s="42"/>
      <c r="BQ5017" s="120"/>
    </row>
    <row r="5018" spans="1:69" x14ac:dyDescent="0.3">
      <c r="A5018" s="132"/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30"/>
      <c r="BJ5018" s="95"/>
      <c r="BK5018" s="94"/>
      <c r="BL5018" s="95"/>
      <c r="BM5018" s="96"/>
      <c r="BN5018" s="94"/>
      <c r="BO5018" s="94"/>
      <c r="BP5018" s="42"/>
      <c r="BQ5018" s="120"/>
    </row>
    <row r="5019" spans="1:69" x14ac:dyDescent="0.3">
      <c r="A5019" s="132"/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30"/>
      <c r="BJ5019" s="95"/>
      <c r="BK5019" s="94"/>
      <c r="BL5019" s="95"/>
      <c r="BM5019" s="96"/>
      <c r="BN5019" s="94"/>
      <c r="BO5019" s="94"/>
      <c r="BP5019" s="42"/>
      <c r="BQ5019" s="120"/>
    </row>
    <row r="5020" spans="1:69" x14ac:dyDescent="0.3">
      <c r="A5020" s="132"/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30"/>
      <c r="BJ5020" s="95"/>
      <c r="BK5020" s="94"/>
      <c r="BL5020" s="95"/>
      <c r="BM5020" s="96"/>
      <c r="BN5020" s="94"/>
      <c r="BO5020" s="94"/>
      <c r="BP5020" s="42"/>
      <c r="BQ5020" s="120"/>
    </row>
    <row r="5021" spans="1:69" x14ac:dyDescent="0.3">
      <c r="A5021" s="132"/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30"/>
      <c r="BJ5021" s="95"/>
      <c r="BK5021" s="94"/>
      <c r="BL5021" s="95"/>
      <c r="BM5021" s="96"/>
      <c r="BN5021" s="94"/>
      <c r="BO5021" s="94"/>
      <c r="BP5021" s="42"/>
      <c r="BQ5021" s="120"/>
    </row>
    <row r="5022" spans="1:69" x14ac:dyDescent="0.3">
      <c r="A5022" s="132"/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30"/>
      <c r="BJ5022" s="95"/>
      <c r="BK5022" s="94"/>
      <c r="BL5022" s="95"/>
      <c r="BM5022" s="96"/>
      <c r="BN5022" s="94"/>
      <c r="BO5022" s="94"/>
      <c r="BP5022" s="42"/>
      <c r="BQ5022" s="120"/>
    </row>
    <row r="5023" spans="1:69" x14ac:dyDescent="0.3">
      <c r="A5023" s="132"/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30"/>
      <c r="BJ5023" s="95"/>
      <c r="BK5023" s="94"/>
      <c r="BL5023" s="95"/>
      <c r="BM5023" s="96"/>
      <c r="BN5023" s="94"/>
      <c r="BO5023" s="94"/>
      <c r="BP5023" s="42"/>
      <c r="BQ5023" s="120"/>
    </row>
    <row r="5024" spans="1:69" x14ac:dyDescent="0.3">
      <c r="A5024" s="132"/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30"/>
      <c r="BJ5024" s="95"/>
      <c r="BK5024" s="94"/>
      <c r="BL5024" s="95"/>
      <c r="BM5024" s="96"/>
      <c r="BN5024" s="94"/>
      <c r="BO5024" s="94"/>
      <c r="BP5024" s="42"/>
      <c r="BQ5024" s="120"/>
    </row>
    <row r="5025" spans="1:69" x14ac:dyDescent="0.3">
      <c r="A5025" s="132"/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30"/>
      <c r="BJ5025" s="95"/>
      <c r="BK5025" s="94"/>
      <c r="BL5025" s="95"/>
      <c r="BM5025" s="96"/>
      <c r="BN5025" s="94"/>
      <c r="BO5025" s="94"/>
      <c r="BP5025" s="42"/>
      <c r="BQ5025" s="120"/>
    </row>
    <row r="5026" spans="1:69" x14ac:dyDescent="0.3">
      <c r="A5026" s="132"/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30"/>
      <c r="BJ5026" s="95"/>
      <c r="BK5026" s="94"/>
      <c r="BL5026" s="95"/>
      <c r="BM5026" s="96"/>
      <c r="BN5026" s="94"/>
      <c r="BO5026" s="94"/>
      <c r="BP5026" s="42"/>
      <c r="BQ5026" s="120"/>
    </row>
    <row r="5027" spans="1:69" x14ac:dyDescent="0.3">
      <c r="A5027" s="132"/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30"/>
      <c r="BJ5027" s="95"/>
      <c r="BK5027" s="94"/>
      <c r="BL5027" s="95"/>
      <c r="BM5027" s="96"/>
      <c r="BN5027" s="94"/>
      <c r="BO5027" s="94"/>
      <c r="BP5027" s="42"/>
      <c r="BQ5027" s="120"/>
    </row>
    <row r="5028" spans="1:69" x14ac:dyDescent="0.3">
      <c r="A5028" s="132"/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30"/>
      <c r="BJ5028" s="95"/>
      <c r="BK5028" s="94"/>
      <c r="BL5028" s="95"/>
      <c r="BM5028" s="96"/>
      <c r="BN5028" s="94"/>
      <c r="BO5028" s="94"/>
      <c r="BP5028" s="42"/>
      <c r="BQ5028" s="120"/>
    </row>
    <row r="5029" spans="1:69" x14ac:dyDescent="0.3">
      <c r="A5029" s="132"/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30"/>
      <c r="BJ5029" s="95"/>
      <c r="BK5029" s="94"/>
      <c r="BL5029" s="95"/>
      <c r="BM5029" s="96"/>
      <c r="BN5029" s="94"/>
      <c r="BO5029" s="94"/>
      <c r="BP5029" s="42"/>
      <c r="BQ5029" s="120"/>
    </row>
    <row r="5030" spans="1:69" x14ac:dyDescent="0.3">
      <c r="A5030" s="132"/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30"/>
      <c r="BJ5030" s="95"/>
      <c r="BK5030" s="94"/>
      <c r="BL5030" s="95"/>
      <c r="BM5030" s="96"/>
      <c r="BN5030" s="94"/>
      <c r="BO5030" s="94"/>
      <c r="BP5030" s="42"/>
      <c r="BQ5030" s="120"/>
    </row>
    <row r="5031" spans="1:69" x14ac:dyDescent="0.3">
      <c r="A5031" s="132"/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30"/>
      <c r="BJ5031" s="95"/>
      <c r="BK5031" s="94"/>
      <c r="BL5031" s="95"/>
      <c r="BM5031" s="96"/>
      <c r="BN5031" s="94"/>
      <c r="BO5031" s="94"/>
      <c r="BP5031" s="42"/>
      <c r="BQ5031" s="120"/>
    </row>
    <row r="5032" spans="1:69" x14ac:dyDescent="0.3">
      <c r="A5032" s="132"/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30"/>
      <c r="BJ5032" s="95"/>
      <c r="BK5032" s="94"/>
      <c r="BL5032" s="95"/>
      <c r="BM5032" s="96"/>
      <c r="BN5032" s="94"/>
      <c r="BO5032" s="94"/>
      <c r="BP5032" s="42"/>
      <c r="BQ5032" s="120"/>
    </row>
    <row r="5033" spans="1:69" x14ac:dyDescent="0.3">
      <c r="A5033" s="132"/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30"/>
      <c r="BJ5033" s="95"/>
      <c r="BK5033" s="94"/>
      <c r="BL5033" s="95"/>
      <c r="BM5033" s="96"/>
      <c r="BN5033" s="94"/>
      <c r="BO5033" s="94"/>
      <c r="BP5033" s="42"/>
      <c r="BQ5033" s="120"/>
    </row>
    <row r="5034" spans="1:69" x14ac:dyDescent="0.3">
      <c r="A5034" s="132"/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30"/>
      <c r="BJ5034" s="95"/>
      <c r="BK5034" s="94"/>
      <c r="BL5034" s="95"/>
      <c r="BM5034" s="96"/>
      <c r="BN5034" s="94"/>
      <c r="BO5034" s="94"/>
      <c r="BP5034" s="42"/>
      <c r="BQ5034" s="120"/>
    </row>
    <row r="5035" spans="1:69" x14ac:dyDescent="0.3">
      <c r="A5035" s="132"/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30"/>
      <c r="BJ5035" s="95"/>
      <c r="BK5035" s="94"/>
      <c r="BL5035" s="95"/>
      <c r="BM5035" s="96"/>
      <c r="BN5035" s="94"/>
      <c r="BO5035" s="94"/>
      <c r="BP5035" s="42"/>
      <c r="BQ5035" s="120"/>
    </row>
    <row r="5036" spans="1:69" x14ac:dyDescent="0.3">
      <c r="A5036" s="132"/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30"/>
      <c r="BJ5036" s="95"/>
      <c r="BK5036" s="94"/>
      <c r="BL5036" s="95"/>
      <c r="BM5036" s="96"/>
      <c r="BN5036" s="94"/>
      <c r="BO5036" s="94"/>
      <c r="BP5036" s="42"/>
      <c r="BQ5036" s="120"/>
    </row>
    <row r="5037" spans="1:69" x14ac:dyDescent="0.3">
      <c r="A5037" s="132"/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30"/>
      <c r="BJ5037" s="95"/>
      <c r="BK5037" s="94"/>
      <c r="BL5037" s="95"/>
      <c r="BM5037" s="96"/>
      <c r="BN5037" s="94"/>
      <c r="BO5037" s="94"/>
      <c r="BP5037" s="42"/>
      <c r="BQ5037" s="120"/>
    </row>
    <row r="5038" spans="1:69" x14ac:dyDescent="0.3">
      <c r="A5038" s="132"/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30"/>
      <c r="BJ5038" s="95"/>
      <c r="BK5038" s="94"/>
      <c r="BL5038" s="95"/>
      <c r="BM5038" s="96"/>
      <c r="BN5038" s="94"/>
      <c r="BO5038" s="94"/>
      <c r="BP5038" s="42"/>
      <c r="BQ5038" s="120"/>
    </row>
    <row r="5039" spans="1:69" x14ac:dyDescent="0.3">
      <c r="A5039" s="132"/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30"/>
      <c r="BJ5039" s="95"/>
      <c r="BK5039" s="94"/>
      <c r="BL5039" s="95"/>
      <c r="BM5039" s="96"/>
      <c r="BN5039" s="94"/>
      <c r="BO5039" s="94"/>
      <c r="BP5039" s="42"/>
      <c r="BQ5039" s="120"/>
    </row>
    <row r="5040" spans="1:69" x14ac:dyDescent="0.3">
      <c r="A5040" s="132"/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30"/>
      <c r="BJ5040" s="95"/>
      <c r="BK5040" s="94"/>
      <c r="BL5040" s="95"/>
      <c r="BM5040" s="96"/>
      <c r="BN5040" s="94"/>
      <c r="BO5040" s="94"/>
      <c r="BP5040" s="42"/>
      <c r="BQ5040" s="120"/>
    </row>
    <row r="5041" spans="1:69" x14ac:dyDescent="0.3">
      <c r="A5041" s="132"/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30"/>
      <c r="BJ5041" s="95"/>
      <c r="BK5041" s="94"/>
      <c r="BL5041" s="95"/>
      <c r="BM5041" s="96"/>
      <c r="BN5041" s="94"/>
      <c r="BO5041" s="94"/>
      <c r="BP5041" s="42"/>
      <c r="BQ5041" s="120"/>
    </row>
    <row r="5042" spans="1:69" x14ac:dyDescent="0.3">
      <c r="A5042" s="132"/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30"/>
      <c r="BJ5042" s="95"/>
      <c r="BK5042" s="94"/>
      <c r="BL5042" s="95"/>
      <c r="BM5042" s="96"/>
      <c r="BN5042" s="94"/>
      <c r="BO5042" s="94"/>
      <c r="BP5042" s="42"/>
      <c r="BQ5042" s="120"/>
    </row>
    <row r="5043" spans="1:69" x14ac:dyDescent="0.3">
      <c r="A5043" s="132"/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30"/>
      <c r="BJ5043" s="95"/>
      <c r="BK5043" s="94"/>
      <c r="BL5043" s="95"/>
      <c r="BM5043" s="96"/>
      <c r="BN5043" s="94"/>
      <c r="BO5043" s="94"/>
      <c r="BP5043" s="42"/>
      <c r="BQ5043" s="120"/>
    </row>
    <row r="5044" spans="1:69" x14ac:dyDescent="0.3">
      <c r="A5044" s="132"/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30"/>
      <c r="BJ5044" s="95"/>
      <c r="BK5044" s="94"/>
      <c r="BL5044" s="95"/>
      <c r="BM5044" s="96"/>
      <c r="BN5044" s="94"/>
      <c r="BO5044" s="94"/>
      <c r="BP5044" s="42"/>
      <c r="BQ5044" s="120"/>
    </row>
    <row r="5045" spans="1:69" x14ac:dyDescent="0.3">
      <c r="A5045" s="132"/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30"/>
      <c r="BJ5045" s="95"/>
      <c r="BK5045" s="94"/>
      <c r="BL5045" s="95"/>
      <c r="BM5045" s="96"/>
      <c r="BN5045" s="94"/>
      <c r="BO5045" s="94"/>
      <c r="BP5045" s="42"/>
      <c r="BQ5045" s="120"/>
    </row>
    <row r="5046" spans="1:69" x14ac:dyDescent="0.3">
      <c r="A5046" s="132"/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30"/>
      <c r="BJ5046" s="95"/>
      <c r="BK5046" s="94"/>
      <c r="BL5046" s="95"/>
      <c r="BM5046" s="96"/>
      <c r="BN5046" s="94"/>
      <c r="BO5046" s="94"/>
      <c r="BP5046" s="42"/>
      <c r="BQ5046" s="120"/>
    </row>
    <row r="5047" spans="1:69" x14ac:dyDescent="0.3">
      <c r="A5047" s="132"/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30"/>
      <c r="BJ5047" s="95"/>
      <c r="BK5047" s="94"/>
      <c r="BL5047" s="95"/>
      <c r="BM5047" s="96"/>
      <c r="BN5047" s="94"/>
      <c r="BO5047" s="94"/>
      <c r="BP5047" s="42"/>
      <c r="BQ5047" s="120"/>
    </row>
    <row r="5048" spans="1:69" x14ac:dyDescent="0.3">
      <c r="A5048" s="132"/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30"/>
      <c r="BJ5048" s="95"/>
      <c r="BK5048" s="94"/>
      <c r="BL5048" s="95"/>
      <c r="BM5048" s="96"/>
      <c r="BN5048" s="94"/>
      <c r="BO5048" s="94"/>
      <c r="BP5048" s="42"/>
      <c r="BQ5048" s="120"/>
    </row>
    <row r="5049" spans="1:69" x14ac:dyDescent="0.3">
      <c r="A5049" s="132"/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30"/>
      <c r="BJ5049" s="95"/>
      <c r="BK5049" s="94"/>
      <c r="BL5049" s="95"/>
      <c r="BM5049" s="96"/>
      <c r="BN5049" s="94"/>
      <c r="BO5049" s="94"/>
      <c r="BP5049" s="42"/>
      <c r="BQ5049" s="120"/>
    </row>
    <row r="5050" spans="1:69" x14ac:dyDescent="0.3">
      <c r="A5050" s="132"/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30"/>
      <c r="BJ5050" s="95"/>
      <c r="BK5050" s="94"/>
      <c r="BL5050" s="95"/>
      <c r="BM5050" s="96"/>
      <c r="BN5050" s="94"/>
      <c r="BO5050" s="94"/>
      <c r="BP5050" s="42"/>
      <c r="BQ5050" s="120"/>
    </row>
    <row r="5051" spans="1:69" x14ac:dyDescent="0.3">
      <c r="A5051" s="132"/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30"/>
      <c r="BJ5051" s="95"/>
      <c r="BK5051" s="94"/>
      <c r="BL5051" s="95"/>
      <c r="BM5051" s="96"/>
      <c r="BN5051" s="94"/>
      <c r="BO5051" s="94"/>
      <c r="BP5051" s="42"/>
      <c r="BQ5051" s="120"/>
    </row>
    <row r="5052" spans="1:69" x14ac:dyDescent="0.3">
      <c r="A5052" s="132"/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30"/>
      <c r="BJ5052" s="95"/>
      <c r="BK5052" s="94"/>
      <c r="BL5052" s="95"/>
      <c r="BM5052" s="96"/>
      <c r="BN5052" s="94"/>
      <c r="BO5052" s="94"/>
      <c r="BP5052" s="42"/>
      <c r="BQ5052" s="120"/>
    </row>
    <row r="5053" spans="1:69" x14ac:dyDescent="0.3">
      <c r="A5053" s="132"/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30"/>
      <c r="BJ5053" s="95"/>
      <c r="BK5053" s="94"/>
      <c r="BL5053" s="95"/>
      <c r="BM5053" s="96"/>
      <c r="BN5053" s="94"/>
      <c r="BO5053" s="94"/>
      <c r="BP5053" s="42"/>
      <c r="BQ5053" s="120"/>
    </row>
    <row r="5054" spans="1:69" x14ac:dyDescent="0.3">
      <c r="A5054" s="132"/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30"/>
      <c r="BJ5054" s="95"/>
      <c r="BK5054" s="94"/>
      <c r="BL5054" s="95"/>
      <c r="BM5054" s="96"/>
      <c r="BN5054" s="94"/>
      <c r="BO5054" s="94"/>
      <c r="BP5054" s="42"/>
      <c r="BQ5054" s="120"/>
    </row>
    <row r="5055" spans="1:69" x14ac:dyDescent="0.3">
      <c r="A5055" s="132"/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30"/>
      <c r="BJ5055" s="95"/>
      <c r="BK5055" s="94"/>
      <c r="BL5055" s="95"/>
      <c r="BM5055" s="96"/>
      <c r="BN5055" s="94"/>
      <c r="BO5055" s="94"/>
      <c r="BP5055" s="42"/>
      <c r="BQ5055" s="120"/>
    </row>
    <row r="5056" spans="1:69" x14ac:dyDescent="0.3">
      <c r="A5056" s="132"/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30"/>
      <c r="BJ5056" s="95"/>
      <c r="BK5056" s="94"/>
      <c r="BL5056" s="95"/>
      <c r="BM5056" s="96"/>
      <c r="BN5056" s="94"/>
      <c r="BO5056" s="94"/>
      <c r="BP5056" s="42"/>
      <c r="BQ5056" s="120"/>
    </row>
    <row r="5057" spans="1:69" x14ac:dyDescent="0.3">
      <c r="A5057" s="132"/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30"/>
      <c r="BJ5057" s="95"/>
      <c r="BK5057" s="94"/>
      <c r="BL5057" s="95"/>
      <c r="BM5057" s="96"/>
      <c r="BN5057" s="94"/>
      <c r="BO5057" s="94"/>
      <c r="BP5057" s="42"/>
      <c r="BQ5057" s="120"/>
    </row>
    <row r="5058" spans="1:69" x14ac:dyDescent="0.3">
      <c r="A5058" s="132"/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30"/>
      <c r="BJ5058" s="95"/>
      <c r="BK5058" s="94"/>
      <c r="BL5058" s="95"/>
      <c r="BM5058" s="96"/>
      <c r="BN5058" s="94"/>
      <c r="BO5058" s="94"/>
      <c r="BP5058" s="42"/>
      <c r="BQ5058" s="120"/>
    </row>
    <row r="5059" spans="1:69" x14ac:dyDescent="0.3">
      <c r="A5059" s="132"/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30"/>
      <c r="BJ5059" s="95"/>
      <c r="BK5059" s="94"/>
      <c r="BL5059" s="95"/>
      <c r="BM5059" s="96"/>
      <c r="BN5059" s="94"/>
      <c r="BO5059" s="94"/>
      <c r="BP5059" s="42"/>
      <c r="BQ5059" s="120"/>
    </row>
    <row r="5060" spans="1:69" x14ac:dyDescent="0.3">
      <c r="A5060" s="132"/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30"/>
      <c r="BJ5060" s="95"/>
      <c r="BK5060" s="94"/>
      <c r="BL5060" s="95"/>
      <c r="BM5060" s="96"/>
      <c r="BN5060" s="94"/>
      <c r="BO5060" s="94"/>
      <c r="BP5060" s="42"/>
      <c r="BQ5060" s="120"/>
    </row>
    <row r="5061" spans="1:69" x14ac:dyDescent="0.3">
      <c r="A5061" s="132"/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30"/>
      <c r="BJ5061" s="95"/>
      <c r="BK5061" s="94"/>
      <c r="BL5061" s="95"/>
      <c r="BM5061" s="96"/>
      <c r="BN5061" s="94"/>
      <c r="BO5061" s="94"/>
      <c r="BP5061" s="42"/>
      <c r="BQ5061" s="120"/>
    </row>
    <row r="5062" spans="1:69" x14ac:dyDescent="0.3">
      <c r="A5062" s="132"/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30"/>
      <c r="BJ5062" s="95"/>
      <c r="BK5062" s="94"/>
      <c r="BL5062" s="95"/>
      <c r="BM5062" s="96"/>
      <c r="BN5062" s="94"/>
      <c r="BO5062" s="94"/>
      <c r="BP5062" s="42"/>
      <c r="BQ5062" s="120"/>
    </row>
    <row r="5063" spans="1:69" x14ac:dyDescent="0.3">
      <c r="A5063" s="132"/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30"/>
      <c r="BJ5063" s="95"/>
      <c r="BK5063" s="94"/>
      <c r="BL5063" s="95"/>
      <c r="BM5063" s="96"/>
      <c r="BN5063" s="94"/>
      <c r="BO5063" s="94"/>
      <c r="BP5063" s="42"/>
      <c r="BQ5063" s="120"/>
    </row>
    <row r="5064" spans="1:69" x14ac:dyDescent="0.3">
      <c r="A5064" s="132"/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30"/>
      <c r="BJ5064" s="95"/>
      <c r="BK5064" s="94"/>
      <c r="BL5064" s="95"/>
      <c r="BM5064" s="96"/>
      <c r="BN5064" s="94"/>
      <c r="BO5064" s="94"/>
      <c r="BP5064" s="42"/>
      <c r="BQ5064" s="120"/>
    </row>
    <row r="5065" spans="1:69" x14ac:dyDescent="0.3">
      <c r="A5065" s="132"/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30"/>
      <c r="BJ5065" s="95"/>
      <c r="BK5065" s="94"/>
      <c r="BL5065" s="95"/>
      <c r="BM5065" s="96"/>
      <c r="BN5065" s="94"/>
      <c r="BO5065" s="94"/>
      <c r="BP5065" s="42"/>
      <c r="BQ5065" s="120"/>
    </row>
    <row r="5066" spans="1:69" x14ac:dyDescent="0.3">
      <c r="A5066" s="132"/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30"/>
      <c r="BJ5066" s="95"/>
      <c r="BK5066" s="94"/>
      <c r="BL5066" s="95"/>
      <c r="BM5066" s="96"/>
      <c r="BN5066" s="94"/>
      <c r="BO5066" s="94"/>
      <c r="BP5066" s="42"/>
      <c r="BQ5066" s="120"/>
    </row>
    <row r="5067" spans="1:69" x14ac:dyDescent="0.3">
      <c r="A5067" s="132"/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30"/>
      <c r="BJ5067" s="95"/>
      <c r="BK5067" s="94"/>
      <c r="BL5067" s="95"/>
      <c r="BM5067" s="96"/>
      <c r="BN5067" s="94"/>
      <c r="BO5067" s="94"/>
      <c r="BP5067" s="42"/>
      <c r="BQ5067" s="120"/>
    </row>
    <row r="5068" spans="1:69" x14ac:dyDescent="0.3">
      <c r="A5068" s="132"/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30"/>
      <c r="BJ5068" s="95"/>
      <c r="BK5068" s="94"/>
      <c r="BL5068" s="95"/>
      <c r="BM5068" s="96"/>
      <c r="BN5068" s="94"/>
      <c r="BO5068" s="94"/>
      <c r="BP5068" s="42"/>
      <c r="BQ5068" s="120"/>
    </row>
    <row r="5069" spans="1:69" x14ac:dyDescent="0.3">
      <c r="A5069" s="132"/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30"/>
      <c r="BJ5069" s="95"/>
      <c r="BK5069" s="94"/>
      <c r="BL5069" s="95"/>
      <c r="BM5069" s="96"/>
      <c r="BN5069" s="94"/>
      <c r="BO5069" s="94"/>
      <c r="BP5069" s="42"/>
      <c r="BQ5069" s="120"/>
    </row>
    <row r="5070" spans="1:69" x14ac:dyDescent="0.3">
      <c r="A5070" s="132"/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30"/>
      <c r="BJ5070" s="95"/>
      <c r="BK5070" s="94"/>
      <c r="BL5070" s="95"/>
      <c r="BM5070" s="96"/>
      <c r="BN5070" s="94"/>
      <c r="BO5070" s="94"/>
      <c r="BP5070" s="42"/>
      <c r="BQ5070" s="120"/>
    </row>
    <row r="5071" spans="1:69" x14ac:dyDescent="0.3">
      <c r="A5071" s="132"/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30"/>
      <c r="BJ5071" s="95"/>
      <c r="BK5071" s="94"/>
      <c r="BL5071" s="95"/>
      <c r="BM5071" s="96"/>
      <c r="BN5071" s="94"/>
      <c r="BO5071" s="94"/>
      <c r="BP5071" s="42"/>
      <c r="BQ5071" s="120"/>
    </row>
    <row r="5072" spans="1:69" x14ac:dyDescent="0.3">
      <c r="A5072" s="132"/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30"/>
      <c r="BJ5072" s="95"/>
      <c r="BK5072" s="94"/>
      <c r="BL5072" s="95"/>
      <c r="BM5072" s="96"/>
      <c r="BN5072" s="94"/>
      <c r="BO5072" s="94"/>
      <c r="BP5072" s="42"/>
      <c r="BQ5072" s="120"/>
    </row>
    <row r="5073" spans="1:69" x14ac:dyDescent="0.3">
      <c r="A5073" s="132"/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30"/>
      <c r="BJ5073" s="95"/>
      <c r="BK5073" s="94"/>
      <c r="BL5073" s="95"/>
      <c r="BM5073" s="96"/>
      <c r="BN5073" s="94"/>
      <c r="BO5073" s="94"/>
      <c r="BP5073" s="42"/>
      <c r="BQ5073" s="120"/>
    </row>
    <row r="5074" spans="1:69" x14ac:dyDescent="0.3">
      <c r="A5074" s="132"/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30"/>
      <c r="BJ5074" s="95"/>
      <c r="BK5074" s="94"/>
      <c r="BL5074" s="95"/>
      <c r="BM5074" s="96"/>
      <c r="BN5074" s="94"/>
      <c r="BO5074" s="94"/>
      <c r="BP5074" s="42"/>
      <c r="BQ5074" s="120"/>
    </row>
    <row r="5075" spans="1:69" x14ac:dyDescent="0.3">
      <c r="A5075" s="132"/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30"/>
      <c r="BJ5075" s="95"/>
      <c r="BK5075" s="94"/>
      <c r="BL5075" s="95"/>
      <c r="BM5075" s="96"/>
      <c r="BN5075" s="94"/>
      <c r="BO5075" s="94"/>
      <c r="BP5075" s="42"/>
      <c r="BQ5075" s="120"/>
    </row>
    <row r="5076" spans="1:69" x14ac:dyDescent="0.3">
      <c r="A5076" s="132"/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30"/>
      <c r="BJ5076" s="95"/>
      <c r="BK5076" s="94"/>
      <c r="BL5076" s="95"/>
      <c r="BM5076" s="96"/>
      <c r="BN5076" s="94"/>
      <c r="BO5076" s="94"/>
      <c r="BP5076" s="42"/>
      <c r="BQ5076" s="120"/>
    </row>
    <row r="5077" spans="1:69" x14ac:dyDescent="0.3">
      <c r="A5077" s="132"/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30"/>
      <c r="BJ5077" s="95"/>
      <c r="BK5077" s="94"/>
      <c r="BL5077" s="95"/>
      <c r="BM5077" s="96"/>
      <c r="BN5077" s="94"/>
      <c r="BO5077" s="94"/>
      <c r="BP5077" s="42"/>
      <c r="BQ5077" s="120"/>
    </row>
    <row r="5078" spans="1:69" x14ac:dyDescent="0.3">
      <c r="A5078" s="132"/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30"/>
      <c r="BJ5078" s="95"/>
      <c r="BK5078" s="94"/>
      <c r="BL5078" s="95"/>
      <c r="BM5078" s="96"/>
      <c r="BN5078" s="94"/>
      <c r="BO5078" s="94"/>
      <c r="BP5078" s="42"/>
      <c r="BQ5078" s="120"/>
    </row>
    <row r="5079" spans="1:69" x14ac:dyDescent="0.3">
      <c r="A5079" s="132"/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30"/>
      <c r="BJ5079" s="95"/>
      <c r="BK5079" s="94"/>
      <c r="BL5079" s="95"/>
      <c r="BM5079" s="96"/>
      <c r="BN5079" s="94"/>
      <c r="BO5079" s="94"/>
      <c r="BP5079" s="42"/>
      <c r="BQ5079" s="120"/>
    </row>
    <row r="5080" spans="1:69" x14ac:dyDescent="0.3">
      <c r="A5080" s="132"/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30"/>
      <c r="BJ5080" s="95"/>
      <c r="BK5080" s="94"/>
      <c r="BL5080" s="95"/>
      <c r="BM5080" s="96"/>
      <c r="BN5080" s="94"/>
      <c r="BO5080" s="94"/>
      <c r="BP5080" s="42"/>
      <c r="BQ5080" s="120"/>
    </row>
    <row r="5081" spans="1:69" x14ac:dyDescent="0.3">
      <c r="A5081" s="132"/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30"/>
      <c r="BJ5081" s="95"/>
      <c r="BK5081" s="94"/>
      <c r="BL5081" s="95"/>
      <c r="BM5081" s="96"/>
      <c r="BN5081" s="94"/>
      <c r="BO5081" s="94"/>
      <c r="BP5081" s="42"/>
      <c r="BQ5081" s="120"/>
    </row>
    <row r="5082" spans="1:69" x14ac:dyDescent="0.3">
      <c r="A5082" s="132"/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30"/>
      <c r="BJ5082" s="95"/>
      <c r="BK5082" s="94"/>
      <c r="BL5082" s="95"/>
      <c r="BM5082" s="96"/>
      <c r="BN5082" s="94"/>
      <c r="BO5082" s="94"/>
      <c r="BP5082" s="42"/>
      <c r="BQ5082" s="120"/>
    </row>
    <row r="5083" spans="1:69" x14ac:dyDescent="0.3">
      <c r="A5083" s="132"/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30"/>
      <c r="BJ5083" s="95"/>
      <c r="BK5083" s="94"/>
      <c r="BL5083" s="95"/>
      <c r="BM5083" s="96"/>
      <c r="BN5083" s="94"/>
      <c r="BO5083" s="94"/>
      <c r="BP5083" s="42"/>
      <c r="BQ5083" s="120"/>
    </row>
    <row r="5084" spans="1:69" x14ac:dyDescent="0.3">
      <c r="A5084" s="132"/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30"/>
      <c r="BJ5084" s="95"/>
      <c r="BK5084" s="94"/>
      <c r="BL5084" s="95"/>
      <c r="BM5084" s="96"/>
      <c r="BN5084" s="94"/>
      <c r="BO5084" s="94"/>
      <c r="BP5084" s="42"/>
      <c r="BQ5084" s="120"/>
    </row>
    <row r="5085" spans="1:69" x14ac:dyDescent="0.3">
      <c r="A5085" s="132"/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30"/>
      <c r="BJ5085" s="95"/>
      <c r="BK5085" s="94"/>
      <c r="BL5085" s="95"/>
      <c r="BM5085" s="96"/>
      <c r="BN5085" s="94"/>
      <c r="BO5085" s="94"/>
      <c r="BP5085" s="42"/>
      <c r="BQ5085" s="120"/>
    </row>
    <row r="5086" spans="1:69" x14ac:dyDescent="0.3">
      <c r="A5086" s="132"/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30"/>
      <c r="BJ5086" s="95"/>
      <c r="BK5086" s="94"/>
      <c r="BL5086" s="95"/>
      <c r="BM5086" s="96"/>
      <c r="BN5086" s="94"/>
      <c r="BO5086" s="94"/>
      <c r="BP5086" s="42"/>
      <c r="BQ5086" s="120"/>
    </row>
    <row r="5087" spans="1:69" x14ac:dyDescent="0.3">
      <c r="A5087" s="132"/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30"/>
      <c r="BJ5087" s="95"/>
      <c r="BK5087" s="94"/>
      <c r="BL5087" s="95"/>
      <c r="BM5087" s="96"/>
      <c r="BN5087" s="94"/>
      <c r="BO5087" s="94"/>
      <c r="BP5087" s="42"/>
      <c r="BQ5087" s="120"/>
    </row>
    <row r="5088" spans="1:69" x14ac:dyDescent="0.3">
      <c r="A5088" s="132"/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30"/>
      <c r="BJ5088" s="95"/>
      <c r="BK5088" s="94"/>
      <c r="BL5088" s="95"/>
      <c r="BM5088" s="96"/>
      <c r="BN5088" s="94"/>
      <c r="BO5088" s="94"/>
      <c r="BP5088" s="42"/>
      <c r="BQ5088" s="120"/>
    </row>
    <row r="5089" spans="1:69" x14ac:dyDescent="0.3">
      <c r="A5089" s="132"/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30"/>
      <c r="BJ5089" s="95"/>
      <c r="BK5089" s="94"/>
      <c r="BL5089" s="95"/>
      <c r="BM5089" s="96"/>
      <c r="BN5089" s="94"/>
      <c r="BO5089" s="94"/>
      <c r="BP5089" s="42"/>
      <c r="BQ5089" s="120"/>
    </row>
    <row r="5090" spans="1:69" x14ac:dyDescent="0.3">
      <c r="A5090" s="132"/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30"/>
      <c r="BJ5090" s="95"/>
      <c r="BK5090" s="94"/>
      <c r="BL5090" s="95"/>
      <c r="BM5090" s="96"/>
      <c r="BN5090" s="94"/>
      <c r="BO5090" s="94"/>
      <c r="BP5090" s="42"/>
      <c r="BQ5090" s="120"/>
    </row>
    <row r="5091" spans="1:69" x14ac:dyDescent="0.3">
      <c r="A5091" s="132"/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30"/>
      <c r="BJ5091" s="95"/>
      <c r="BK5091" s="94"/>
      <c r="BL5091" s="95"/>
      <c r="BM5091" s="96"/>
      <c r="BN5091" s="94"/>
      <c r="BO5091" s="94"/>
      <c r="BP5091" s="42"/>
      <c r="BQ5091" s="120"/>
    </row>
    <row r="5092" spans="1:69" x14ac:dyDescent="0.3">
      <c r="A5092" s="132"/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30"/>
      <c r="BJ5092" s="95"/>
      <c r="BK5092" s="94"/>
      <c r="BL5092" s="95"/>
      <c r="BM5092" s="96"/>
      <c r="BN5092" s="94"/>
      <c r="BO5092" s="94"/>
      <c r="BP5092" s="42"/>
      <c r="BQ5092" s="120"/>
    </row>
    <row r="5093" spans="1:69" x14ac:dyDescent="0.3">
      <c r="A5093" s="132"/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30"/>
      <c r="BJ5093" s="95"/>
      <c r="BK5093" s="94"/>
      <c r="BL5093" s="95"/>
      <c r="BM5093" s="96"/>
      <c r="BN5093" s="94"/>
      <c r="BO5093" s="94"/>
      <c r="BP5093" s="42"/>
      <c r="BQ5093" s="120"/>
    </row>
    <row r="5094" spans="1:69" x14ac:dyDescent="0.3">
      <c r="A5094" s="132"/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30"/>
      <c r="BJ5094" s="95"/>
      <c r="BK5094" s="94"/>
      <c r="BL5094" s="95"/>
      <c r="BM5094" s="96"/>
      <c r="BN5094" s="94"/>
      <c r="BO5094" s="94"/>
      <c r="BP5094" s="42"/>
      <c r="BQ5094" s="120"/>
    </row>
    <row r="5095" spans="1:69" x14ac:dyDescent="0.3">
      <c r="A5095" s="132"/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30"/>
      <c r="BJ5095" s="95"/>
      <c r="BK5095" s="94"/>
      <c r="BL5095" s="95"/>
      <c r="BM5095" s="96"/>
      <c r="BN5095" s="94"/>
      <c r="BO5095" s="94"/>
      <c r="BP5095" s="42"/>
      <c r="BQ5095" s="120"/>
    </row>
    <row r="5096" spans="1:69" x14ac:dyDescent="0.3">
      <c r="A5096" s="132"/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30"/>
      <c r="BJ5096" s="95"/>
      <c r="BK5096" s="94"/>
      <c r="BL5096" s="95"/>
      <c r="BM5096" s="96"/>
      <c r="BN5096" s="94"/>
      <c r="BO5096" s="94"/>
      <c r="BP5096" s="42"/>
      <c r="BQ5096" s="120"/>
    </row>
    <row r="5097" spans="1:69" x14ac:dyDescent="0.3">
      <c r="A5097" s="132"/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30"/>
      <c r="BJ5097" s="95"/>
      <c r="BK5097" s="94"/>
      <c r="BL5097" s="95"/>
      <c r="BM5097" s="96"/>
      <c r="BN5097" s="94"/>
      <c r="BO5097" s="94"/>
      <c r="BP5097" s="42"/>
      <c r="BQ5097" s="120"/>
    </row>
    <row r="5098" spans="1:69" x14ac:dyDescent="0.3">
      <c r="A5098" s="132"/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30"/>
      <c r="BJ5098" s="95"/>
      <c r="BK5098" s="94"/>
      <c r="BL5098" s="95"/>
      <c r="BM5098" s="96"/>
      <c r="BN5098" s="94"/>
      <c r="BO5098" s="94"/>
      <c r="BP5098" s="42"/>
      <c r="BQ5098" s="120"/>
    </row>
    <row r="5099" spans="1:69" x14ac:dyDescent="0.3">
      <c r="A5099" s="132"/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30"/>
      <c r="BJ5099" s="95"/>
      <c r="BK5099" s="94"/>
      <c r="BL5099" s="95"/>
      <c r="BM5099" s="96"/>
      <c r="BN5099" s="94"/>
      <c r="BO5099" s="94"/>
      <c r="BP5099" s="42"/>
      <c r="BQ5099" s="120"/>
    </row>
    <row r="5100" spans="1:69" x14ac:dyDescent="0.3">
      <c r="A5100" s="132"/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30"/>
      <c r="BJ5100" s="95"/>
      <c r="BK5100" s="94"/>
      <c r="BL5100" s="95"/>
      <c r="BM5100" s="96"/>
      <c r="BN5100" s="94"/>
      <c r="BO5100" s="94"/>
      <c r="BP5100" s="42"/>
      <c r="BQ5100" s="120"/>
    </row>
    <row r="5101" spans="1:69" x14ac:dyDescent="0.3">
      <c r="A5101" s="132"/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30"/>
      <c r="BJ5101" s="95"/>
      <c r="BK5101" s="94"/>
      <c r="BL5101" s="95"/>
      <c r="BM5101" s="96"/>
      <c r="BN5101" s="94"/>
      <c r="BO5101" s="94"/>
      <c r="BP5101" s="42"/>
      <c r="BQ5101" s="120"/>
    </row>
    <row r="5102" spans="1:69" x14ac:dyDescent="0.3">
      <c r="A5102" s="132"/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30"/>
      <c r="BJ5102" s="95"/>
      <c r="BK5102" s="94"/>
      <c r="BL5102" s="95"/>
      <c r="BM5102" s="96"/>
      <c r="BN5102" s="94"/>
      <c r="BO5102" s="94"/>
      <c r="BP5102" s="42"/>
      <c r="BQ5102" s="120"/>
    </row>
    <row r="5103" spans="1:69" x14ac:dyDescent="0.3">
      <c r="A5103" s="132"/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30"/>
      <c r="BJ5103" s="95"/>
      <c r="BK5103" s="94"/>
      <c r="BL5103" s="95"/>
      <c r="BM5103" s="96"/>
      <c r="BN5103" s="94"/>
      <c r="BO5103" s="94"/>
      <c r="BP5103" s="42"/>
      <c r="BQ5103" s="120"/>
    </row>
    <row r="5104" spans="1:69" x14ac:dyDescent="0.3">
      <c r="A5104" s="132"/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30"/>
      <c r="BJ5104" s="95"/>
      <c r="BK5104" s="94"/>
      <c r="BL5104" s="95"/>
      <c r="BM5104" s="96"/>
      <c r="BN5104" s="94"/>
      <c r="BO5104" s="94"/>
      <c r="BP5104" s="42"/>
      <c r="BQ5104" s="120"/>
    </row>
    <row r="5105" spans="1:69" x14ac:dyDescent="0.3">
      <c r="A5105" s="132"/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30"/>
      <c r="BJ5105" s="95"/>
      <c r="BK5105" s="94"/>
      <c r="BL5105" s="95"/>
      <c r="BM5105" s="96"/>
      <c r="BN5105" s="94"/>
      <c r="BO5105" s="94"/>
      <c r="BP5105" s="42"/>
      <c r="BQ5105" s="120"/>
    </row>
    <row r="5106" spans="1:69" x14ac:dyDescent="0.3">
      <c r="A5106" s="132"/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30"/>
      <c r="BJ5106" s="95"/>
      <c r="BK5106" s="94"/>
      <c r="BL5106" s="95"/>
      <c r="BM5106" s="96"/>
      <c r="BN5106" s="94"/>
      <c r="BO5106" s="94"/>
      <c r="BP5106" s="42"/>
      <c r="BQ5106" s="120"/>
    </row>
    <row r="5107" spans="1:69" x14ac:dyDescent="0.3">
      <c r="A5107" s="132"/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30"/>
      <c r="BJ5107" s="95"/>
      <c r="BK5107" s="94"/>
      <c r="BL5107" s="95"/>
      <c r="BM5107" s="96"/>
      <c r="BN5107" s="94"/>
      <c r="BO5107" s="94"/>
      <c r="BP5107" s="42"/>
      <c r="BQ5107" s="120"/>
    </row>
    <row r="5108" spans="1:69" x14ac:dyDescent="0.3">
      <c r="A5108" s="132"/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30"/>
      <c r="BJ5108" s="95"/>
      <c r="BK5108" s="94"/>
      <c r="BL5108" s="95"/>
      <c r="BM5108" s="96"/>
      <c r="BN5108" s="94"/>
      <c r="BO5108" s="94"/>
      <c r="BP5108" s="42"/>
      <c r="BQ5108" s="120"/>
    </row>
    <row r="5109" spans="1:69" x14ac:dyDescent="0.3">
      <c r="A5109" s="132"/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30"/>
      <c r="BJ5109" s="95"/>
      <c r="BK5109" s="94"/>
      <c r="BL5109" s="95"/>
      <c r="BM5109" s="96"/>
      <c r="BN5109" s="94"/>
      <c r="BO5109" s="94"/>
      <c r="BP5109" s="42"/>
      <c r="BQ5109" s="120"/>
    </row>
    <row r="5110" spans="1:69" x14ac:dyDescent="0.3">
      <c r="A5110" s="132"/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30"/>
      <c r="BJ5110" s="95"/>
      <c r="BK5110" s="94"/>
      <c r="BL5110" s="95"/>
      <c r="BM5110" s="96"/>
      <c r="BN5110" s="94"/>
      <c r="BO5110" s="94"/>
      <c r="BP5110" s="42"/>
      <c r="BQ5110" s="120"/>
    </row>
    <row r="5111" spans="1:69" x14ac:dyDescent="0.3">
      <c r="A5111" s="132"/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30"/>
      <c r="BJ5111" s="95"/>
      <c r="BK5111" s="94"/>
      <c r="BL5111" s="95"/>
      <c r="BM5111" s="96"/>
      <c r="BN5111" s="94"/>
      <c r="BO5111" s="94"/>
      <c r="BP5111" s="42"/>
      <c r="BQ5111" s="120"/>
    </row>
    <row r="5112" spans="1:69" x14ac:dyDescent="0.3">
      <c r="A5112" s="132"/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30"/>
      <c r="BJ5112" s="95"/>
      <c r="BK5112" s="94"/>
      <c r="BL5112" s="95"/>
      <c r="BM5112" s="96"/>
      <c r="BN5112" s="94"/>
      <c r="BO5112" s="94"/>
      <c r="BP5112" s="42"/>
      <c r="BQ5112" s="120"/>
    </row>
    <row r="5113" spans="1:69" x14ac:dyDescent="0.3">
      <c r="A5113" s="132"/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30"/>
      <c r="BJ5113" s="95"/>
      <c r="BK5113" s="94"/>
      <c r="BL5113" s="95"/>
      <c r="BM5113" s="96"/>
      <c r="BN5113" s="94"/>
      <c r="BO5113" s="94"/>
      <c r="BP5113" s="42"/>
      <c r="BQ5113" s="120"/>
    </row>
    <row r="5114" spans="1:69" x14ac:dyDescent="0.3">
      <c r="A5114" s="132"/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30"/>
      <c r="BJ5114" s="95"/>
      <c r="BK5114" s="94"/>
      <c r="BL5114" s="95"/>
      <c r="BM5114" s="96"/>
      <c r="BN5114" s="94"/>
      <c r="BO5114" s="94"/>
      <c r="BP5114" s="42"/>
      <c r="BQ5114" s="120"/>
    </row>
    <row r="5115" spans="1:69" x14ac:dyDescent="0.3">
      <c r="A5115" s="132"/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30"/>
      <c r="BJ5115" s="95"/>
      <c r="BK5115" s="94"/>
      <c r="BL5115" s="95"/>
      <c r="BM5115" s="96"/>
      <c r="BN5115" s="94"/>
      <c r="BO5115" s="94"/>
      <c r="BP5115" s="42"/>
      <c r="BQ5115" s="120"/>
    </row>
    <row r="5116" spans="1:69" x14ac:dyDescent="0.3">
      <c r="A5116" s="132"/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30"/>
      <c r="BJ5116" s="95"/>
      <c r="BK5116" s="94"/>
      <c r="BL5116" s="95"/>
      <c r="BM5116" s="96"/>
      <c r="BN5116" s="94"/>
      <c r="BO5116" s="94"/>
      <c r="BP5116" s="42"/>
      <c r="BQ5116" s="120"/>
    </row>
    <row r="5117" spans="1:69" x14ac:dyDescent="0.3">
      <c r="A5117" s="132"/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30"/>
      <c r="BJ5117" s="95"/>
      <c r="BK5117" s="94"/>
      <c r="BL5117" s="95"/>
      <c r="BM5117" s="96"/>
      <c r="BN5117" s="94"/>
      <c r="BO5117" s="94"/>
      <c r="BP5117" s="42"/>
      <c r="BQ5117" s="120"/>
    </row>
    <row r="5118" spans="1:69" x14ac:dyDescent="0.3">
      <c r="A5118" s="132"/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30"/>
      <c r="BJ5118" s="95"/>
      <c r="BK5118" s="94"/>
      <c r="BL5118" s="95"/>
      <c r="BM5118" s="96"/>
      <c r="BN5118" s="94"/>
      <c r="BO5118" s="94"/>
      <c r="BP5118" s="42"/>
      <c r="BQ5118" s="120"/>
    </row>
    <row r="5119" spans="1:69" x14ac:dyDescent="0.3">
      <c r="A5119" s="132"/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30"/>
      <c r="BJ5119" s="95"/>
      <c r="BK5119" s="94"/>
      <c r="BL5119" s="95"/>
      <c r="BM5119" s="96"/>
      <c r="BN5119" s="94"/>
      <c r="BO5119" s="94"/>
      <c r="BP5119" s="42"/>
      <c r="BQ5119" s="120"/>
    </row>
    <row r="5120" spans="1:69" x14ac:dyDescent="0.3">
      <c r="A5120" s="132"/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30"/>
      <c r="BJ5120" s="95"/>
      <c r="BK5120" s="94"/>
      <c r="BL5120" s="95"/>
      <c r="BM5120" s="96"/>
      <c r="BN5120" s="94"/>
      <c r="BO5120" s="94"/>
      <c r="BP5120" s="42"/>
      <c r="BQ5120" s="120"/>
    </row>
    <row r="5121" spans="1:69" x14ac:dyDescent="0.3">
      <c r="A5121" s="132"/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30"/>
      <c r="BJ5121" s="95"/>
      <c r="BK5121" s="94"/>
      <c r="BL5121" s="95"/>
      <c r="BM5121" s="96"/>
      <c r="BN5121" s="94"/>
      <c r="BO5121" s="94"/>
      <c r="BP5121" s="42"/>
      <c r="BQ5121" s="120"/>
    </row>
    <row r="5122" spans="1:69" x14ac:dyDescent="0.3">
      <c r="A5122" s="132"/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30"/>
      <c r="BJ5122" s="95"/>
      <c r="BK5122" s="94"/>
      <c r="BL5122" s="95"/>
      <c r="BM5122" s="96"/>
      <c r="BN5122" s="94"/>
      <c r="BO5122" s="94"/>
      <c r="BP5122" s="42"/>
      <c r="BQ5122" s="120"/>
    </row>
    <row r="5123" spans="1:69" x14ac:dyDescent="0.3">
      <c r="A5123" s="132"/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30"/>
      <c r="BJ5123" s="95"/>
      <c r="BK5123" s="94"/>
      <c r="BL5123" s="95"/>
      <c r="BM5123" s="96"/>
      <c r="BN5123" s="94"/>
      <c r="BO5123" s="94"/>
      <c r="BP5123" s="42"/>
      <c r="BQ5123" s="120"/>
    </row>
    <row r="5124" spans="1:69" x14ac:dyDescent="0.3">
      <c r="A5124" s="132"/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30"/>
      <c r="BJ5124" s="95"/>
      <c r="BK5124" s="94"/>
      <c r="BL5124" s="95"/>
      <c r="BM5124" s="96"/>
      <c r="BN5124" s="94"/>
      <c r="BO5124" s="94"/>
      <c r="BP5124" s="42"/>
      <c r="BQ5124" s="120"/>
    </row>
    <row r="5125" spans="1:69" x14ac:dyDescent="0.3">
      <c r="A5125" s="132"/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30"/>
      <c r="BJ5125" s="95"/>
      <c r="BK5125" s="94"/>
      <c r="BL5125" s="95"/>
      <c r="BM5125" s="96"/>
      <c r="BN5125" s="94"/>
      <c r="BO5125" s="94"/>
      <c r="BP5125" s="42"/>
      <c r="BQ5125" s="120"/>
    </row>
    <row r="5126" spans="1:69" x14ac:dyDescent="0.3">
      <c r="A5126" s="132"/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30"/>
      <c r="BJ5126" s="95"/>
      <c r="BK5126" s="94"/>
      <c r="BL5126" s="95"/>
      <c r="BM5126" s="96"/>
      <c r="BN5126" s="94"/>
      <c r="BO5126" s="94"/>
      <c r="BP5126" s="42"/>
      <c r="BQ5126" s="120"/>
    </row>
    <row r="5127" spans="1:69" x14ac:dyDescent="0.3">
      <c r="A5127" s="132"/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30"/>
      <c r="BJ5127" s="95"/>
      <c r="BK5127" s="94"/>
      <c r="BL5127" s="95"/>
      <c r="BM5127" s="96"/>
      <c r="BN5127" s="94"/>
      <c r="BO5127" s="94"/>
      <c r="BP5127" s="42"/>
      <c r="BQ5127" s="120"/>
    </row>
    <row r="5128" spans="1:69" x14ac:dyDescent="0.3">
      <c r="A5128" s="132"/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30"/>
      <c r="BJ5128" s="95"/>
      <c r="BK5128" s="94"/>
      <c r="BL5128" s="95"/>
      <c r="BM5128" s="96"/>
      <c r="BN5128" s="94"/>
      <c r="BO5128" s="94"/>
      <c r="BP5128" s="42"/>
      <c r="BQ5128" s="120"/>
    </row>
    <row r="5129" spans="1:69" x14ac:dyDescent="0.3">
      <c r="A5129" s="132"/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30"/>
      <c r="BJ5129" s="95"/>
      <c r="BK5129" s="94"/>
      <c r="BL5129" s="95"/>
      <c r="BM5129" s="96"/>
      <c r="BN5129" s="94"/>
      <c r="BO5129" s="94"/>
      <c r="BP5129" s="42"/>
      <c r="BQ5129" s="120"/>
    </row>
    <row r="5130" spans="1:69" x14ac:dyDescent="0.3">
      <c r="A5130" s="132"/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30"/>
      <c r="BJ5130" s="95"/>
      <c r="BK5130" s="94"/>
      <c r="BL5130" s="95"/>
      <c r="BM5130" s="96"/>
      <c r="BN5130" s="94"/>
      <c r="BO5130" s="94"/>
      <c r="BP5130" s="42"/>
      <c r="BQ5130" s="120"/>
    </row>
    <row r="5131" spans="1:69" x14ac:dyDescent="0.3">
      <c r="A5131" s="132"/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30"/>
      <c r="BJ5131" s="95"/>
      <c r="BK5131" s="94"/>
      <c r="BL5131" s="95"/>
      <c r="BM5131" s="96"/>
      <c r="BN5131" s="94"/>
      <c r="BO5131" s="94"/>
      <c r="BP5131" s="42"/>
      <c r="BQ5131" s="120"/>
    </row>
    <row r="5132" spans="1:69" x14ac:dyDescent="0.3">
      <c r="A5132" s="132"/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30"/>
      <c r="BJ5132" s="95"/>
      <c r="BK5132" s="94"/>
      <c r="BL5132" s="95"/>
      <c r="BM5132" s="96"/>
      <c r="BN5132" s="94"/>
      <c r="BO5132" s="94"/>
      <c r="BP5132" s="42"/>
      <c r="BQ5132" s="120"/>
    </row>
    <row r="5133" spans="1:69" x14ac:dyDescent="0.3">
      <c r="A5133" s="132"/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30"/>
      <c r="BJ5133" s="95"/>
      <c r="BK5133" s="94"/>
      <c r="BL5133" s="95"/>
      <c r="BM5133" s="96"/>
      <c r="BN5133" s="94"/>
      <c r="BO5133" s="94"/>
      <c r="BP5133" s="42"/>
      <c r="BQ5133" s="120"/>
    </row>
    <row r="5134" spans="1:69" x14ac:dyDescent="0.3">
      <c r="A5134" s="132"/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30"/>
      <c r="BJ5134" s="95"/>
      <c r="BK5134" s="94"/>
      <c r="BL5134" s="95"/>
      <c r="BM5134" s="96"/>
      <c r="BN5134" s="94"/>
      <c r="BO5134" s="94"/>
      <c r="BP5134" s="42"/>
      <c r="BQ5134" s="120"/>
    </row>
    <row r="5135" spans="1:69" x14ac:dyDescent="0.3">
      <c r="A5135" s="132"/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30"/>
      <c r="BJ5135" s="95"/>
      <c r="BK5135" s="94"/>
      <c r="BL5135" s="95"/>
      <c r="BM5135" s="96"/>
      <c r="BN5135" s="94"/>
      <c r="BO5135" s="94"/>
      <c r="BP5135" s="42"/>
      <c r="BQ5135" s="120"/>
    </row>
    <row r="5136" spans="1:69" x14ac:dyDescent="0.3">
      <c r="A5136" s="132"/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30"/>
      <c r="BJ5136" s="95"/>
      <c r="BK5136" s="94"/>
      <c r="BL5136" s="95"/>
      <c r="BM5136" s="96"/>
      <c r="BN5136" s="94"/>
      <c r="BO5136" s="94"/>
      <c r="BP5136" s="42"/>
      <c r="BQ5136" s="120"/>
    </row>
    <row r="5137" spans="1:69" x14ac:dyDescent="0.3">
      <c r="A5137" s="132"/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30"/>
      <c r="BJ5137" s="95"/>
      <c r="BK5137" s="94"/>
      <c r="BL5137" s="95"/>
      <c r="BM5137" s="96"/>
      <c r="BN5137" s="94"/>
      <c r="BO5137" s="94"/>
      <c r="BP5137" s="42"/>
      <c r="BQ5137" s="120"/>
    </row>
    <row r="5138" spans="1:69" x14ac:dyDescent="0.3">
      <c r="A5138" s="132"/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30"/>
      <c r="BJ5138" s="95"/>
      <c r="BK5138" s="94"/>
      <c r="BL5138" s="95"/>
      <c r="BM5138" s="96"/>
      <c r="BN5138" s="94"/>
      <c r="BO5138" s="94"/>
      <c r="BP5138" s="42"/>
      <c r="BQ5138" s="120"/>
    </row>
    <row r="5139" spans="1:69" x14ac:dyDescent="0.3">
      <c r="A5139" s="132"/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30"/>
      <c r="BJ5139" s="95"/>
      <c r="BK5139" s="94"/>
      <c r="BL5139" s="95"/>
      <c r="BM5139" s="96"/>
      <c r="BN5139" s="94"/>
      <c r="BO5139" s="94"/>
      <c r="BP5139" s="42"/>
      <c r="BQ5139" s="120"/>
    </row>
    <row r="5140" spans="1:69" x14ac:dyDescent="0.3">
      <c r="A5140" s="132"/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30"/>
      <c r="BJ5140" s="95"/>
      <c r="BK5140" s="94"/>
      <c r="BL5140" s="95"/>
      <c r="BM5140" s="96"/>
      <c r="BN5140" s="94"/>
      <c r="BO5140" s="94"/>
      <c r="BP5140" s="42"/>
      <c r="BQ5140" s="120"/>
    </row>
    <row r="5141" spans="1:69" x14ac:dyDescent="0.3">
      <c r="A5141" s="132"/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30"/>
      <c r="BJ5141" s="95"/>
      <c r="BK5141" s="94"/>
      <c r="BL5141" s="95"/>
      <c r="BM5141" s="96"/>
      <c r="BN5141" s="94"/>
      <c r="BO5141" s="94"/>
      <c r="BP5141" s="42"/>
      <c r="BQ5141" s="120"/>
    </row>
    <row r="5142" spans="1:69" x14ac:dyDescent="0.3">
      <c r="A5142" s="132"/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30"/>
      <c r="BJ5142" s="95"/>
      <c r="BK5142" s="94"/>
      <c r="BL5142" s="95"/>
      <c r="BM5142" s="96"/>
      <c r="BN5142" s="94"/>
      <c r="BO5142" s="94"/>
      <c r="BP5142" s="42"/>
      <c r="BQ5142" s="120"/>
    </row>
    <row r="5143" spans="1:69" x14ac:dyDescent="0.3">
      <c r="A5143" s="132"/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30"/>
      <c r="BJ5143" s="95"/>
      <c r="BK5143" s="94"/>
      <c r="BL5143" s="95"/>
      <c r="BM5143" s="96"/>
      <c r="BN5143" s="94"/>
      <c r="BO5143" s="94"/>
      <c r="BP5143" s="42"/>
      <c r="BQ5143" s="120"/>
    </row>
    <row r="5144" spans="1:69" x14ac:dyDescent="0.3">
      <c r="A5144" s="132"/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30"/>
      <c r="BJ5144" s="95"/>
      <c r="BK5144" s="94"/>
      <c r="BL5144" s="95"/>
      <c r="BM5144" s="96"/>
      <c r="BN5144" s="94"/>
      <c r="BO5144" s="94"/>
      <c r="BP5144" s="42"/>
      <c r="BQ5144" s="120"/>
    </row>
    <row r="5145" spans="1:69" x14ac:dyDescent="0.3">
      <c r="A5145" s="132"/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30"/>
      <c r="BJ5145" s="95"/>
      <c r="BK5145" s="94"/>
      <c r="BL5145" s="95"/>
      <c r="BM5145" s="96"/>
      <c r="BN5145" s="94"/>
      <c r="BO5145" s="94"/>
      <c r="BP5145" s="42"/>
      <c r="BQ5145" s="120"/>
    </row>
    <row r="5146" spans="1:69" x14ac:dyDescent="0.3">
      <c r="A5146" s="132"/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30"/>
      <c r="BJ5146" s="95"/>
      <c r="BK5146" s="94"/>
      <c r="BL5146" s="95"/>
      <c r="BM5146" s="96"/>
      <c r="BN5146" s="94"/>
      <c r="BO5146" s="94"/>
      <c r="BP5146" s="42"/>
      <c r="BQ5146" s="120"/>
    </row>
    <row r="5147" spans="1:69" x14ac:dyDescent="0.3">
      <c r="A5147" s="132"/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30"/>
      <c r="BJ5147" s="95"/>
      <c r="BK5147" s="94"/>
      <c r="BL5147" s="95"/>
      <c r="BM5147" s="96"/>
      <c r="BN5147" s="94"/>
      <c r="BO5147" s="94"/>
      <c r="BP5147" s="42"/>
      <c r="BQ5147" s="120"/>
    </row>
    <row r="5148" spans="1:69" x14ac:dyDescent="0.3">
      <c r="A5148" s="132"/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30"/>
      <c r="BJ5148" s="95"/>
      <c r="BK5148" s="94"/>
      <c r="BL5148" s="95"/>
      <c r="BM5148" s="96"/>
      <c r="BN5148" s="94"/>
      <c r="BO5148" s="94"/>
      <c r="BP5148" s="42"/>
      <c r="BQ5148" s="120"/>
    </row>
    <row r="5149" spans="1:69" x14ac:dyDescent="0.3">
      <c r="A5149" s="132"/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30"/>
      <c r="BJ5149" s="95"/>
      <c r="BK5149" s="94"/>
      <c r="BL5149" s="95"/>
      <c r="BM5149" s="96"/>
      <c r="BN5149" s="94"/>
      <c r="BO5149" s="94"/>
      <c r="BP5149" s="42"/>
      <c r="BQ5149" s="120"/>
    </row>
    <row r="5150" spans="1:69" x14ac:dyDescent="0.3">
      <c r="A5150" s="132"/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30"/>
      <c r="BJ5150" s="95"/>
      <c r="BK5150" s="94"/>
      <c r="BL5150" s="95"/>
      <c r="BM5150" s="96"/>
      <c r="BN5150" s="94"/>
      <c r="BO5150" s="94"/>
      <c r="BP5150" s="42"/>
      <c r="BQ5150" s="120"/>
    </row>
    <row r="5151" spans="1:69" x14ac:dyDescent="0.3">
      <c r="A5151" s="132"/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30"/>
      <c r="BJ5151" s="95"/>
      <c r="BK5151" s="94"/>
      <c r="BL5151" s="95"/>
      <c r="BM5151" s="96"/>
      <c r="BN5151" s="94"/>
      <c r="BO5151" s="94"/>
      <c r="BP5151" s="42"/>
      <c r="BQ5151" s="120"/>
    </row>
    <row r="5152" spans="1:69" x14ac:dyDescent="0.3">
      <c r="A5152" s="132"/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30"/>
      <c r="BJ5152" s="95"/>
      <c r="BK5152" s="94"/>
      <c r="BL5152" s="95"/>
      <c r="BM5152" s="96"/>
      <c r="BN5152" s="94"/>
      <c r="BO5152" s="94"/>
      <c r="BP5152" s="42"/>
      <c r="BQ5152" s="120"/>
    </row>
    <row r="5153" spans="1:69" x14ac:dyDescent="0.3">
      <c r="A5153" s="132"/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30"/>
      <c r="BJ5153" s="95"/>
      <c r="BK5153" s="94"/>
      <c r="BL5153" s="95"/>
      <c r="BM5153" s="96"/>
      <c r="BN5153" s="94"/>
      <c r="BO5153" s="94"/>
      <c r="BP5153" s="42"/>
      <c r="BQ5153" s="120"/>
    </row>
    <row r="5154" spans="1:69" x14ac:dyDescent="0.3">
      <c r="A5154" s="132"/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30"/>
      <c r="BJ5154" s="95"/>
      <c r="BK5154" s="94"/>
      <c r="BL5154" s="95"/>
      <c r="BM5154" s="96"/>
      <c r="BN5154" s="94"/>
      <c r="BO5154" s="94"/>
      <c r="BP5154" s="42"/>
      <c r="BQ5154" s="120"/>
    </row>
    <row r="5155" spans="1:69" x14ac:dyDescent="0.3">
      <c r="A5155" s="132"/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30"/>
      <c r="BJ5155" s="95"/>
      <c r="BK5155" s="94"/>
      <c r="BL5155" s="95"/>
      <c r="BM5155" s="96"/>
      <c r="BN5155" s="94"/>
      <c r="BO5155" s="94"/>
      <c r="BP5155" s="42"/>
      <c r="BQ5155" s="120"/>
    </row>
    <row r="5156" spans="1:69" x14ac:dyDescent="0.3">
      <c r="A5156" s="132"/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30"/>
      <c r="BJ5156" s="95"/>
      <c r="BK5156" s="94"/>
      <c r="BL5156" s="95"/>
      <c r="BM5156" s="96"/>
      <c r="BN5156" s="94"/>
      <c r="BO5156" s="94"/>
      <c r="BP5156" s="42"/>
      <c r="BQ5156" s="120"/>
    </row>
    <row r="5157" spans="1:69" x14ac:dyDescent="0.3">
      <c r="A5157" s="132"/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30"/>
      <c r="BJ5157" s="95"/>
      <c r="BK5157" s="94"/>
      <c r="BL5157" s="95"/>
      <c r="BM5157" s="96"/>
      <c r="BN5157" s="94"/>
      <c r="BO5157" s="94"/>
      <c r="BP5157" s="42"/>
      <c r="BQ5157" s="120"/>
    </row>
    <row r="5158" spans="1:69" x14ac:dyDescent="0.3">
      <c r="A5158" s="132"/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30"/>
      <c r="BJ5158" s="95"/>
      <c r="BK5158" s="94"/>
      <c r="BL5158" s="95"/>
      <c r="BM5158" s="96"/>
      <c r="BN5158" s="94"/>
      <c r="BO5158" s="94"/>
      <c r="BP5158" s="42"/>
      <c r="BQ5158" s="120"/>
    </row>
    <row r="5159" spans="1:69" x14ac:dyDescent="0.3">
      <c r="A5159" s="132"/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30"/>
      <c r="BJ5159" s="95"/>
      <c r="BK5159" s="94"/>
      <c r="BL5159" s="95"/>
      <c r="BM5159" s="96"/>
      <c r="BN5159" s="94"/>
      <c r="BO5159" s="94"/>
      <c r="BP5159" s="42"/>
      <c r="BQ5159" s="120"/>
    </row>
    <row r="5160" spans="1:69" x14ac:dyDescent="0.3">
      <c r="A5160" s="132"/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30"/>
      <c r="BJ5160" s="95"/>
      <c r="BK5160" s="94"/>
      <c r="BL5160" s="95"/>
      <c r="BM5160" s="96"/>
      <c r="BN5160" s="94"/>
      <c r="BO5160" s="94"/>
      <c r="BP5160" s="42"/>
      <c r="BQ5160" s="120"/>
    </row>
    <row r="5161" spans="1:69" x14ac:dyDescent="0.3">
      <c r="A5161" s="132"/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30"/>
      <c r="BJ5161" s="95"/>
      <c r="BK5161" s="94"/>
      <c r="BL5161" s="95"/>
      <c r="BM5161" s="96"/>
      <c r="BN5161" s="94"/>
      <c r="BO5161" s="94"/>
      <c r="BP5161" s="42"/>
      <c r="BQ5161" s="120"/>
    </row>
    <row r="5162" spans="1:69" x14ac:dyDescent="0.3">
      <c r="A5162" s="132"/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30"/>
      <c r="BJ5162" s="95"/>
      <c r="BK5162" s="94"/>
      <c r="BL5162" s="95"/>
      <c r="BM5162" s="96"/>
      <c r="BN5162" s="94"/>
      <c r="BO5162" s="94"/>
      <c r="BP5162" s="42"/>
      <c r="BQ5162" s="120"/>
    </row>
    <row r="5163" spans="1:69" x14ac:dyDescent="0.3">
      <c r="A5163" s="132"/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30"/>
      <c r="BJ5163" s="95"/>
      <c r="BK5163" s="94"/>
      <c r="BL5163" s="95"/>
      <c r="BM5163" s="96"/>
      <c r="BN5163" s="94"/>
      <c r="BO5163" s="94"/>
      <c r="BP5163" s="42"/>
      <c r="BQ5163" s="120"/>
    </row>
    <row r="5164" spans="1:69" x14ac:dyDescent="0.3">
      <c r="A5164" s="132"/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30"/>
      <c r="BJ5164" s="95"/>
      <c r="BK5164" s="94"/>
      <c r="BL5164" s="95"/>
      <c r="BM5164" s="96"/>
      <c r="BN5164" s="94"/>
      <c r="BO5164" s="94"/>
      <c r="BP5164" s="42"/>
      <c r="BQ5164" s="120"/>
    </row>
    <row r="5165" spans="1:69" x14ac:dyDescent="0.3">
      <c r="A5165" s="132"/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30"/>
      <c r="BJ5165" s="95"/>
      <c r="BK5165" s="94"/>
      <c r="BL5165" s="95"/>
      <c r="BM5165" s="96"/>
      <c r="BN5165" s="94"/>
      <c r="BO5165" s="94"/>
      <c r="BP5165" s="42"/>
      <c r="BQ5165" s="120"/>
    </row>
    <row r="5166" spans="1:69" x14ac:dyDescent="0.3">
      <c r="A5166" s="132"/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30"/>
      <c r="BJ5166" s="95"/>
      <c r="BK5166" s="94"/>
      <c r="BL5166" s="95"/>
      <c r="BM5166" s="96"/>
      <c r="BN5166" s="94"/>
      <c r="BO5166" s="94"/>
      <c r="BP5166" s="42"/>
      <c r="BQ5166" s="120"/>
    </row>
    <row r="5167" spans="1:69" x14ac:dyDescent="0.3">
      <c r="A5167" s="132"/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30"/>
      <c r="BJ5167" s="95"/>
      <c r="BK5167" s="94"/>
      <c r="BL5167" s="95"/>
      <c r="BM5167" s="96"/>
      <c r="BN5167" s="94"/>
      <c r="BO5167" s="94"/>
      <c r="BP5167" s="42"/>
      <c r="BQ5167" s="120"/>
    </row>
    <row r="5168" spans="1:69" x14ac:dyDescent="0.3">
      <c r="A5168" s="132"/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30"/>
      <c r="BJ5168" s="95"/>
      <c r="BK5168" s="94"/>
      <c r="BL5168" s="95"/>
      <c r="BM5168" s="96"/>
      <c r="BN5168" s="94"/>
      <c r="BO5168" s="94"/>
      <c r="BP5168" s="42"/>
      <c r="BQ5168" s="120"/>
    </row>
    <row r="5169" spans="1:69" x14ac:dyDescent="0.3">
      <c r="A5169" s="132"/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30"/>
      <c r="BJ5169" s="95"/>
      <c r="BK5169" s="94"/>
      <c r="BL5169" s="95"/>
      <c r="BM5169" s="96"/>
      <c r="BN5169" s="94"/>
      <c r="BO5169" s="94"/>
      <c r="BP5169" s="42"/>
      <c r="BQ5169" s="120"/>
    </row>
    <row r="5170" spans="1:69" x14ac:dyDescent="0.3">
      <c r="A5170" s="132"/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30"/>
      <c r="BJ5170" s="95"/>
      <c r="BK5170" s="94"/>
      <c r="BL5170" s="95"/>
      <c r="BM5170" s="96"/>
      <c r="BN5170" s="94"/>
      <c r="BO5170" s="94"/>
      <c r="BP5170" s="42"/>
      <c r="BQ5170" s="120"/>
    </row>
    <row r="5171" spans="1:69" x14ac:dyDescent="0.3">
      <c r="A5171" s="132"/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30"/>
      <c r="BJ5171" s="95"/>
      <c r="BK5171" s="94"/>
      <c r="BL5171" s="95"/>
      <c r="BM5171" s="96"/>
      <c r="BN5171" s="94"/>
      <c r="BO5171" s="94"/>
      <c r="BP5171" s="42"/>
      <c r="BQ5171" s="120"/>
    </row>
    <row r="5172" spans="1:69" x14ac:dyDescent="0.3">
      <c r="A5172" s="132"/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30"/>
      <c r="BJ5172" s="95"/>
      <c r="BK5172" s="94"/>
      <c r="BL5172" s="95"/>
      <c r="BM5172" s="96"/>
      <c r="BN5172" s="94"/>
      <c r="BO5172" s="94"/>
      <c r="BP5172" s="42"/>
      <c r="BQ5172" s="120"/>
    </row>
    <row r="5173" spans="1:69" x14ac:dyDescent="0.3">
      <c r="A5173" s="132"/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30"/>
      <c r="BJ5173" s="95"/>
      <c r="BK5173" s="94"/>
      <c r="BL5173" s="95"/>
      <c r="BM5173" s="96"/>
      <c r="BN5173" s="94"/>
      <c r="BO5173" s="94"/>
      <c r="BP5173" s="42"/>
      <c r="BQ5173" s="120"/>
    </row>
    <row r="5174" spans="1:69" x14ac:dyDescent="0.3">
      <c r="A5174" s="132"/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30"/>
      <c r="BJ5174" s="95"/>
      <c r="BK5174" s="94"/>
      <c r="BL5174" s="95"/>
      <c r="BM5174" s="96"/>
      <c r="BN5174" s="94"/>
      <c r="BO5174" s="94"/>
      <c r="BP5174" s="42"/>
      <c r="BQ5174" s="120"/>
    </row>
    <row r="5175" spans="1:69" x14ac:dyDescent="0.3">
      <c r="A5175" s="132"/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30"/>
      <c r="BJ5175" s="95"/>
      <c r="BK5175" s="94"/>
      <c r="BL5175" s="95"/>
      <c r="BM5175" s="96"/>
      <c r="BN5175" s="94"/>
      <c r="BO5175" s="94"/>
      <c r="BP5175" s="42"/>
      <c r="BQ5175" s="120"/>
    </row>
    <row r="5176" spans="1:69" x14ac:dyDescent="0.3">
      <c r="A5176" s="132"/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30"/>
      <c r="BJ5176" s="95"/>
      <c r="BK5176" s="94"/>
      <c r="BL5176" s="95"/>
      <c r="BM5176" s="96"/>
      <c r="BN5176" s="94"/>
      <c r="BO5176" s="94"/>
      <c r="BP5176" s="42"/>
      <c r="BQ5176" s="120"/>
    </row>
    <row r="5177" spans="1:69" x14ac:dyDescent="0.3">
      <c r="A5177" s="132"/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30"/>
      <c r="BJ5177" s="95"/>
      <c r="BK5177" s="94"/>
      <c r="BL5177" s="95"/>
      <c r="BM5177" s="96"/>
      <c r="BN5177" s="94"/>
      <c r="BO5177" s="94"/>
      <c r="BP5177" s="42"/>
      <c r="BQ5177" s="120"/>
    </row>
    <row r="5178" spans="1:69" x14ac:dyDescent="0.3">
      <c r="A5178" s="132"/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30"/>
      <c r="BJ5178" s="95"/>
      <c r="BK5178" s="94"/>
      <c r="BL5178" s="95"/>
      <c r="BM5178" s="96"/>
      <c r="BN5178" s="94"/>
      <c r="BO5178" s="94"/>
      <c r="BP5178" s="42"/>
      <c r="BQ5178" s="120"/>
    </row>
    <row r="5179" spans="1:69" x14ac:dyDescent="0.3">
      <c r="A5179" s="132"/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30"/>
      <c r="BJ5179" s="95"/>
      <c r="BK5179" s="94"/>
      <c r="BL5179" s="95"/>
      <c r="BM5179" s="96"/>
      <c r="BN5179" s="94"/>
      <c r="BO5179" s="94"/>
      <c r="BP5179" s="42"/>
      <c r="BQ5179" s="120"/>
    </row>
    <row r="5180" spans="1:69" x14ac:dyDescent="0.3">
      <c r="A5180" s="132"/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30"/>
      <c r="BJ5180" s="95"/>
      <c r="BK5180" s="94"/>
      <c r="BL5180" s="95"/>
      <c r="BM5180" s="96"/>
      <c r="BN5180" s="94"/>
      <c r="BO5180" s="94"/>
      <c r="BP5180" s="42"/>
      <c r="BQ5180" s="120"/>
    </row>
    <row r="5181" spans="1:69" x14ac:dyDescent="0.3">
      <c r="A5181" s="132"/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30"/>
      <c r="BJ5181" s="95"/>
      <c r="BK5181" s="94"/>
      <c r="BL5181" s="95"/>
      <c r="BM5181" s="96"/>
      <c r="BN5181" s="94"/>
      <c r="BO5181" s="94"/>
      <c r="BP5181" s="42"/>
      <c r="BQ5181" s="120"/>
    </row>
    <row r="5182" spans="1:69" x14ac:dyDescent="0.3">
      <c r="A5182" s="132"/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30"/>
      <c r="BJ5182" s="95"/>
      <c r="BK5182" s="94"/>
      <c r="BL5182" s="95"/>
      <c r="BM5182" s="96"/>
      <c r="BN5182" s="94"/>
      <c r="BO5182" s="94"/>
      <c r="BP5182" s="42"/>
      <c r="BQ5182" s="120"/>
    </row>
    <row r="5183" spans="1:69" x14ac:dyDescent="0.3">
      <c r="A5183" s="132"/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30"/>
      <c r="BJ5183" s="95"/>
      <c r="BK5183" s="94"/>
      <c r="BL5183" s="95"/>
      <c r="BM5183" s="96"/>
      <c r="BN5183" s="94"/>
      <c r="BO5183" s="94"/>
      <c r="BP5183" s="42"/>
      <c r="BQ5183" s="120"/>
    </row>
    <row r="5184" spans="1:69" x14ac:dyDescent="0.3">
      <c r="A5184" s="132"/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30"/>
      <c r="BJ5184" s="95"/>
      <c r="BK5184" s="94"/>
      <c r="BL5184" s="95"/>
      <c r="BM5184" s="96"/>
      <c r="BN5184" s="94"/>
      <c r="BO5184" s="94"/>
      <c r="BP5184" s="42"/>
      <c r="BQ5184" s="120"/>
    </row>
    <row r="5185" spans="1:69" x14ac:dyDescent="0.3">
      <c r="A5185" s="132"/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30"/>
      <c r="BJ5185" s="95"/>
      <c r="BK5185" s="94"/>
      <c r="BL5185" s="95"/>
      <c r="BM5185" s="96"/>
      <c r="BN5185" s="94"/>
      <c r="BO5185" s="94"/>
      <c r="BP5185" s="42"/>
      <c r="BQ5185" s="120"/>
    </row>
    <row r="5186" spans="1:69" x14ac:dyDescent="0.3">
      <c r="A5186" s="132"/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30"/>
      <c r="BJ5186" s="95"/>
      <c r="BK5186" s="94"/>
      <c r="BL5186" s="95"/>
      <c r="BM5186" s="96"/>
      <c r="BN5186" s="94"/>
      <c r="BO5186" s="94"/>
      <c r="BP5186" s="42"/>
      <c r="BQ5186" s="120"/>
    </row>
    <row r="5187" spans="1:69" x14ac:dyDescent="0.3">
      <c r="A5187" s="132"/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30"/>
      <c r="BJ5187" s="95"/>
      <c r="BK5187" s="94"/>
      <c r="BL5187" s="95"/>
      <c r="BM5187" s="96"/>
      <c r="BN5187" s="94"/>
      <c r="BO5187" s="94"/>
      <c r="BP5187" s="42"/>
      <c r="BQ5187" s="120"/>
    </row>
    <row r="5188" spans="1:69" x14ac:dyDescent="0.3">
      <c r="A5188" s="132"/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30"/>
      <c r="BJ5188" s="95"/>
      <c r="BK5188" s="94"/>
      <c r="BL5188" s="95"/>
      <c r="BM5188" s="96"/>
      <c r="BN5188" s="94"/>
      <c r="BO5188" s="94"/>
      <c r="BP5188" s="42"/>
      <c r="BQ5188" s="120"/>
    </row>
    <row r="5189" spans="1:69" x14ac:dyDescent="0.3">
      <c r="A5189" s="132"/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30"/>
      <c r="BJ5189" s="95"/>
      <c r="BK5189" s="94"/>
      <c r="BL5189" s="95"/>
      <c r="BM5189" s="96"/>
      <c r="BN5189" s="94"/>
      <c r="BO5189" s="94"/>
      <c r="BP5189" s="42"/>
      <c r="BQ5189" s="120"/>
    </row>
    <row r="5190" spans="1:69" x14ac:dyDescent="0.3">
      <c r="A5190" s="132"/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30"/>
      <c r="BJ5190" s="95"/>
      <c r="BK5190" s="94"/>
      <c r="BL5190" s="95"/>
      <c r="BM5190" s="96"/>
      <c r="BN5190" s="94"/>
      <c r="BO5190" s="94"/>
      <c r="BP5190" s="42"/>
      <c r="BQ5190" s="120"/>
    </row>
    <row r="5191" spans="1:69" x14ac:dyDescent="0.3">
      <c r="A5191" s="132"/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30"/>
      <c r="BJ5191" s="95"/>
      <c r="BK5191" s="94"/>
      <c r="BL5191" s="95"/>
      <c r="BM5191" s="96"/>
      <c r="BN5191" s="94"/>
      <c r="BO5191" s="94"/>
      <c r="BP5191" s="42"/>
      <c r="BQ5191" s="120"/>
    </row>
    <row r="5192" spans="1:69" x14ac:dyDescent="0.3">
      <c r="A5192" s="132"/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30"/>
      <c r="BJ5192" s="95"/>
      <c r="BK5192" s="94"/>
      <c r="BL5192" s="95"/>
      <c r="BM5192" s="96"/>
      <c r="BN5192" s="94"/>
      <c r="BO5192" s="94"/>
      <c r="BP5192" s="42"/>
      <c r="BQ5192" s="120"/>
    </row>
    <row r="5193" spans="1:69" x14ac:dyDescent="0.3">
      <c r="A5193" s="132"/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30"/>
      <c r="BJ5193" s="95"/>
      <c r="BK5193" s="94"/>
      <c r="BL5193" s="95"/>
      <c r="BM5193" s="96"/>
      <c r="BN5193" s="94"/>
      <c r="BO5193" s="94"/>
      <c r="BP5193" s="42"/>
      <c r="BQ5193" s="120"/>
    </row>
    <row r="5194" spans="1:69" x14ac:dyDescent="0.3">
      <c r="A5194" s="132"/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30"/>
      <c r="BJ5194" s="95"/>
      <c r="BK5194" s="94"/>
      <c r="BL5194" s="95"/>
      <c r="BM5194" s="96"/>
      <c r="BN5194" s="94"/>
      <c r="BO5194" s="94"/>
      <c r="BP5194" s="42"/>
      <c r="BQ5194" s="120"/>
    </row>
    <row r="5195" spans="1:69" x14ac:dyDescent="0.3">
      <c r="A5195" s="132"/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30"/>
      <c r="BJ5195" s="95"/>
      <c r="BK5195" s="94"/>
      <c r="BL5195" s="95"/>
      <c r="BM5195" s="96"/>
      <c r="BN5195" s="94"/>
      <c r="BO5195" s="94"/>
      <c r="BP5195" s="42"/>
      <c r="BQ5195" s="120"/>
    </row>
    <row r="5196" spans="1:69" x14ac:dyDescent="0.3">
      <c r="A5196" s="132"/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30"/>
      <c r="BJ5196" s="95"/>
      <c r="BK5196" s="94"/>
      <c r="BL5196" s="95"/>
      <c r="BM5196" s="96"/>
      <c r="BN5196" s="94"/>
      <c r="BO5196" s="94"/>
      <c r="BP5196" s="42"/>
      <c r="BQ5196" s="120"/>
    </row>
    <row r="5197" spans="1:69" x14ac:dyDescent="0.3">
      <c r="A5197" s="132"/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30"/>
      <c r="BJ5197" s="95"/>
      <c r="BK5197" s="94"/>
      <c r="BL5197" s="95"/>
      <c r="BM5197" s="96"/>
      <c r="BN5197" s="94"/>
      <c r="BO5197" s="94"/>
      <c r="BP5197" s="42"/>
      <c r="BQ5197" s="120"/>
    </row>
    <row r="5198" spans="1:69" x14ac:dyDescent="0.3">
      <c r="A5198" s="132"/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30"/>
      <c r="BJ5198" s="95"/>
      <c r="BK5198" s="94"/>
      <c r="BL5198" s="95"/>
      <c r="BM5198" s="96"/>
      <c r="BN5198" s="94"/>
      <c r="BO5198" s="94"/>
      <c r="BP5198" s="42"/>
      <c r="BQ5198" s="120"/>
    </row>
    <row r="5199" spans="1:69" x14ac:dyDescent="0.3">
      <c r="A5199" s="132"/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30"/>
      <c r="BJ5199" s="95"/>
      <c r="BK5199" s="94"/>
      <c r="BL5199" s="95"/>
      <c r="BM5199" s="96"/>
      <c r="BN5199" s="94"/>
      <c r="BO5199" s="94"/>
      <c r="BP5199" s="42"/>
      <c r="BQ5199" s="120"/>
    </row>
    <row r="5200" spans="1:69" x14ac:dyDescent="0.3">
      <c r="A5200" s="132"/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30"/>
      <c r="BJ5200" s="95"/>
      <c r="BK5200" s="94"/>
      <c r="BL5200" s="95"/>
      <c r="BM5200" s="96"/>
      <c r="BN5200" s="94"/>
      <c r="BO5200" s="94"/>
      <c r="BP5200" s="42"/>
      <c r="BQ5200" s="120"/>
    </row>
    <row r="5201" spans="1:69" x14ac:dyDescent="0.3">
      <c r="A5201" s="132"/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30"/>
      <c r="BJ5201" s="95"/>
      <c r="BK5201" s="94"/>
      <c r="BL5201" s="95"/>
      <c r="BM5201" s="96"/>
      <c r="BN5201" s="94"/>
      <c r="BO5201" s="94"/>
      <c r="BP5201" s="42"/>
      <c r="BQ5201" s="120"/>
    </row>
    <row r="5202" spans="1:69" x14ac:dyDescent="0.3">
      <c r="A5202" s="132"/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30"/>
      <c r="BJ5202" s="95"/>
      <c r="BK5202" s="94"/>
      <c r="BL5202" s="95"/>
      <c r="BM5202" s="96"/>
      <c r="BN5202" s="94"/>
      <c r="BO5202" s="94"/>
      <c r="BP5202" s="42"/>
      <c r="BQ5202" s="120"/>
    </row>
    <row r="5203" spans="1:69" x14ac:dyDescent="0.3">
      <c r="A5203" s="132"/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30"/>
      <c r="BJ5203" s="95"/>
      <c r="BK5203" s="94"/>
      <c r="BL5203" s="95"/>
      <c r="BM5203" s="96"/>
      <c r="BN5203" s="94"/>
      <c r="BO5203" s="94"/>
      <c r="BP5203" s="42"/>
      <c r="BQ5203" s="120"/>
    </row>
    <row r="5204" spans="1:69" x14ac:dyDescent="0.3">
      <c r="A5204" s="132"/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30"/>
      <c r="BJ5204" s="95"/>
      <c r="BK5204" s="94"/>
      <c r="BL5204" s="95"/>
      <c r="BM5204" s="96"/>
      <c r="BN5204" s="94"/>
      <c r="BO5204" s="94"/>
      <c r="BP5204" s="42"/>
      <c r="BQ5204" s="120"/>
    </row>
    <row r="5205" spans="1:69" x14ac:dyDescent="0.3">
      <c r="A5205" s="132"/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30"/>
      <c r="BJ5205" s="95"/>
      <c r="BK5205" s="94"/>
      <c r="BL5205" s="95"/>
      <c r="BM5205" s="96"/>
      <c r="BN5205" s="94"/>
      <c r="BO5205" s="94"/>
      <c r="BP5205" s="42"/>
      <c r="BQ5205" s="120"/>
    </row>
    <row r="5206" spans="1:69" x14ac:dyDescent="0.3">
      <c r="A5206" s="132"/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30"/>
      <c r="BJ5206" s="95"/>
      <c r="BK5206" s="94"/>
      <c r="BL5206" s="95"/>
      <c r="BM5206" s="96"/>
      <c r="BN5206" s="94"/>
      <c r="BO5206" s="94"/>
      <c r="BP5206" s="42"/>
      <c r="BQ5206" s="120"/>
    </row>
    <row r="5207" spans="1:69" x14ac:dyDescent="0.3">
      <c r="A5207" s="132"/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30"/>
      <c r="BJ5207" s="95"/>
      <c r="BK5207" s="94"/>
      <c r="BL5207" s="95"/>
      <c r="BM5207" s="96"/>
      <c r="BN5207" s="94"/>
      <c r="BO5207" s="94"/>
      <c r="BP5207" s="42"/>
      <c r="BQ5207" s="120"/>
    </row>
    <row r="5208" spans="1:69" x14ac:dyDescent="0.3">
      <c r="A5208" s="132"/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30"/>
      <c r="BJ5208" s="95"/>
      <c r="BK5208" s="94"/>
      <c r="BL5208" s="95"/>
      <c r="BM5208" s="96"/>
      <c r="BN5208" s="94"/>
      <c r="BO5208" s="94"/>
      <c r="BP5208" s="42"/>
      <c r="BQ5208" s="120"/>
    </row>
    <row r="5209" spans="1:69" x14ac:dyDescent="0.3">
      <c r="A5209" s="132"/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30"/>
      <c r="BJ5209" s="95"/>
      <c r="BK5209" s="94"/>
      <c r="BL5209" s="95"/>
      <c r="BM5209" s="96"/>
      <c r="BN5209" s="94"/>
      <c r="BO5209" s="94"/>
      <c r="BP5209" s="42"/>
      <c r="BQ5209" s="120"/>
    </row>
    <row r="5210" spans="1:69" x14ac:dyDescent="0.3">
      <c r="A5210" s="132"/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30"/>
      <c r="BJ5210" s="95"/>
      <c r="BK5210" s="94"/>
      <c r="BL5210" s="95"/>
      <c r="BM5210" s="96"/>
      <c r="BN5210" s="94"/>
      <c r="BO5210" s="94"/>
      <c r="BP5210" s="42"/>
      <c r="BQ5210" s="120"/>
    </row>
    <row r="5211" spans="1:69" x14ac:dyDescent="0.3">
      <c r="A5211" s="132"/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30"/>
      <c r="BJ5211" s="95"/>
      <c r="BK5211" s="94"/>
      <c r="BL5211" s="95"/>
      <c r="BM5211" s="96"/>
      <c r="BN5211" s="94"/>
      <c r="BO5211" s="94"/>
      <c r="BP5211" s="42"/>
      <c r="BQ5211" s="120"/>
    </row>
    <row r="5212" spans="1:69" x14ac:dyDescent="0.3">
      <c r="A5212" s="132"/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30"/>
      <c r="BJ5212" s="95"/>
      <c r="BK5212" s="94"/>
      <c r="BL5212" s="95"/>
      <c r="BM5212" s="96"/>
      <c r="BN5212" s="94"/>
      <c r="BO5212" s="94"/>
      <c r="BP5212" s="42"/>
      <c r="BQ5212" s="120"/>
    </row>
    <row r="5213" spans="1:69" x14ac:dyDescent="0.3">
      <c r="A5213" s="132"/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30"/>
      <c r="BJ5213" s="95"/>
      <c r="BK5213" s="94"/>
      <c r="BL5213" s="95"/>
      <c r="BM5213" s="96"/>
      <c r="BN5213" s="94"/>
      <c r="BO5213" s="94"/>
      <c r="BP5213" s="42"/>
      <c r="BQ5213" s="120"/>
    </row>
    <row r="5214" spans="1:69" x14ac:dyDescent="0.3">
      <c r="A5214" s="132"/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30"/>
      <c r="BJ5214" s="95"/>
      <c r="BK5214" s="94"/>
      <c r="BL5214" s="95"/>
      <c r="BM5214" s="96"/>
      <c r="BN5214" s="94"/>
      <c r="BO5214" s="94"/>
      <c r="BP5214" s="42"/>
      <c r="BQ5214" s="120"/>
    </row>
    <row r="5215" spans="1:69" x14ac:dyDescent="0.3">
      <c r="A5215" s="132"/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30"/>
      <c r="BJ5215" s="95"/>
      <c r="BK5215" s="94"/>
      <c r="BL5215" s="95"/>
      <c r="BM5215" s="96"/>
      <c r="BN5215" s="94"/>
      <c r="BO5215" s="94"/>
      <c r="BP5215" s="42"/>
      <c r="BQ5215" s="120"/>
    </row>
    <row r="5216" spans="1:69" x14ac:dyDescent="0.3">
      <c r="A5216" s="132"/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30"/>
      <c r="BJ5216" s="95"/>
      <c r="BK5216" s="94"/>
      <c r="BL5216" s="95"/>
      <c r="BM5216" s="96"/>
      <c r="BN5216" s="94"/>
      <c r="BO5216" s="94"/>
      <c r="BP5216" s="42"/>
      <c r="BQ5216" s="120"/>
    </row>
    <row r="5217" spans="1:69" x14ac:dyDescent="0.3">
      <c r="A5217" s="132"/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30"/>
      <c r="BJ5217" s="95"/>
      <c r="BK5217" s="94"/>
      <c r="BL5217" s="95"/>
      <c r="BM5217" s="96"/>
      <c r="BN5217" s="94"/>
      <c r="BO5217" s="94"/>
      <c r="BP5217" s="42"/>
      <c r="BQ5217" s="120"/>
    </row>
    <row r="5218" spans="1:69" x14ac:dyDescent="0.3">
      <c r="A5218" s="132"/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30"/>
      <c r="BJ5218" s="95"/>
      <c r="BK5218" s="94"/>
      <c r="BL5218" s="95"/>
      <c r="BM5218" s="96"/>
      <c r="BN5218" s="94"/>
      <c r="BO5218" s="94"/>
      <c r="BP5218" s="42"/>
      <c r="BQ5218" s="120"/>
    </row>
    <row r="5219" spans="1:69" x14ac:dyDescent="0.3">
      <c r="A5219" s="132"/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30"/>
      <c r="BJ5219" s="95"/>
      <c r="BK5219" s="94"/>
      <c r="BL5219" s="95"/>
      <c r="BM5219" s="96"/>
      <c r="BN5219" s="94"/>
      <c r="BO5219" s="94"/>
      <c r="BP5219" s="42"/>
      <c r="BQ5219" s="120"/>
    </row>
    <row r="5220" spans="1:69" x14ac:dyDescent="0.3">
      <c r="A5220" s="132"/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30"/>
      <c r="BJ5220" s="95"/>
      <c r="BK5220" s="94"/>
      <c r="BL5220" s="95"/>
      <c r="BM5220" s="96"/>
      <c r="BN5220" s="94"/>
      <c r="BO5220" s="94"/>
      <c r="BP5220" s="42"/>
      <c r="BQ5220" s="120"/>
    </row>
    <row r="5221" spans="1:69" x14ac:dyDescent="0.3">
      <c r="A5221" s="132"/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30"/>
      <c r="BJ5221" s="95"/>
      <c r="BK5221" s="94"/>
      <c r="BL5221" s="95"/>
      <c r="BM5221" s="96"/>
      <c r="BN5221" s="94"/>
      <c r="BO5221" s="94"/>
      <c r="BP5221" s="42"/>
      <c r="BQ5221" s="120"/>
    </row>
    <row r="5222" spans="1:69" x14ac:dyDescent="0.3">
      <c r="A5222" s="132"/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30"/>
      <c r="BJ5222" s="95"/>
      <c r="BK5222" s="94"/>
      <c r="BL5222" s="95"/>
      <c r="BM5222" s="96"/>
      <c r="BN5222" s="94"/>
      <c r="BO5222" s="94"/>
      <c r="BP5222" s="42"/>
      <c r="BQ5222" s="120"/>
    </row>
    <row r="5223" spans="1:69" x14ac:dyDescent="0.3">
      <c r="A5223" s="132"/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30"/>
      <c r="BJ5223" s="95"/>
      <c r="BK5223" s="94"/>
      <c r="BL5223" s="95"/>
      <c r="BM5223" s="96"/>
      <c r="BN5223" s="94"/>
      <c r="BO5223" s="94"/>
      <c r="BP5223" s="42"/>
      <c r="BQ5223" s="120"/>
    </row>
    <row r="5224" spans="1:69" x14ac:dyDescent="0.3">
      <c r="A5224" s="132"/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30"/>
      <c r="BJ5224" s="95"/>
      <c r="BK5224" s="94"/>
      <c r="BL5224" s="95"/>
      <c r="BM5224" s="96"/>
      <c r="BN5224" s="94"/>
      <c r="BO5224" s="94"/>
      <c r="BP5224" s="42"/>
      <c r="BQ5224" s="120"/>
    </row>
    <row r="5225" spans="1:69" x14ac:dyDescent="0.3">
      <c r="A5225" s="132"/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30"/>
      <c r="BJ5225" s="95"/>
      <c r="BK5225" s="94"/>
      <c r="BL5225" s="95"/>
      <c r="BM5225" s="96"/>
      <c r="BN5225" s="94"/>
      <c r="BO5225" s="94"/>
      <c r="BP5225" s="42"/>
      <c r="BQ5225" s="120"/>
    </row>
    <row r="5226" spans="1:69" x14ac:dyDescent="0.3">
      <c r="A5226" s="132"/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30"/>
      <c r="BJ5226" s="95"/>
      <c r="BK5226" s="94"/>
      <c r="BL5226" s="95"/>
      <c r="BM5226" s="96"/>
      <c r="BN5226" s="94"/>
      <c r="BO5226" s="94"/>
      <c r="BP5226" s="42"/>
      <c r="BQ5226" s="120"/>
    </row>
    <row r="5227" spans="1:69" x14ac:dyDescent="0.3">
      <c r="A5227" s="132"/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30"/>
      <c r="BJ5227" s="95"/>
      <c r="BK5227" s="94"/>
      <c r="BL5227" s="95"/>
      <c r="BM5227" s="96"/>
      <c r="BN5227" s="94"/>
      <c r="BO5227" s="94"/>
      <c r="BP5227" s="42"/>
      <c r="BQ5227" s="120"/>
    </row>
    <row r="5228" spans="1:69" x14ac:dyDescent="0.3">
      <c r="A5228" s="132"/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30"/>
      <c r="BJ5228" s="95"/>
      <c r="BK5228" s="94"/>
      <c r="BL5228" s="95"/>
      <c r="BM5228" s="96"/>
      <c r="BN5228" s="94"/>
      <c r="BO5228" s="94"/>
      <c r="BP5228" s="42"/>
      <c r="BQ5228" s="120"/>
    </row>
    <row r="5229" spans="1:69" x14ac:dyDescent="0.3">
      <c r="A5229" s="132"/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30"/>
      <c r="BJ5229" s="95"/>
      <c r="BK5229" s="94"/>
      <c r="BL5229" s="95"/>
      <c r="BM5229" s="96"/>
      <c r="BN5229" s="94"/>
      <c r="BO5229" s="94"/>
      <c r="BP5229" s="42"/>
      <c r="BQ5229" s="120"/>
    </row>
    <row r="5230" spans="1:69" x14ac:dyDescent="0.3">
      <c r="A5230" s="132"/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30"/>
      <c r="BJ5230" s="95"/>
      <c r="BK5230" s="94"/>
      <c r="BL5230" s="95"/>
      <c r="BM5230" s="96"/>
      <c r="BN5230" s="94"/>
      <c r="BO5230" s="94"/>
      <c r="BP5230" s="42"/>
      <c r="BQ5230" s="120"/>
    </row>
    <row r="5231" spans="1:69" x14ac:dyDescent="0.3">
      <c r="A5231" s="132"/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30"/>
      <c r="BJ5231" s="95"/>
      <c r="BK5231" s="94"/>
      <c r="BL5231" s="95"/>
      <c r="BM5231" s="96"/>
      <c r="BN5231" s="94"/>
      <c r="BO5231" s="94"/>
      <c r="BP5231" s="42"/>
      <c r="BQ5231" s="120"/>
    </row>
    <row r="5232" spans="1:69" x14ac:dyDescent="0.3">
      <c r="A5232" s="132"/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30"/>
      <c r="BJ5232" s="95"/>
      <c r="BK5232" s="94"/>
      <c r="BL5232" s="95"/>
      <c r="BM5232" s="96"/>
      <c r="BN5232" s="94"/>
      <c r="BO5232" s="94"/>
      <c r="BP5232" s="42"/>
      <c r="BQ5232" s="120"/>
    </row>
    <row r="5233" spans="1:69" x14ac:dyDescent="0.3">
      <c r="A5233" s="132"/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30"/>
      <c r="BJ5233" s="95"/>
      <c r="BK5233" s="94"/>
      <c r="BL5233" s="95"/>
      <c r="BM5233" s="96"/>
      <c r="BN5233" s="94"/>
      <c r="BO5233" s="94"/>
      <c r="BP5233" s="42"/>
      <c r="BQ5233" s="120"/>
    </row>
    <row r="5234" spans="1:69" x14ac:dyDescent="0.3">
      <c r="A5234" s="132"/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30"/>
      <c r="BJ5234" s="95"/>
      <c r="BK5234" s="94"/>
      <c r="BL5234" s="95"/>
      <c r="BM5234" s="96"/>
      <c r="BN5234" s="94"/>
      <c r="BO5234" s="94"/>
      <c r="BP5234" s="42"/>
      <c r="BQ5234" s="120"/>
    </row>
    <row r="5235" spans="1:69" x14ac:dyDescent="0.3">
      <c r="A5235" s="132"/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30"/>
      <c r="BJ5235" s="95"/>
      <c r="BK5235" s="94"/>
      <c r="BL5235" s="95"/>
      <c r="BM5235" s="96"/>
      <c r="BN5235" s="94"/>
      <c r="BO5235" s="94"/>
      <c r="BP5235" s="42"/>
      <c r="BQ5235" s="120"/>
    </row>
    <row r="5236" spans="1:69" x14ac:dyDescent="0.3">
      <c r="A5236" s="132"/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30"/>
      <c r="BJ5236" s="95"/>
      <c r="BK5236" s="94"/>
      <c r="BL5236" s="95"/>
      <c r="BM5236" s="96"/>
      <c r="BN5236" s="94"/>
      <c r="BO5236" s="94"/>
      <c r="BP5236" s="42"/>
      <c r="BQ5236" s="120"/>
    </row>
    <row r="5237" spans="1:69" x14ac:dyDescent="0.3">
      <c r="A5237" s="132"/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30"/>
      <c r="BJ5237" s="95"/>
      <c r="BK5237" s="94"/>
      <c r="BL5237" s="95"/>
      <c r="BM5237" s="96"/>
      <c r="BN5237" s="94"/>
      <c r="BO5237" s="94"/>
      <c r="BP5237" s="42"/>
      <c r="BQ5237" s="120"/>
    </row>
    <row r="5238" spans="1:69" x14ac:dyDescent="0.3">
      <c r="A5238" s="132"/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30"/>
      <c r="BJ5238" s="95"/>
      <c r="BK5238" s="94"/>
      <c r="BL5238" s="95"/>
      <c r="BM5238" s="96"/>
      <c r="BN5238" s="94"/>
      <c r="BO5238" s="94"/>
      <c r="BP5238" s="42"/>
      <c r="BQ5238" s="120"/>
    </row>
    <row r="5239" spans="1:69" x14ac:dyDescent="0.3">
      <c r="A5239" s="132"/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30"/>
      <c r="BJ5239" s="95"/>
      <c r="BK5239" s="94"/>
      <c r="BL5239" s="95"/>
      <c r="BM5239" s="96"/>
      <c r="BN5239" s="94"/>
      <c r="BO5239" s="94"/>
      <c r="BP5239" s="42"/>
      <c r="BQ5239" s="120"/>
    </row>
    <row r="5240" spans="1:69" x14ac:dyDescent="0.3">
      <c r="A5240" s="132"/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30"/>
      <c r="BJ5240" s="95"/>
      <c r="BK5240" s="94"/>
      <c r="BL5240" s="95"/>
      <c r="BM5240" s="96"/>
      <c r="BN5240" s="94"/>
      <c r="BO5240" s="94"/>
      <c r="BP5240" s="42"/>
      <c r="BQ5240" s="120"/>
    </row>
    <row r="5241" spans="1:69" x14ac:dyDescent="0.3">
      <c r="A5241" s="132"/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30"/>
      <c r="BJ5241" s="95"/>
      <c r="BK5241" s="94"/>
      <c r="BL5241" s="95"/>
      <c r="BM5241" s="96"/>
      <c r="BN5241" s="94"/>
      <c r="BO5241" s="94"/>
      <c r="BP5241" s="42"/>
      <c r="BQ5241" s="120"/>
    </row>
    <row r="5242" spans="1:69" x14ac:dyDescent="0.3">
      <c r="A5242" s="132"/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30"/>
      <c r="BJ5242" s="95"/>
      <c r="BK5242" s="94"/>
      <c r="BL5242" s="95"/>
      <c r="BM5242" s="96"/>
      <c r="BN5242" s="94"/>
      <c r="BO5242" s="94"/>
      <c r="BP5242" s="42"/>
      <c r="BQ5242" s="120"/>
    </row>
    <row r="5243" spans="1:69" x14ac:dyDescent="0.3">
      <c r="A5243" s="132"/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30"/>
      <c r="BJ5243" s="95"/>
      <c r="BK5243" s="94"/>
      <c r="BL5243" s="95"/>
      <c r="BM5243" s="96"/>
      <c r="BN5243" s="94"/>
      <c r="BO5243" s="94"/>
      <c r="BP5243" s="42"/>
      <c r="BQ5243" s="120"/>
    </row>
    <row r="5244" spans="1:69" x14ac:dyDescent="0.3">
      <c r="A5244" s="132"/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30"/>
      <c r="BJ5244" s="95"/>
      <c r="BK5244" s="94"/>
      <c r="BL5244" s="95"/>
      <c r="BM5244" s="96"/>
      <c r="BN5244" s="94"/>
      <c r="BO5244" s="94"/>
      <c r="BP5244" s="42"/>
      <c r="BQ5244" s="120"/>
    </row>
    <row r="5245" spans="1:69" x14ac:dyDescent="0.3">
      <c r="A5245" s="132"/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30"/>
      <c r="BJ5245" s="95"/>
      <c r="BK5245" s="94"/>
      <c r="BL5245" s="95"/>
      <c r="BM5245" s="96"/>
      <c r="BN5245" s="94"/>
      <c r="BO5245" s="94"/>
      <c r="BP5245" s="42"/>
      <c r="BQ5245" s="120"/>
    </row>
    <row r="5246" spans="1:69" x14ac:dyDescent="0.3">
      <c r="A5246" s="132"/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30"/>
      <c r="BJ5246" s="95"/>
      <c r="BK5246" s="94"/>
      <c r="BL5246" s="95"/>
      <c r="BM5246" s="96"/>
      <c r="BN5246" s="94"/>
      <c r="BO5246" s="94"/>
      <c r="BP5246" s="42"/>
      <c r="BQ5246" s="120"/>
    </row>
    <row r="5247" spans="1:69" x14ac:dyDescent="0.3">
      <c r="A5247" s="132"/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30"/>
      <c r="BJ5247" s="95"/>
      <c r="BK5247" s="94"/>
      <c r="BL5247" s="95"/>
      <c r="BM5247" s="96"/>
      <c r="BN5247" s="94"/>
      <c r="BO5247" s="94"/>
      <c r="BP5247" s="42"/>
      <c r="BQ5247" s="120"/>
    </row>
    <row r="5248" spans="1:69" x14ac:dyDescent="0.3">
      <c r="A5248" s="132"/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30"/>
      <c r="BJ5248" s="95"/>
      <c r="BK5248" s="94"/>
      <c r="BL5248" s="95"/>
      <c r="BM5248" s="96"/>
      <c r="BN5248" s="94"/>
      <c r="BO5248" s="94"/>
      <c r="BP5248" s="42"/>
      <c r="BQ5248" s="120"/>
    </row>
    <row r="5249" spans="1:69" x14ac:dyDescent="0.3">
      <c r="A5249" s="132"/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30"/>
      <c r="BJ5249" s="95"/>
      <c r="BK5249" s="94"/>
      <c r="BL5249" s="95"/>
      <c r="BM5249" s="96"/>
      <c r="BN5249" s="94"/>
      <c r="BO5249" s="94"/>
      <c r="BP5249" s="42"/>
      <c r="BQ5249" s="120"/>
    </row>
    <row r="5250" spans="1:69" x14ac:dyDescent="0.3">
      <c r="A5250" s="132"/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30"/>
      <c r="BJ5250" s="95"/>
      <c r="BK5250" s="94"/>
      <c r="BL5250" s="95"/>
      <c r="BM5250" s="96"/>
      <c r="BN5250" s="94"/>
      <c r="BO5250" s="94"/>
      <c r="BP5250" s="42"/>
      <c r="BQ5250" s="120"/>
    </row>
    <row r="5251" spans="1:69" x14ac:dyDescent="0.3">
      <c r="A5251" s="132"/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30"/>
      <c r="BJ5251" s="95"/>
      <c r="BK5251" s="94"/>
      <c r="BL5251" s="95"/>
      <c r="BM5251" s="96"/>
      <c r="BN5251" s="94"/>
      <c r="BO5251" s="94"/>
      <c r="BP5251" s="42"/>
      <c r="BQ5251" s="120"/>
    </row>
    <row r="5252" spans="1:69" x14ac:dyDescent="0.3">
      <c r="A5252" s="132"/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30"/>
      <c r="BJ5252" s="95"/>
      <c r="BK5252" s="94"/>
      <c r="BL5252" s="95"/>
      <c r="BM5252" s="96"/>
      <c r="BN5252" s="94"/>
      <c r="BO5252" s="94"/>
      <c r="BP5252" s="42"/>
      <c r="BQ5252" s="120"/>
    </row>
    <row r="5253" spans="1:69" x14ac:dyDescent="0.3">
      <c r="A5253" s="132"/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30"/>
      <c r="BJ5253" s="95"/>
      <c r="BK5253" s="94"/>
      <c r="BL5253" s="95"/>
      <c r="BM5253" s="96"/>
      <c r="BN5253" s="94"/>
      <c r="BO5253" s="94"/>
      <c r="BP5253" s="42"/>
      <c r="BQ5253" s="120"/>
    </row>
    <row r="5254" spans="1:69" x14ac:dyDescent="0.3">
      <c r="A5254" s="132"/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30"/>
      <c r="BJ5254" s="95"/>
      <c r="BK5254" s="94"/>
      <c r="BL5254" s="95"/>
      <c r="BM5254" s="96"/>
      <c r="BN5254" s="94"/>
      <c r="BO5254" s="94"/>
      <c r="BP5254" s="42"/>
      <c r="BQ5254" s="120"/>
    </row>
    <row r="5255" spans="1:69" x14ac:dyDescent="0.3">
      <c r="A5255" s="132"/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30"/>
      <c r="BJ5255" s="95"/>
      <c r="BK5255" s="94"/>
      <c r="BL5255" s="95"/>
      <c r="BM5255" s="96"/>
      <c r="BN5255" s="94"/>
      <c r="BO5255" s="94"/>
      <c r="BP5255" s="42"/>
      <c r="BQ5255" s="120"/>
    </row>
    <row r="5256" spans="1:69" x14ac:dyDescent="0.3">
      <c r="A5256" s="132"/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30"/>
      <c r="BJ5256" s="95"/>
      <c r="BK5256" s="94"/>
      <c r="BL5256" s="95"/>
      <c r="BM5256" s="96"/>
      <c r="BN5256" s="94"/>
      <c r="BO5256" s="94"/>
      <c r="BP5256" s="42"/>
      <c r="BQ5256" s="120"/>
    </row>
    <row r="5257" spans="1:69" x14ac:dyDescent="0.3">
      <c r="A5257" s="132"/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30"/>
      <c r="BJ5257" s="95"/>
      <c r="BK5257" s="94"/>
      <c r="BL5257" s="95"/>
      <c r="BM5257" s="96"/>
      <c r="BN5257" s="94"/>
      <c r="BO5257" s="94"/>
      <c r="BP5257" s="42"/>
      <c r="BQ5257" s="120"/>
    </row>
    <row r="5258" spans="1:69" x14ac:dyDescent="0.3">
      <c r="A5258" s="132"/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30"/>
      <c r="BJ5258" s="95"/>
      <c r="BK5258" s="94"/>
      <c r="BL5258" s="95"/>
      <c r="BM5258" s="96"/>
      <c r="BN5258" s="94"/>
      <c r="BO5258" s="94"/>
      <c r="BP5258" s="42"/>
      <c r="BQ5258" s="120"/>
    </row>
    <row r="5259" spans="1:69" x14ac:dyDescent="0.3">
      <c r="A5259" s="132"/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30"/>
      <c r="BJ5259" s="95"/>
      <c r="BK5259" s="94"/>
      <c r="BL5259" s="95"/>
      <c r="BM5259" s="96"/>
      <c r="BN5259" s="94"/>
      <c r="BO5259" s="94"/>
      <c r="BP5259" s="42"/>
      <c r="BQ5259" s="120"/>
    </row>
    <row r="5260" spans="1:69" x14ac:dyDescent="0.3">
      <c r="A5260" s="132"/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30"/>
      <c r="BJ5260" s="95"/>
      <c r="BK5260" s="94"/>
      <c r="BL5260" s="95"/>
      <c r="BM5260" s="96"/>
      <c r="BN5260" s="94"/>
      <c r="BO5260" s="94"/>
      <c r="BP5260" s="42"/>
      <c r="BQ5260" s="120"/>
    </row>
    <row r="5261" spans="1:69" x14ac:dyDescent="0.3">
      <c r="A5261" s="132"/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30"/>
      <c r="BJ5261" s="95"/>
      <c r="BK5261" s="94"/>
      <c r="BL5261" s="95"/>
      <c r="BM5261" s="96"/>
      <c r="BN5261" s="94"/>
      <c r="BO5261" s="94"/>
      <c r="BP5261" s="42"/>
      <c r="BQ5261" s="120"/>
    </row>
    <row r="5262" spans="1:69" x14ac:dyDescent="0.3">
      <c r="A5262" s="132"/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30"/>
      <c r="BJ5262" s="95"/>
      <c r="BK5262" s="94"/>
      <c r="BL5262" s="95"/>
      <c r="BM5262" s="96"/>
      <c r="BN5262" s="94"/>
      <c r="BO5262" s="94"/>
      <c r="BP5262" s="42"/>
      <c r="BQ5262" s="120"/>
    </row>
    <row r="5263" spans="1:69" x14ac:dyDescent="0.3">
      <c r="A5263" s="132"/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30"/>
      <c r="BJ5263" s="95"/>
      <c r="BK5263" s="94"/>
      <c r="BL5263" s="95"/>
      <c r="BM5263" s="96"/>
      <c r="BN5263" s="94"/>
      <c r="BO5263" s="94"/>
      <c r="BP5263" s="42"/>
      <c r="BQ5263" s="120"/>
    </row>
    <row r="5264" spans="1:69" x14ac:dyDescent="0.3">
      <c r="A5264" s="132"/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30"/>
      <c r="BJ5264" s="95"/>
      <c r="BK5264" s="94"/>
      <c r="BL5264" s="95"/>
      <c r="BM5264" s="96"/>
      <c r="BN5264" s="94"/>
      <c r="BO5264" s="94"/>
      <c r="BP5264" s="42"/>
      <c r="BQ5264" s="120"/>
    </row>
    <row r="5265" spans="1:69" x14ac:dyDescent="0.3">
      <c r="A5265" s="132"/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30"/>
      <c r="BJ5265" s="95"/>
      <c r="BK5265" s="94"/>
      <c r="BL5265" s="95"/>
      <c r="BM5265" s="96"/>
      <c r="BN5265" s="94"/>
      <c r="BO5265" s="94"/>
      <c r="BP5265" s="42"/>
      <c r="BQ5265" s="120"/>
    </row>
    <row r="5266" spans="1:69" x14ac:dyDescent="0.3">
      <c r="A5266" s="132"/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30"/>
      <c r="BJ5266" s="95"/>
      <c r="BK5266" s="94"/>
      <c r="BL5266" s="95"/>
      <c r="BM5266" s="96"/>
      <c r="BN5266" s="94"/>
      <c r="BO5266" s="94"/>
      <c r="BP5266" s="42"/>
      <c r="BQ5266" s="120"/>
    </row>
    <row r="5267" spans="1:69" x14ac:dyDescent="0.3">
      <c r="A5267" s="132"/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30"/>
      <c r="BJ5267" s="95"/>
      <c r="BK5267" s="94"/>
      <c r="BL5267" s="95"/>
      <c r="BM5267" s="96"/>
      <c r="BN5267" s="94"/>
      <c r="BO5267" s="94"/>
      <c r="BP5267" s="42"/>
      <c r="BQ5267" s="120"/>
    </row>
    <row r="5268" spans="1:69" x14ac:dyDescent="0.3">
      <c r="A5268" s="132"/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30"/>
      <c r="BJ5268" s="95"/>
      <c r="BK5268" s="94"/>
      <c r="BL5268" s="95"/>
      <c r="BM5268" s="96"/>
      <c r="BN5268" s="94"/>
      <c r="BO5268" s="94"/>
      <c r="BP5268" s="42"/>
      <c r="BQ5268" s="120"/>
    </row>
    <row r="5269" spans="1:69" x14ac:dyDescent="0.3">
      <c r="A5269" s="132"/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30"/>
      <c r="BJ5269" s="95"/>
      <c r="BK5269" s="94"/>
      <c r="BL5269" s="95"/>
      <c r="BM5269" s="96"/>
      <c r="BN5269" s="94"/>
      <c r="BO5269" s="94"/>
      <c r="BP5269" s="42"/>
      <c r="BQ5269" s="120"/>
    </row>
    <row r="5270" spans="1:69" x14ac:dyDescent="0.3">
      <c r="A5270" s="132"/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30"/>
      <c r="BJ5270" s="95"/>
      <c r="BK5270" s="94"/>
      <c r="BL5270" s="95"/>
      <c r="BM5270" s="96"/>
      <c r="BN5270" s="94"/>
      <c r="BO5270" s="94"/>
      <c r="BP5270" s="42"/>
      <c r="BQ5270" s="120"/>
    </row>
    <row r="5271" spans="1:69" x14ac:dyDescent="0.3">
      <c r="A5271" s="132"/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30"/>
      <c r="BJ5271" s="95"/>
      <c r="BK5271" s="94"/>
      <c r="BL5271" s="95"/>
      <c r="BM5271" s="96"/>
      <c r="BN5271" s="94"/>
      <c r="BO5271" s="94"/>
      <c r="BP5271" s="42"/>
      <c r="BQ5271" s="120"/>
    </row>
    <row r="5272" spans="1:69" x14ac:dyDescent="0.3">
      <c r="A5272" s="132"/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30"/>
      <c r="BJ5272" s="95"/>
      <c r="BK5272" s="94"/>
      <c r="BL5272" s="95"/>
      <c r="BM5272" s="96"/>
      <c r="BN5272" s="94"/>
      <c r="BO5272" s="94"/>
      <c r="BP5272" s="42"/>
      <c r="BQ5272" s="120"/>
    </row>
    <row r="5273" spans="1:69" x14ac:dyDescent="0.3">
      <c r="A5273" s="132"/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30"/>
      <c r="BJ5273" s="95"/>
      <c r="BK5273" s="94"/>
      <c r="BL5273" s="95"/>
      <c r="BM5273" s="96"/>
      <c r="BN5273" s="94"/>
      <c r="BO5273" s="94"/>
      <c r="BP5273" s="42"/>
      <c r="BQ5273" s="120"/>
    </row>
    <row r="5274" spans="1:69" x14ac:dyDescent="0.3">
      <c r="A5274" s="132"/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30"/>
      <c r="BJ5274" s="95"/>
      <c r="BK5274" s="94"/>
      <c r="BL5274" s="95"/>
      <c r="BM5274" s="96"/>
      <c r="BN5274" s="94"/>
      <c r="BO5274" s="94"/>
      <c r="BP5274" s="42"/>
      <c r="BQ5274" s="120"/>
    </row>
    <row r="5275" spans="1:69" x14ac:dyDescent="0.3">
      <c r="A5275" s="132"/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30"/>
      <c r="BJ5275" s="95"/>
      <c r="BK5275" s="94"/>
      <c r="BL5275" s="95"/>
      <c r="BM5275" s="96"/>
      <c r="BN5275" s="94"/>
      <c r="BO5275" s="94"/>
      <c r="BP5275" s="42"/>
      <c r="BQ5275" s="120"/>
    </row>
    <row r="5276" spans="1:69" x14ac:dyDescent="0.3">
      <c r="A5276" s="132"/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30"/>
      <c r="BJ5276" s="95"/>
      <c r="BK5276" s="94"/>
      <c r="BL5276" s="95"/>
      <c r="BM5276" s="96"/>
      <c r="BN5276" s="94"/>
      <c r="BO5276" s="94"/>
      <c r="BP5276" s="42"/>
      <c r="BQ5276" s="120"/>
    </row>
    <row r="5277" spans="1:69" x14ac:dyDescent="0.3">
      <c r="A5277" s="132"/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30"/>
      <c r="BJ5277" s="95"/>
      <c r="BK5277" s="94"/>
      <c r="BL5277" s="95"/>
      <c r="BM5277" s="96"/>
      <c r="BN5277" s="94"/>
      <c r="BO5277" s="94"/>
      <c r="BP5277" s="42"/>
      <c r="BQ5277" s="120"/>
    </row>
    <row r="5278" spans="1:69" x14ac:dyDescent="0.3">
      <c r="A5278" s="132"/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30"/>
      <c r="BJ5278" s="95"/>
      <c r="BK5278" s="94"/>
      <c r="BL5278" s="95"/>
      <c r="BM5278" s="96"/>
      <c r="BN5278" s="94"/>
      <c r="BO5278" s="94"/>
      <c r="BP5278" s="42"/>
      <c r="BQ5278" s="120"/>
    </row>
    <row r="5279" spans="1:69" x14ac:dyDescent="0.3">
      <c r="A5279" s="132"/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30"/>
      <c r="BJ5279" s="95"/>
      <c r="BK5279" s="94"/>
      <c r="BL5279" s="95"/>
      <c r="BM5279" s="96"/>
      <c r="BN5279" s="94"/>
      <c r="BO5279" s="94"/>
      <c r="BP5279" s="42"/>
      <c r="BQ5279" s="120"/>
    </row>
    <row r="5280" spans="1:69" x14ac:dyDescent="0.3">
      <c r="A5280" s="132"/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30"/>
      <c r="BJ5280" s="95"/>
      <c r="BK5280" s="94"/>
      <c r="BL5280" s="95"/>
      <c r="BM5280" s="96"/>
      <c r="BN5280" s="94"/>
      <c r="BO5280" s="94"/>
      <c r="BP5280" s="42"/>
      <c r="BQ5280" s="120"/>
    </row>
    <row r="5281" spans="1:69" x14ac:dyDescent="0.3">
      <c r="A5281" s="132"/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30"/>
      <c r="BJ5281" s="95"/>
      <c r="BK5281" s="94"/>
      <c r="BL5281" s="95"/>
      <c r="BM5281" s="96"/>
      <c r="BN5281" s="94"/>
      <c r="BO5281" s="94"/>
      <c r="BP5281" s="42"/>
      <c r="BQ5281" s="120"/>
    </row>
    <row r="5282" spans="1:69" x14ac:dyDescent="0.3">
      <c r="A5282" s="132"/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30"/>
      <c r="BJ5282" s="95"/>
      <c r="BK5282" s="94"/>
      <c r="BL5282" s="95"/>
      <c r="BM5282" s="96"/>
      <c r="BN5282" s="94"/>
      <c r="BO5282" s="94"/>
      <c r="BP5282" s="42"/>
      <c r="BQ5282" s="120"/>
    </row>
    <row r="5283" spans="1:69" x14ac:dyDescent="0.3">
      <c r="A5283" s="132"/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30"/>
      <c r="BJ5283" s="95"/>
      <c r="BK5283" s="94"/>
      <c r="BL5283" s="95"/>
      <c r="BM5283" s="96"/>
      <c r="BN5283" s="94"/>
      <c r="BO5283" s="94"/>
      <c r="BP5283" s="42"/>
      <c r="BQ5283" s="120"/>
    </row>
    <row r="5284" spans="1:69" x14ac:dyDescent="0.3">
      <c r="A5284" s="132"/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30"/>
      <c r="BJ5284" s="95"/>
      <c r="BK5284" s="94"/>
      <c r="BL5284" s="95"/>
      <c r="BM5284" s="96"/>
      <c r="BN5284" s="94"/>
      <c r="BO5284" s="94"/>
      <c r="BP5284" s="42"/>
      <c r="BQ5284" s="120"/>
    </row>
    <row r="5285" spans="1:69" x14ac:dyDescent="0.3">
      <c r="A5285" s="132"/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30"/>
      <c r="BJ5285" s="95"/>
      <c r="BK5285" s="94"/>
      <c r="BL5285" s="95"/>
      <c r="BM5285" s="96"/>
      <c r="BN5285" s="94"/>
      <c r="BO5285" s="94"/>
      <c r="BP5285" s="42"/>
      <c r="BQ5285" s="120"/>
    </row>
    <row r="5286" spans="1:69" x14ac:dyDescent="0.3">
      <c r="A5286" s="132"/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30"/>
      <c r="BJ5286" s="95"/>
      <c r="BK5286" s="94"/>
      <c r="BL5286" s="95"/>
      <c r="BM5286" s="96"/>
      <c r="BN5286" s="94"/>
      <c r="BO5286" s="94"/>
      <c r="BP5286" s="42"/>
      <c r="BQ5286" s="120"/>
    </row>
    <row r="5287" spans="1:69" x14ac:dyDescent="0.3">
      <c r="A5287" s="132"/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30"/>
      <c r="BJ5287" s="95"/>
      <c r="BK5287" s="94"/>
      <c r="BL5287" s="95"/>
      <c r="BM5287" s="96"/>
      <c r="BN5287" s="94"/>
      <c r="BO5287" s="94"/>
      <c r="BP5287" s="42"/>
      <c r="BQ5287" s="120"/>
    </row>
    <row r="5288" spans="1:69" x14ac:dyDescent="0.3">
      <c r="A5288" s="132"/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30"/>
      <c r="BJ5288" s="95"/>
      <c r="BK5288" s="94"/>
      <c r="BL5288" s="95"/>
      <c r="BM5288" s="96"/>
      <c r="BN5288" s="94"/>
      <c r="BO5288" s="94"/>
      <c r="BP5288" s="42"/>
      <c r="BQ5288" s="120"/>
    </row>
    <row r="5289" spans="1:69" x14ac:dyDescent="0.3">
      <c r="A5289" s="132"/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30"/>
      <c r="BJ5289" s="95"/>
      <c r="BK5289" s="94"/>
      <c r="BL5289" s="95"/>
      <c r="BM5289" s="96"/>
      <c r="BN5289" s="94"/>
      <c r="BO5289" s="94"/>
      <c r="BP5289" s="42"/>
      <c r="BQ5289" s="120"/>
    </row>
    <row r="5290" spans="1:69" x14ac:dyDescent="0.3">
      <c r="A5290" s="132"/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30"/>
      <c r="BJ5290" s="95"/>
      <c r="BK5290" s="94"/>
      <c r="BL5290" s="95"/>
      <c r="BM5290" s="96"/>
      <c r="BN5290" s="94"/>
      <c r="BO5290" s="94"/>
      <c r="BP5290" s="42"/>
      <c r="BQ5290" s="120"/>
    </row>
    <row r="5291" spans="1:69" x14ac:dyDescent="0.3">
      <c r="A5291" s="132"/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30"/>
      <c r="BJ5291" s="95"/>
      <c r="BK5291" s="94"/>
      <c r="BL5291" s="95"/>
      <c r="BM5291" s="96"/>
      <c r="BN5291" s="94"/>
      <c r="BO5291" s="94"/>
      <c r="BP5291" s="42"/>
      <c r="BQ5291" s="120"/>
    </row>
    <row r="5292" spans="1:69" x14ac:dyDescent="0.3">
      <c r="A5292" s="132"/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30"/>
      <c r="BJ5292" s="95"/>
      <c r="BK5292" s="94"/>
      <c r="BL5292" s="95"/>
      <c r="BM5292" s="96"/>
      <c r="BN5292" s="94"/>
      <c r="BO5292" s="94"/>
      <c r="BP5292" s="42"/>
      <c r="BQ5292" s="120"/>
    </row>
    <row r="5293" spans="1:69" x14ac:dyDescent="0.3">
      <c r="A5293" s="132"/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30"/>
      <c r="BJ5293" s="95"/>
      <c r="BK5293" s="94"/>
      <c r="BL5293" s="95"/>
      <c r="BM5293" s="96"/>
      <c r="BN5293" s="94"/>
      <c r="BO5293" s="94"/>
      <c r="BP5293" s="42"/>
      <c r="BQ5293" s="120"/>
    </row>
    <row r="5294" spans="1:69" x14ac:dyDescent="0.3">
      <c r="A5294" s="132"/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30"/>
      <c r="BJ5294" s="95"/>
      <c r="BK5294" s="94"/>
      <c r="BL5294" s="95"/>
      <c r="BM5294" s="96"/>
      <c r="BN5294" s="94"/>
      <c r="BO5294" s="94"/>
      <c r="BP5294" s="42"/>
      <c r="BQ5294" s="120"/>
    </row>
    <row r="5295" spans="1:69" x14ac:dyDescent="0.3">
      <c r="A5295" s="132"/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30"/>
      <c r="BJ5295" s="95"/>
      <c r="BK5295" s="94"/>
      <c r="BL5295" s="95"/>
      <c r="BM5295" s="96"/>
      <c r="BN5295" s="94"/>
      <c r="BO5295" s="94"/>
      <c r="BP5295" s="42"/>
      <c r="BQ5295" s="120"/>
    </row>
    <row r="5296" spans="1:69" x14ac:dyDescent="0.3">
      <c r="A5296" s="132"/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30"/>
      <c r="BJ5296" s="95"/>
      <c r="BK5296" s="94"/>
      <c r="BL5296" s="95"/>
      <c r="BM5296" s="96"/>
      <c r="BN5296" s="94"/>
      <c r="BO5296" s="94"/>
      <c r="BP5296" s="42"/>
      <c r="BQ5296" s="120"/>
    </row>
    <row r="5297" spans="1:69" x14ac:dyDescent="0.3">
      <c r="A5297" s="132"/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30"/>
      <c r="BJ5297" s="95"/>
      <c r="BK5297" s="94"/>
      <c r="BL5297" s="95"/>
      <c r="BM5297" s="96"/>
      <c r="BN5297" s="94"/>
      <c r="BO5297" s="94"/>
      <c r="BP5297" s="42"/>
      <c r="BQ5297" s="120"/>
    </row>
    <row r="5298" spans="1:69" x14ac:dyDescent="0.3">
      <c r="A5298" s="132"/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30"/>
      <c r="BJ5298" s="95"/>
      <c r="BK5298" s="94"/>
      <c r="BL5298" s="95"/>
      <c r="BM5298" s="96"/>
      <c r="BN5298" s="94"/>
      <c r="BO5298" s="94"/>
      <c r="BP5298" s="42"/>
      <c r="BQ5298" s="120"/>
    </row>
    <row r="5299" spans="1:69" x14ac:dyDescent="0.3">
      <c r="A5299" s="132"/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30"/>
      <c r="BJ5299" s="95"/>
      <c r="BK5299" s="94"/>
      <c r="BL5299" s="95"/>
      <c r="BM5299" s="96"/>
      <c r="BN5299" s="94"/>
      <c r="BO5299" s="94"/>
      <c r="BP5299" s="42"/>
      <c r="BQ5299" s="120"/>
    </row>
    <row r="5300" spans="1:69" x14ac:dyDescent="0.3">
      <c r="A5300" s="132"/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30"/>
      <c r="BJ5300" s="95"/>
      <c r="BK5300" s="94"/>
      <c r="BL5300" s="95"/>
      <c r="BM5300" s="96"/>
      <c r="BN5300" s="94"/>
      <c r="BO5300" s="94"/>
      <c r="BP5300" s="42"/>
      <c r="BQ5300" s="120"/>
    </row>
    <row r="5301" spans="1:69" x14ac:dyDescent="0.3">
      <c r="A5301" s="132"/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30"/>
      <c r="BJ5301" s="95"/>
      <c r="BK5301" s="94"/>
      <c r="BL5301" s="95"/>
      <c r="BM5301" s="96"/>
      <c r="BN5301" s="94"/>
      <c r="BO5301" s="94"/>
      <c r="BP5301" s="42"/>
      <c r="BQ5301" s="120"/>
    </row>
    <row r="5302" spans="1:69" x14ac:dyDescent="0.3">
      <c r="A5302" s="132"/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30"/>
      <c r="BJ5302" s="95"/>
      <c r="BK5302" s="94"/>
      <c r="BL5302" s="95"/>
      <c r="BM5302" s="96"/>
      <c r="BN5302" s="94"/>
      <c r="BO5302" s="94"/>
      <c r="BP5302" s="42"/>
      <c r="BQ5302" s="120"/>
    </row>
    <row r="5303" spans="1:69" x14ac:dyDescent="0.3">
      <c r="A5303" s="132"/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30"/>
      <c r="BJ5303" s="95"/>
      <c r="BK5303" s="94"/>
      <c r="BL5303" s="95"/>
      <c r="BM5303" s="96"/>
      <c r="BN5303" s="94"/>
      <c r="BO5303" s="94"/>
      <c r="BP5303" s="42"/>
      <c r="BQ5303" s="120"/>
    </row>
    <row r="5304" spans="1:69" x14ac:dyDescent="0.3">
      <c r="A5304" s="132"/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30"/>
      <c r="BJ5304" s="95"/>
      <c r="BK5304" s="94"/>
      <c r="BL5304" s="95"/>
      <c r="BM5304" s="96"/>
      <c r="BN5304" s="94"/>
      <c r="BO5304" s="94"/>
      <c r="BP5304" s="42"/>
      <c r="BQ5304" s="120"/>
    </row>
    <row r="5305" spans="1:69" x14ac:dyDescent="0.3">
      <c r="A5305" s="132"/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30"/>
      <c r="BJ5305" s="95"/>
      <c r="BK5305" s="94"/>
      <c r="BL5305" s="95"/>
      <c r="BM5305" s="96"/>
      <c r="BN5305" s="94"/>
      <c r="BO5305" s="94"/>
      <c r="BP5305" s="42"/>
      <c r="BQ5305" s="120"/>
    </row>
    <row r="5306" spans="1:69" x14ac:dyDescent="0.3">
      <c r="A5306" s="132"/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30"/>
      <c r="BJ5306" s="95"/>
      <c r="BK5306" s="94"/>
      <c r="BL5306" s="95"/>
      <c r="BM5306" s="96"/>
      <c r="BN5306" s="94"/>
      <c r="BO5306" s="94"/>
      <c r="BP5306" s="42"/>
      <c r="BQ5306" s="120"/>
    </row>
    <row r="5307" spans="1:69" x14ac:dyDescent="0.3">
      <c r="A5307" s="132"/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30"/>
      <c r="BJ5307" s="95"/>
      <c r="BK5307" s="94"/>
      <c r="BL5307" s="95"/>
      <c r="BM5307" s="96"/>
      <c r="BN5307" s="94"/>
      <c r="BO5307" s="94"/>
      <c r="BP5307" s="42"/>
      <c r="BQ5307" s="120"/>
    </row>
    <row r="5308" spans="1:69" x14ac:dyDescent="0.3">
      <c r="A5308" s="132"/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30"/>
      <c r="BJ5308" s="95"/>
      <c r="BK5308" s="94"/>
      <c r="BL5308" s="95"/>
      <c r="BM5308" s="96"/>
      <c r="BN5308" s="94"/>
      <c r="BO5308" s="94"/>
      <c r="BP5308" s="42"/>
      <c r="BQ5308" s="120"/>
    </row>
    <row r="5309" spans="1:69" x14ac:dyDescent="0.3">
      <c r="A5309" s="132"/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30"/>
      <c r="BJ5309" s="95"/>
      <c r="BK5309" s="94"/>
      <c r="BL5309" s="95"/>
      <c r="BM5309" s="96"/>
      <c r="BN5309" s="94"/>
      <c r="BO5309" s="94"/>
      <c r="BP5309" s="42"/>
      <c r="BQ5309" s="120"/>
    </row>
    <row r="5310" spans="1:69" x14ac:dyDescent="0.3">
      <c r="A5310" s="132"/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30"/>
      <c r="BJ5310" s="95"/>
      <c r="BK5310" s="94"/>
      <c r="BL5310" s="95"/>
      <c r="BM5310" s="96"/>
      <c r="BN5310" s="94"/>
      <c r="BO5310" s="94"/>
      <c r="BP5310" s="42"/>
      <c r="BQ5310" s="120"/>
    </row>
    <row r="5311" spans="1:69" x14ac:dyDescent="0.3">
      <c r="A5311" s="132"/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30"/>
      <c r="BJ5311" s="95"/>
      <c r="BK5311" s="94"/>
      <c r="BL5311" s="95"/>
      <c r="BM5311" s="96"/>
      <c r="BN5311" s="94"/>
      <c r="BO5311" s="94"/>
      <c r="BP5311" s="42"/>
      <c r="BQ5311" s="120"/>
    </row>
    <row r="5312" spans="1:69" x14ac:dyDescent="0.3">
      <c r="A5312" s="132"/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30"/>
      <c r="BJ5312" s="95"/>
      <c r="BK5312" s="94"/>
      <c r="BL5312" s="95"/>
      <c r="BM5312" s="96"/>
      <c r="BN5312" s="94"/>
      <c r="BO5312" s="94"/>
      <c r="BP5312" s="42"/>
      <c r="BQ5312" s="120"/>
    </row>
    <row r="5313" spans="1:69" x14ac:dyDescent="0.3">
      <c r="A5313" s="132"/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30"/>
      <c r="BJ5313" s="95"/>
      <c r="BK5313" s="94"/>
      <c r="BL5313" s="95"/>
      <c r="BM5313" s="96"/>
      <c r="BN5313" s="94"/>
      <c r="BO5313" s="94"/>
      <c r="BP5313" s="42"/>
      <c r="BQ5313" s="120"/>
    </row>
    <row r="5314" spans="1:69" x14ac:dyDescent="0.3">
      <c r="A5314" s="132"/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30"/>
      <c r="BJ5314" s="95"/>
      <c r="BK5314" s="94"/>
      <c r="BL5314" s="95"/>
      <c r="BM5314" s="96"/>
      <c r="BN5314" s="94"/>
      <c r="BO5314" s="94"/>
      <c r="BP5314" s="42"/>
      <c r="BQ5314" s="120"/>
    </row>
    <row r="5315" spans="1:69" x14ac:dyDescent="0.3">
      <c r="A5315" s="132"/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30"/>
      <c r="BJ5315" s="95"/>
      <c r="BK5315" s="94"/>
      <c r="BL5315" s="95"/>
      <c r="BM5315" s="96"/>
      <c r="BN5315" s="94"/>
      <c r="BO5315" s="94"/>
      <c r="BP5315" s="42"/>
      <c r="BQ5315" s="120"/>
    </row>
    <row r="5316" spans="1:69" x14ac:dyDescent="0.3">
      <c r="A5316" s="132"/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30"/>
      <c r="BJ5316" s="95"/>
      <c r="BK5316" s="94"/>
      <c r="BL5316" s="95"/>
      <c r="BM5316" s="96"/>
      <c r="BN5316" s="94"/>
      <c r="BO5316" s="94"/>
      <c r="BP5316" s="42"/>
      <c r="BQ5316" s="120"/>
    </row>
    <row r="5317" spans="1:69" x14ac:dyDescent="0.3">
      <c r="A5317" s="132"/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30"/>
      <c r="BJ5317" s="95"/>
      <c r="BK5317" s="94"/>
      <c r="BL5317" s="95"/>
      <c r="BM5317" s="96"/>
      <c r="BN5317" s="94"/>
      <c r="BO5317" s="94"/>
      <c r="BP5317" s="42"/>
      <c r="BQ5317" s="120"/>
    </row>
    <row r="5318" spans="1:69" x14ac:dyDescent="0.3">
      <c r="A5318" s="132"/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30"/>
      <c r="BJ5318" s="95"/>
      <c r="BK5318" s="94"/>
      <c r="BL5318" s="95"/>
      <c r="BM5318" s="96"/>
      <c r="BN5318" s="94"/>
      <c r="BO5318" s="94"/>
      <c r="BP5318" s="42"/>
      <c r="BQ5318" s="120"/>
    </row>
    <row r="5319" spans="1:69" x14ac:dyDescent="0.3">
      <c r="A5319" s="132"/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30"/>
      <c r="BJ5319" s="95"/>
      <c r="BK5319" s="94"/>
      <c r="BL5319" s="95"/>
      <c r="BM5319" s="96"/>
      <c r="BN5319" s="94"/>
      <c r="BO5319" s="94"/>
      <c r="BP5319" s="42"/>
      <c r="BQ5319" s="120"/>
    </row>
    <row r="5320" spans="1:69" x14ac:dyDescent="0.3">
      <c r="A5320" s="132"/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30"/>
      <c r="BJ5320" s="95"/>
      <c r="BK5320" s="94"/>
      <c r="BL5320" s="95"/>
      <c r="BM5320" s="96"/>
      <c r="BN5320" s="94"/>
      <c r="BO5320" s="94"/>
      <c r="BP5320" s="42"/>
      <c r="BQ5320" s="120"/>
    </row>
    <row r="5321" spans="1:69" x14ac:dyDescent="0.3">
      <c r="A5321" s="132"/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30"/>
      <c r="BJ5321" s="95"/>
      <c r="BK5321" s="94"/>
      <c r="BL5321" s="95"/>
      <c r="BM5321" s="96"/>
      <c r="BN5321" s="94"/>
      <c r="BO5321" s="94"/>
      <c r="BP5321" s="42"/>
      <c r="BQ5321" s="120"/>
    </row>
    <row r="5322" spans="1:69" x14ac:dyDescent="0.3">
      <c r="A5322" s="132"/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30"/>
      <c r="BJ5322" s="95"/>
      <c r="BK5322" s="94"/>
      <c r="BL5322" s="95"/>
      <c r="BM5322" s="96"/>
      <c r="BN5322" s="94"/>
      <c r="BO5322" s="94"/>
      <c r="BP5322" s="42"/>
      <c r="BQ5322" s="120"/>
    </row>
    <row r="5323" spans="1:69" x14ac:dyDescent="0.3">
      <c r="A5323" s="132"/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30"/>
      <c r="BJ5323" s="95"/>
      <c r="BK5323" s="94"/>
      <c r="BL5323" s="95"/>
      <c r="BM5323" s="96"/>
      <c r="BN5323" s="94"/>
      <c r="BO5323" s="94"/>
      <c r="BP5323" s="42"/>
      <c r="BQ5323" s="120"/>
    </row>
    <row r="5324" spans="1:69" x14ac:dyDescent="0.3">
      <c r="A5324" s="132"/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30"/>
      <c r="BJ5324" s="95"/>
      <c r="BK5324" s="94"/>
      <c r="BL5324" s="95"/>
      <c r="BM5324" s="96"/>
      <c r="BN5324" s="94"/>
      <c r="BO5324" s="94"/>
      <c r="BP5324" s="42"/>
      <c r="BQ5324" s="120"/>
    </row>
    <row r="5325" spans="1:69" x14ac:dyDescent="0.3">
      <c r="A5325" s="132"/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30"/>
      <c r="BJ5325" s="95"/>
      <c r="BK5325" s="94"/>
      <c r="BL5325" s="95"/>
      <c r="BM5325" s="96"/>
      <c r="BN5325" s="94"/>
      <c r="BO5325" s="94"/>
      <c r="BP5325" s="42"/>
      <c r="BQ5325" s="120"/>
    </row>
    <row r="5326" spans="1:69" x14ac:dyDescent="0.3">
      <c r="A5326" s="132"/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30"/>
      <c r="BJ5326" s="95"/>
      <c r="BK5326" s="94"/>
      <c r="BL5326" s="95"/>
      <c r="BM5326" s="96"/>
      <c r="BN5326" s="94"/>
      <c r="BO5326" s="94"/>
      <c r="BP5326" s="42"/>
      <c r="BQ5326" s="120"/>
    </row>
    <row r="5327" spans="1:69" x14ac:dyDescent="0.3">
      <c r="A5327" s="132"/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30"/>
      <c r="BJ5327" s="95"/>
      <c r="BK5327" s="94"/>
      <c r="BL5327" s="95"/>
      <c r="BM5327" s="96"/>
      <c r="BN5327" s="94"/>
      <c r="BO5327" s="94"/>
      <c r="BP5327" s="42"/>
      <c r="BQ5327" s="120"/>
    </row>
    <row r="5328" spans="1:69" x14ac:dyDescent="0.3">
      <c r="A5328" s="132"/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30"/>
      <c r="BJ5328" s="95"/>
      <c r="BK5328" s="94"/>
      <c r="BL5328" s="95"/>
      <c r="BM5328" s="96"/>
      <c r="BN5328" s="94"/>
      <c r="BO5328" s="94"/>
      <c r="BP5328" s="42"/>
      <c r="BQ5328" s="120"/>
    </row>
    <row r="5329" spans="1:69" x14ac:dyDescent="0.3">
      <c r="A5329" s="132"/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30"/>
      <c r="BJ5329" s="95"/>
      <c r="BK5329" s="94"/>
      <c r="BL5329" s="95"/>
      <c r="BM5329" s="96"/>
      <c r="BN5329" s="94"/>
      <c r="BO5329" s="94"/>
      <c r="BP5329" s="42"/>
      <c r="BQ5329" s="120"/>
    </row>
    <row r="5330" spans="1:69" x14ac:dyDescent="0.3">
      <c r="A5330" s="132"/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30"/>
      <c r="BJ5330" s="95"/>
      <c r="BK5330" s="94"/>
      <c r="BL5330" s="95"/>
      <c r="BM5330" s="96"/>
      <c r="BN5330" s="94"/>
      <c r="BO5330" s="94"/>
      <c r="BP5330" s="42"/>
      <c r="BQ5330" s="120"/>
    </row>
    <row r="5331" spans="1:69" x14ac:dyDescent="0.3">
      <c r="A5331" s="132"/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30"/>
      <c r="BJ5331" s="95"/>
      <c r="BK5331" s="94"/>
      <c r="BL5331" s="95"/>
      <c r="BM5331" s="96"/>
      <c r="BN5331" s="94"/>
      <c r="BO5331" s="94"/>
      <c r="BP5331" s="42"/>
      <c r="BQ5331" s="120"/>
    </row>
    <row r="5332" spans="1:69" x14ac:dyDescent="0.3">
      <c r="A5332" s="132"/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30"/>
      <c r="BJ5332" s="95"/>
      <c r="BK5332" s="94"/>
      <c r="BL5332" s="95"/>
      <c r="BM5332" s="96"/>
      <c r="BN5332" s="94"/>
      <c r="BO5332" s="94"/>
      <c r="BP5332" s="42"/>
      <c r="BQ5332" s="120"/>
    </row>
    <row r="5333" spans="1:69" x14ac:dyDescent="0.3">
      <c r="A5333" s="132"/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30"/>
      <c r="BJ5333" s="95"/>
      <c r="BK5333" s="94"/>
      <c r="BL5333" s="95"/>
      <c r="BM5333" s="96"/>
      <c r="BN5333" s="94"/>
      <c r="BO5333" s="94"/>
      <c r="BP5333" s="42"/>
      <c r="BQ5333" s="120"/>
    </row>
    <row r="5334" spans="1:69" x14ac:dyDescent="0.3">
      <c r="A5334" s="132"/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30"/>
      <c r="BJ5334" s="95"/>
      <c r="BK5334" s="94"/>
      <c r="BL5334" s="95"/>
      <c r="BM5334" s="96"/>
      <c r="BN5334" s="94"/>
      <c r="BO5334" s="94"/>
      <c r="BP5334" s="42"/>
      <c r="BQ5334" s="120"/>
    </row>
    <row r="5335" spans="1:69" x14ac:dyDescent="0.3">
      <c r="A5335" s="132"/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30"/>
      <c r="BJ5335" s="95"/>
      <c r="BK5335" s="94"/>
      <c r="BL5335" s="95"/>
      <c r="BM5335" s="96"/>
      <c r="BN5335" s="94"/>
      <c r="BO5335" s="94"/>
      <c r="BP5335" s="42"/>
      <c r="BQ5335" s="120"/>
    </row>
    <row r="5336" spans="1:69" x14ac:dyDescent="0.3">
      <c r="A5336" s="132"/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30"/>
      <c r="BJ5336" s="95"/>
      <c r="BK5336" s="94"/>
      <c r="BL5336" s="95"/>
      <c r="BM5336" s="96"/>
      <c r="BN5336" s="94"/>
      <c r="BO5336" s="94"/>
      <c r="BP5336" s="42"/>
      <c r="BQ5336" s="120"/>
    </row>
    <row r="5337" spans="1:69" x14ac:dyDescent="0.3">
      <c r="A5337" s="132"/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30"/>
      <c r="BJ5337" s="95"/>
      <c r="BK5337" s="94"/>
      <c r="BL5337" s="95"/>
      <c r="BM5337" s="96"/>
      <c r="BN5337" s="94"/>
      <c r="BO5337" s="94"/>
      <c r="BP5337" s="42"/>
      <c r="BQ5337" s="120"/>
    </row>
    <row r="5338" spans="1:69" x14ac:dyDescent="0.3">
      <c r="A5338" s="132"/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30"/>
      <c r="BJ5338" s="95"/>
      <c r="BK5338" s="94"/>
      <c r="BL5338" s="95"/>
      <c r="BM5338" s="96"/>
      <c r="BN5338" s="94"/>
      <c r="BO5338" s="94"/>
      <c r="BP5338" s="42"/>
      <c r="BQ5338" s="120"/>
    </row>
    <row r="5339" spans="1:69" x14ac:dyDescent="0.3">
      <c r="A5339" s="132"/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30"/>
      <c r="BJ5339" s="95"/>
      <c r="BK5339" s="94"/>
      <c r="BL5339" s="95"/>
      <c r="BM5339" s="96"/>
      <c r="BN5339" s="94"/>
      <c r="BO5339" s="94"/>
      <c r="BP5339" s="42"/>
      <c r="BQ5339" s="120"/>
    </row>
    <row r="5340" spans="1:69" x14ac:dyDescent="0.3">
      <c r="A5340" s="132"/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30"/>
      <c r="BJ5340" s="95"/>
      <c r="BK5340" s="94"/>
      <c r="BL5340" s="95"/>
      <c r="BM5340" s="96"/>
      <c r="BN5340" s="94"/>
      <c r="BO5340" s="94"/>
      <c r="BP5340" s="42"/>
      <c r="BQ5340" s="120"/>
    </row>
    <row r="5341" spans="1:69" x14ac:dyDescent="0.3">
      <c r="A5341" s="132"/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30"/>
      <c r="BJ5341" s="95"/>
      <c r="BK5341" s="94"/>
      <c r="BL5341" s="95"/>
      <c r="BM5341" s="96"/>
      <c r="BN5341" s="94"/>
      <c r="BO5341" s="94"/>
      <c r="BP5341" s="42"/>
      <c r="BQ5341" s="120"/>
    </row>
    <row r="5342" spans="1:69" x14ac:dyDescent="0.3">
      <c r="A5342" s="132"/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30"/>
      <c r="BJ5342" s="95"/>
      <c r="BK5342" s="94"/>
      <c r="BL5342" s="95"/>
      <c r="BM5342" s="96"/>
      <c r="BN5342" s="94"/>
      <c r="BO5342" s="94"/>
      <c r="BP5342" s="42"/>
      <c r="BQ5342" s="120"/>
    </row>
    <row r="5343" spans="1:69" x14ac:dyDescent="0.3">
      <c r="A5343" s="132"/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30"/>
      <c r="BJ5343" s="95"/>
      <c r="BK5343" s="94"/>
      <c r="BL5343" s="95"/>
      <c r="BM5343" s="96"/>
      <c r="BN5343" s="94"/>
      <c r="BO5343" s="94"/>
      <c r="BP5343" s="42"/>
      <c r="BQ5343" s="120"/>
    </row>
    <row r="5344" spans="1:69" x14ac:dyDescent="0.3">
      <c r="A5344" s="132"/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30"/>
      <c r="BJ5344" s="95"/>
      <c r="BK5344" s="94"/>
      <c r="BL5344" s="95"/>
      <c r="BM5344" s="96"/>
      <c r="BN5344" s="94"/>
      <c r="BO5344" s="94"/>
      <c r="BP5344" s="42"/>
      <c r="BQ5344" s="120"/>
    </row>
    <row r="5345" spans="1:69" x14ac:dyDescent="0.3">
      <c r="A5345" s="132"/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30"/>
      <c r="BJ5345" s="95"/>
      <c r="BK5345" s="94"/>
      <c r="BL5345" s="95"/>
      <c r="BM5345" s="96"/>
      <c r="BN5345" s="94"/>
      <c r="BO5345" s="94"/>
      <c r="BP5345" s="42"/>
      <c r="BQ5345" s="120"/>
    </row>
    <row r="5346" spans="1:69" x14ac:dyDescent="0.3">
      <c r="A5346" s="132"/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30"/>
      <c r="BJ5346" s="95"/>
      <c r="BK5346" s="94"/>
      <c r="BL5346" s="95"/>
      <c r="BM5346" s="96"/>
      <c r="BN5346" s="94"/>
      <c r="BO5346" s="94"/>
      <c r="BP5346" s="42"/>
      <c r="BQ5346" s="120"/>
    </row>
    <row r="5347" spans="1:69" x14ac:dyDescent="0.3">
      <c r="A5347" s="132"/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30"/>
      <c r="BJ5347" s="95"/>
      <c r="BK5347" s="94"/>
      <c r="BL5347" s="95"/>
      <c r="BM5347" s="96"/>
      <c r="BN5347" s="94"/>
      <c r="BO5347" s="94"/>
      <c r="BP5347" s="42"/>
      <c r="BQ5347" s="120"/>
    </row>
    <row r="5348" spans="1:69" x14ac:dyDescent="0.3">
      <c r="A5348" s="132"/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30"/>
      <c r="BJ5348" s="95"/>
      <c r="BK5348" s="94"/>
      <c r="BL5348" s="95"/>
      <c r="BM5348" s="96"/>
      <c r="BN5348" s="94"/>
      <c r="BO5348" s="94"/>
      <c r="BP5348" s="42"/>
      <c r="BQ5348" s="120"/>
    </row>
    <row r="5349" spans="1:69" x14ac:dyDescent="0.3">
      <c r="A5349" s="132"/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30"/>
      <c r="BJ5349" s="95"/>
      <c r="BK5349" s="94"/>
      <c r="BL5349" s="95"/>
      <c r="BM5349" s="96"/>
      <c r="BN5349" s="94"/>
      <c r="BO5349" s="94"/>
      <c r="BP5349" s="42"/>
      <c r="BQ5349" s="120"/>
    </row>
    <row r="5350" spans="1:69" x14ac:dyDescent="0.3">
      <c r="A5350" s="132"/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30"/>
      <c r="BJ5350" s="95"/>
      <c r="BK5350" s="94"/>
      <c r="BL5350" s="95"/>
      <c r="BM5350" s="96"/>
      <c r="BN5350" s="94"/>
      <c r="BO5350" s="94"/>
      <c r="BP5350" s="42"/>
      <c r="BQ5350" s="120"/>
    </row>
    <row r="5351" spans="1:69" x14ac:dyDescent="0.3">
      <c r="A5351" s="132"/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30"/>
      <c r="BJ5351" s="95"/>
      <c r="BK5351" s="94"/>
      <c r="BL5351" s="95"/>
      <c r="BM5351" s="96"/>
      <c r="BN5351" s="94"/>
      <c r="BO5351" s="94"/>
      <c r="BP5351" s="42"/>
      <c r="BQ5351" s="120"/>
    </row>
    <row r="5352" spans="1:69" x14ac:dyDescent="0.3">
      <c r="A5352" s="132"/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30"/>
      <c r="BJ5352" s="95"/>
      <c r="BK5352" s="94"/>
      <c r="BL5352" s="95"/>
      <c r="BM5352" s="96"/>
      <c r="BN5352" s="94"/>
      <c r="BO5352" s="94"/>
      <c r="BP5352" s="42"/>
      <c r="BQ5352" s="120"/>
    </row>
    <row r="5353" spans="1:69" x14ac:dyDescent="0.3">
      <c r="A5353" s="132"/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30"/>
      <c r="BJ5353" s="95"/>
      <c r="BK5353" s="94"/>
      <c r="BL5353" s="95"/>
      <c r="BM5353" s="96"/>
      <c r="BN5353" s="94"/>
      <c r="BO5353" s="94"/>
      <c r="BP5353" s="42"/>
      <c r="BQ5353" s="120"/>
    </row>
    <row r="5354" spans="1:69" x14ac:dyDescent="0.3">
      <c r="A5354" s="132"/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30"/>
      <c r="BJ5354" s="95"/>
      <c r="BK5354" s="94"/>
      <c r="BL5354" s="95"/>
      <c r="BM5354" s="96"/>
      <c r="BN5354" s="94"/>
      <c r="BO5354" s="94"/>
      <c r="BP5354" s="42"/>
      <c r="BQ5354" s="120"/>
    </row>
    <row r="5355" spans="1:69" x14ac:dyDescent="0.3">
      <c r="A5355" s="132"/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30"/>
      <c r="BJ5355" s="95"/>
      <c r="BK5355" s="94"/>
      <c r="BL5355" s="95"/>
      <c r="BM5355" s="96"/>
      <c r="BN5355" s="94"/>
      <c r="BO5355" s="94"/>
      <c r="BP5355" s="42"/>
      <c r="BQ5355" s="120"/>
    </row>
    <row r="5356" spans="1:69" x14ac:dyDescent="0.3">
      <c r="A5356" s="132"/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30"/>
      <c r="BJ5356" s="95"/>
      <c r="BK5356" s="94"/>
      <c r="BL5356" s="95"/>
      <c r="BM5356" s="96"/>
      <c r="BN5356" s="94"/>
      <c r="BO5356" s="94"/>
      <c r="BP5356" s="42"/>
      <c r="BQ5356" s="120"/>
    </row>
    <row r="5357" spans="1:69" x14ac:dyDescent="0.3">
      <c r="A5357" s="132"/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30"/>
      <c r="BJ5357" s="95"/>
      <c r="BK5357" s="94"/>
      <c r="BL5357" s="95"/>
      <c r="BM5357" s="96"/>
      <c r="BN5357" s="94"/>
      <c r="BO5357" s="94"/>
      <c r="BP5357" s="42"/>
      <c r="BQ5357" s="120"/>
    </row>
    <row r="5358" spans="1:69" x14ac:dyDescent="0.3">
      <c r="A5358" s="132"/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30"/>
      <c r="BJ5358" s="95"/>
      <c r="BK5358" s="94"/>
      <c r="BL5358" s="95"/>
      <c r="BM5358" s="96"/>
      <c r="BN5358" s="94"/>
      <c r="BO5358" s="94"/>
      <c r="BP5358" s="42"/>
      <c r="BQ5358" s="120"/>
    </row>
    <row r="5359" spans="1:69" x14ac:dyDescent="0.3">
      <c r="A5359" s="132"/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30"/>
      <c r="BJ5359" s="95"/>
      <c r="BK5359" s="94"/>
      <c r="BL5359" s="95"/>
      <c r="BM5359" s="96"/>
      <c r="BN5359" s="94"/>
      <c r="BO5359" s="94"/>
      <c r="BP5359" s="42"/>
      <c r="BQ5359" s="120"/>
    </row>
    <row r="5360" spans="1:69" x14ac:dyDescent="0.3">
      <c r="A5360" s="132"/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30"/>
      <c r="BJ5360" s="95"/>
      <c r="BK5360" s="94"/>
      <c r="BL5360" s="95"/>
      <c r="BM5360" s="96"/>
      <c r="BN5360" s="94"/>
      <c r="BO5360" s="94"/>
      <c r="BP5360" s="42"/>
      <c r="BQ5360" s="120"/>
    </row>
    <row r="5361" spans="1:69" x14ac:dyDescent="0.3">
      <c r="A5361" s="132"/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30"/>
      <c r="BJ5361" s="95"/>
      <c r="BK5361" s="94"/>
      <c r="BL5361" s="95"/>
      <c r="BM5361" s="96"/>
      <c r="BN5361" s="94"/>
      <c r="BO5361" s="94"/>
      <c r="BP5361" s="42"/>
      <c r="BQ5361" s="120"/>
    </row>
    <row r="5362" spans="1:69" x14ac:dyDescent="0.3">
      <c r="A5362" s="132"/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30"/>
      <c r="BJ5362" s="95"/>
      <c r="BK5362" s="94"/>
      <c r="BL5362" s="95"/>
      <c r="BM5362" s="96"/>
      <c r="BN5362" s="94"/>
      <c r="BO5362" s="94"/>
      <c r="BP5362" s="42"/>
      <c r="BQ5362" s="120"/>
    </row>
    <row r="5363" spans="1:69" x14ac:dyDescent="0.3">
      <c r="A5363" s="132"/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30"/>
      <c r="BJ5363" s="95"/>
      <c r="BK5363" s="94"/>
      <c r="BL5363" s="95"/>
      <c r="BM5363" s="96"/>
      <c r="BN5363" s="94"/>
      <c r="BO5363" s="94"/>
      <c r="BP5363" s="42"/>
      <c r="BQ5363" s="120"/>
    </row>
    <row r="5364" spans="1:69" x14ac:dyDescent="0.3">
      <c r="A5364" s="132"/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30"/>
      <c r="BJ5364" s="95"/>
      <c r="BK5364" s="94"/>
      <c r="BL5364" s="95"/>
      <c r="BM5364" s="96"/>
      <c r="BN5364" s="94"/>
      <c r="BO5364" s="94"/>
      <c r="BP5364" s="42"/>
      <c r="BQ5364" s="120"/>
    </row>
    <row r="5365" spans="1:69" x14ac:dyDescent="0.3">
      <c r="A5365" s="132"/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30"/>
      <c r="BJ5365" s="95"/>
      <c r="BK5365" s="94"/>
      <c r="BL5365" s="95"/>
      <c r="BM5365" s="96"/>
      <c r="BN5365" s="94"/>
      <c r="BO5365" s="94"/>
      <c r="BP5365" s="42"/>
      <c r="BQ5365" s="120"/>
    </row>
    <row r="5366" spans="1:69" x14ac:dyDescent="0.3">
      <c r="A5366" s="132"/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30"/>
      <c r="BJ5366" s="95"/>
      <c r="BK5366" s="94"/>
      <c r="BL5366" s="95"/>
      <c r="BM5366" s="96"/>
      <c r="BN5366" s="94"/>
      <c r="BO5366" s="94"/>
      <c r="BP5366" s="42"/>
      <c r="BQ5366" s="120"/>
    </row>
    <row r="5367" spans="1:69" x14ac:dyDescent="0.3">
      <c r="A5367" s="132"/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30"/>
      <c r="BJ5367" s="95"/>
      <c r="BK5367" s="94"/>
      <c r="BL5367" s="95"/>
      <c r="BM5367" s="96"/>
      <c r="BN5367" s="94"/>
      <c r="BO5367" s="94"/>
      <c r="BP5367" s="42"/>
      <c r="BQ5367" s="120"/>
    </row>
    <row r="5368" spans="1:69" x14ac:dyDescent="0.3">
      <c r="A5368" s="132"/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30"/>
      <c r="BJ5368" s="95"/>
      <c r="BK5368" s="94"/>
      <c r="BL5368" s="95"/>
      <c r="BM5368" s="96"/>
      <c r="BN5368" s="94"/>
      <c r="BO5368" s="94"/>
      <c r="BP5368" s="42"/>
      <c r="BQ5368" s="120"/>
    </row>
    <row r="5369" spans="1:69" x14ac:dyDescent="0.3">
      <c r="A5369" s="132"/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30"/>
      <c r="BJ5369" s="95"/>
      <c r="BK5369" s="94"/>
      <c r="BL5369" s="95"/>
      <c r="BM5369" s="96"/>
      <c r="BN5369" s="94"/>
      <c r="BO5369" s="94"/>
      <c r="BP5369" s="42"/>
      <c r="BQ5369" s="120"/>
    </row>
    <row r="5370" spans="1:69" x14ac:dyDescent="0.3">
      <c r="A5370" s="132"/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30"/>
      <c r="BJ5370" s="95"/>
      <c r="BK5370" s="94"/>
      <c r="BL5370" s="95"/>
      <c r="BM5370" s="96"/>
      <c r="BN5370" s="94"/>
      <c r="BO5370" s="94"/>
      <c r="BP5370" s="42"/>
      <c r="BQ5370" s="120"/>
    </row>
    <row r="5371" spans="1:69" x14ac:dyDescent="0.3">
      <c r="A5371" s="132"/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30"/>
      <c r="BJ5371" s="95"/>
      <c r="BK5371" s="94"/>
      <c r="BL5371" s="95"/>
      <c r="BM5371" s="96"/>
      <c r="BN5371" s="94"/>
      <c r="BO5371" s="94"/>
      <c r="BP5371" s="42"/>
      <c r="BQ5371" s="120"/>
    </row>
    <row r="5372" spans="1:69" x14ac:dyDescent="0.3">
      <c r="A5372" s="132"/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30"/>
      <c r="BJ5372" s="95"/>
      <c r="BK5372" s="94"/>
      <c r="BL5372" s="95"/>
      <c r="BM5372" s="96"/>
      <c r="BN5372" s="94"/>
      <c r="BO5372" s="94"/>
      <c r="BP5372" s="42"/>
      <c r="BQ5372" s="120"/>
    </row>
    <row r="5373" spans="1:69" x14ac:dyDescent="0.3">
      <c r="A5373" s="132"/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30"/>
      <c r="BJ5373" s="95"/>
      <c r="BK5373" s="94"/>
      <c r="BL5373" s="95"/>
      <c r="BM5373" s="96"/>
      <c r="BN5373" s="94"/>
      <c r="BO5373" s="94"/>
      <c r="BP5373" s="42"/>
      <c r="BQ5373" s="120"/>
    </row>
    <row r="5374" spans="1:69" x14ac:dyDescent="0.3">
      <c r="A5374" s="132"/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30"/>
      <c r="BJ5374" s="95"/>
      <c r="BK5374" s="94"/>
      <c r="BL5374" s="95"/>
      <c r="BM5374" s="96"/>
      <c r="BN5374" s="94"/>
      <c r="BO5374" s="94"/>
      <c r="BP5374" s="42"/>
      <c r="BQ5374" s="120"/>
    </row>
    <row r="5375" spans="1:69" x14ac:dyDescent="0.3">
      <c r="A5375" s="132"/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30"/>
      <c r="BJ5375" s="95"/>
      <c r="BK5375" s="94"/>
      <c r="BL5375" s="95"/>
      <c r="BM5375" s="96"/>
      <c r="BN5375" s="94"/>
      <c r="BO5375" s="94"/>
      <c r="BP5375" s="42"/>
      <c r="BQ5375" s="120"/>
    </row>
    <row r="5376" spans="1:69" x14ac:dyDescent="0.3">
      <c r="A5376" s="132"/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30"/>
      <c r="BJ5376" s="95"/>
      <c r="BK5376" s="94"/>
      <c r="BL5376" s="95"/>
      <c r="BM5376" s="96"/>
      <c r="BN5376" s="94"/>
      <c r="BO5376" s="94"/>
      <c r="BP5376" s="42"/>
      <c r="BQ5376" s="120"/>
    </row>
    <row r="5377" spans="1:69" x14ac:dyDescent="0.3">
      <c r="A5377" s="132"/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30"/>
      <c r="BJ5377" s="95"/>
      <c r="BK5377" s="94"/>
      <c r="BL5377" s="95"/>
      <c r="BM5377" s="96"/>
      <c r="BN5377" s="94"/>
      <c r="BO5377" s="94"/>
      <c r="BP5377" s="42"/>
      <c r="BQ5377" s="120"/>
    </row>
    <row r="5378" spans="1:69" x14ac:dyDescent="0.3">
      <c r="A5378" s="132"/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30"/>
      <c r="BJ5378" s="95"/>
      <c r="BK5378" s="94"/>
      <c r="BL5378" s="95"/>
      <c r="BM5378" s="96"/>
      <c r="BN5378" s="94"/>
      <c r="BO5378" s="94"/>
      <c r="BP5378" s="42"/>
      <c r="BQ5378" s="120"/>
    </row>
    <row r="5379" spans="1:69" x14ac:dyDescent="0.3">
      <c r="A5379" s="132"/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30"/>
      <c r="BJ5379" s="95"/>
      <c r="BK5379" s="94"/>
      <c r="BL5379" s="95"/>
      <c r="BM5379" s="96"/>
      <c r="BN5379" s="94"/>
      <c r="BO5379" s="94"/>
      <c r="BP5379" s="42"/>
      <c r="BQ5379" s="120"/>
    </row>
    <row r="5380" spans="1:69" x14ac:dyDescent="0.3">
      <c r="A5380" s="132"/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30"/>
      <c r="BJ5380" s="95"/>
      <c r="BK5380" s="94"/>
      <c r="BL5380" s="95"/>
      <c r="BM5380" s="96"/>
      <c r="BN5380" s="94"/>
      <c r="BO5380" s="94"/>
      <c r="BP5380" s="42"/>
      <c r="BQ5380" s="120"/>
    </row>
    <row r="5381" spans="1:69" x14ac:dyDescent="0.3">
      <c r="A5381" s="132"/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30"/>
      <c r="BJ5381" s="95"/>
      <c r="BK5381" s="94"/>
      <c r="BL5381" s="95"/>
      <c r="BM5381" s="96"/>
      <c r="BN5381" s="94"/>
      <c r="BO5381" s="94"/>
      <c r="BP5381" s="42"/>
      <c r="BQ5381" s="120"/>
    </row>
    <row r="5382" spans="1:69" x14ac:dyDescent="0.3">
      <c r="A5382" s="132"/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30"/>
      <c r="BJ5382" s="95"/>
      <c r="BK5382" s="94"/>
      <c r="BL5382" s="95"/>
      <c r="BM5382" s="96"/>
      <c r="BN5382" s="94"/>
      <c r="BO5382" s="94"/>
      <c r="BP5382" s="42"/>
      <c r="BQ5382" s="120"/>
    </row>
    <row r="5383" spans="1:69" x14ac:dyDescent="0.3">
      <c r="A5383" s="132"/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30"/>
      <c r="BJ5383" s="95"/>
      <c r="BK5383" s="94"/>
      <c r="BL5383" s="95"/>
      <c r="BM5383" s="96"/>
      <c r="BN5383" s="94"/>
      <c r="BO5383" s="94"/>
      <c r="BP5383" s="42"/>
      <c r="BQ5383" s="120"/>
    </row>
    <row r="5384" spans="1:69" x14ac:dyDescent="0.3">
      <c r="A5384" s="132"/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30"/>
      <c r="BJ5384" s="95"/>
      <c r="BK5384" s="94"/>
      <c r="BL5384" s="95"/>
      <c r="BM5384" s="96"/>
      <c r="BN5384" s="94"/>
      <c r="BO5384" s="94"/>
      <c r="BP5384" s="42"/>
      <c r="BQ5384" s="120"/>
    </row>
    <row r="5385" spans="1:69" x14ac:dyDescent="0.3">
      <c r="A5385" s="132"/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30"/>
      <c r="BJ5385" s="95"/>
      <c r="BK5385" s="94"/>
      <c r="BL5385" s="95"/>
      <c r="BM5385" s="96"/>
      <c r="BN5385" s="94"/>
      <c r="BO5385" s="94"/>
      <c r="BP5385" s="42"/>
      <c r="BQ5385" s="120"/>
    </row>
    <row r="5386" spans="1:69" x14ac:dyDescent="0.3">
      <c r="A5386" s="132"/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30"/>
      <c r="BJ5386" s="95"/>
      <c r="BK5386" s="94"/>
      <c r="BL5386" s="95"/>
      <c r="BM5386" s="96"/>
      <c r="BN5386" s="94"/>
      <c r="BO5386" s="94"/>
      <c r="BP5386" s="42"/>
      <c r="BQ5386" s="120"/>
    </row>
    <row r="5387" spans="1:69" x14ac:dyDescent="0.3">
      <c r="A5387" s="132"/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30"/>
      <c r="BJ5387" s="95"/>
      <c r="BK5387" s="94"/>
      <c r="BL5387" s="95"/>
      <c r="BM5387" s="96"/>
      <c r="BN5387" s="94"/>
      <c r="BO5387" s="94"/>
      <c r="BP5387" s="42"/>
      <c r="BQ5387" s="120"/>
    </row>
    <row r="5388" spans="1:69" x14ac:dyDescent="0.3">
      <c r="A5388" s="132"/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30"/>
      <c r="BJ5388" s="95"/>
      <c r="BK5388" s="94"/>
      <c r="BL5388" s="95"/>
      <c r="BM5388" s="96"/>
      <c r="BN5388" s="94"/>
      <c r="BO5388" s="94"/>
      <c r="BP5388" s="42"/>
      <c r="BQ5388" s="120"/>
    </row>
    <row r="5389" spans="1:69" x14ac:dyDescent="0.3">
      <c r="A5389" s="132"/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30"/>
      <c r="BJ5389" s="95"/>
      <c r="BK5389" s="94"/>
      <c r="BL5389" s="95"/>
      <c r="BM5389" s="96"/>
      <c r="BN5389" s="94"/>
      <c r="BO5389" s="94"/>
      <c r="BP5389" s="42"/>
      <c r="BQ5389" s="120"/>
    </row>
    <row r="5390" spans="1:69" x14ac:dyDescent="0.3">
      <c r="A5390" s="132"/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30"/>
      <c r="BJ5390" s="95"/>
      <c r="BK5390" s="94"/>
      <c r="BL5390" s="95"/>
      <c r="BM5390" s="96"/>
      <c r="BN5390" s="94"/>
      <c r="BO5390" s="94"/>
      <c r="BP5390" s="42"/>
      <c r="BQ5390" s="120"/>
    </row>
    <row r="5391" spans="1:69" x14ac:dyDescent="0.3">
      <c r="A5391" s="132"/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30"/>
      <c r="BJ5391" s="95"/>
      <c r="BK5391" s="94"/>
      <c r="BL5391" s="95"/>
      <c r="BM5391" s="96"/>
      <c r="BN5391" s="94"/>
      <c r="BO5391" s="94"/>
      <c r="BP5391" s="42"/>
      <c r="BQ5391" s="120"/>
    </row>
    <row r="5392" spans="1:69" x14ac:dyDescent="0.3">
      <c r="A5392" s="132"/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30"/>
      <c r="BJ5392" s="95"/>
      <c r="BK5392" s="94"/>
      <c r="BL5392" s="95"/>
      <c r="BM5392" s="96"/>
      <c r="BN5392" s="94"/>
      <c r="BO5392" s="94"/>
      <c r="BP5392" s="42"/>
      <c r="BQ5392" s="120"/>
    </row>
    <row r="5393" spans="1:69" x14ac:dyDescent="0.3">
      <c r="A5393" s="132"/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30"/>
      <c r="BJ5393" s="95"/>
      <c r="BK5393" s="94"/>
      <c r="BL5393" s="95"/>
      <c r="BM5393" s="96"/>
      <c r="BN5393" s="94"/>
      <c r="BO5393" s="94"/>
      <c r="BP5393" s="42"/>
      <c r="BQ5393" s="120"/>
    </row>
    <row r="5394" spans="1:69" x14ac:dyDescent="0.3">
      <c r="A5394" s="132"/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30"/>
      <c r="BJ5394" s="95"/>
      <c r="BK5394" s="94"/>
      <c r="BL5394" s="95"/>
      <c r="BM5394" s="96"/>
      <c r="BN5394" s="94"/>
      <c r="BO5394" s="94"/>
      <c r="BP5394" s="42"/>
      <c r="BQ5394" s="120"/>
    </row>
    <row r="5395" spans="1:69" x14ac:dyDescent="0.3">
      <c r="A5395" s="132"/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30"/>
      <c r="BJ5395" s="95"/>
      <c r="BK5395" s="94"/>
      <c r="BL5395" s="95"/>
      <c r="BM5395" s="96"/>
      <c r="BN5395" s="94"/>
      <c r="BO5395" s="94"/>
      <c r="BP5395" s="42"/>
      <c r="BQ5395" s="120"/>
    </row>
    <row r="5396" spans="1:69" x14ac:dyDescent="0.3">
      <c r="A5396" s="132"/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30"/>
      <c r="BJ5396" s="95"/>
      <c r="BK5396" s="94"/>
      <c r="BL5396" s="95"/>
      <c r="BM5396" s="96"/>
      <c r="BN5396" s="94"/>
      <c r="BO5396" s="94"/>
      <c r="BP5396" s="42"/>
      <c r="BQ5396" s="120"/>
    </row>
    <row r="5397" spans="1:69" x14ac:dyDescent="0.3">
      <c r="A5397" s="132"/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30"/>
      <c r="BJ5397" s="95"/>
      <c r="BK5397" s="94"/>
      <c r="BL5397" s="95"/>
      <c r="BM5397" s="96"/>
      <c r="BN5397" s="94"/>
      <c r="BO5397" s="94"/>
      <c r="BP5397" s="42"/>
      <c r="BQ5397" s="120"/>
    </row>
    <row r="5398" spans="1:69" x14ac:dyDescent="0.3">
      <c r="A5398" s="132"/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30"/>
      <c r="BJ5398" s="95"/>
      <c r="BK5398" s="94"/>
      <c r="BL5398" s="95"/>
      <c r="BM5398" s="96"/>
      <c r="BN5398" s="94"/>
      <c r="BO5398" s="94"/>
      <c r="BP5398" s="42"/>
      <c r="BQ5398" s="120"/>
    </row>
    <row r="5399" spans="1:69" x14ac:dyDescent="0.3">
      <c r="A5399" s="132"/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30"/>
      <c r="BJ5399" s="95"/>
      <c r="BK5399" s="94"/>
      <c r="BL5399" s="95"/>
      <c r="BM5399" s="96"/>
      <c r="BN5399" s="94"/>
      <c r="BO5399" s="94"/>
      <c r="BP5399" s="42"/>
      <c r="BQ5399" s="120"/>
    </row>
    <row r="5400" spans="1:69" x14ac:dyDescent="0.3">
      <c r="A5400" s="132"/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30"/>
      <c r="BJ5400" s="95"/>
      <c r="BK5400" s="94"/>
      <c r="BL5400" s="95"/>
      <c r="BM5400" s="96"/>
      <c r="BN5400" s="94"/>
      <c r="BO5400" s="94"/>
      <c r="BP5400" s="42"/>
      <c r="BQ5400" s="120"/>
    </row>
    <row r="5401" spans="1:69" x14ac:dyDescent="0.3">
      <c r="A5401" s="132"/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30"/>
      <c r="BJ5401" s="95"/>
      <c r="BK5401" s="94"/>
      <c r="BL5401" s="95"/>
      <c r="BM5401" s="96"/>
      <c r="BN5401" s="94"/>
      <c r="BO5401" s="94"/>
      <c r="BP5401" s="42"/>
      <c r="BQ5401" s="120"/>
    </row>
    <row r="5402" spans="1:69" x14ac:dyDescent="0.3">
      <c r="A5402" s="132"/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30"/>
      <c r="BJ5402" s="95"/>
      <c r="BK5402" s="94"/>
      <c r="BL5402" s="95"/>
      <c r="BM5402" s="96"/>
      <c r="BN5402" s="94"/>
      <c r="BO5402" s="94"/>
      <c r="BP5402" s="42"/>
      <c r="BQ5402" s="120"/>
    </row>
    <row r="5403" spans="1:69" x14ac:dyDescent="0.3">
      <c r="A5403" s="132"/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30"/>
      <c r="BJ5403" s="95"/>
      <c r="BK5403" s="94"/>
      <c r="BL5403" s="95"/>
      <c r="BM5403" s="96"/>
      <c r="BN5403" s="94"/>
      <c r="BO5403" s="94"/>
      <c r="BP5403" s="42"/>
      <c r="BQ5403" s="120"/>
    </row>
    <row r="5404" spans="1:69" x14ac:dyDescent="0.3">
      <c r="A5404" s="132"/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30"/>
      <c r="BJ5404" s="95"/>
      <c r="BK5404" s="94"/>
      <c r="BL5404" s="95"/>
      <c r="BM5404" s="96"/>
      <c r="BN5404" s="94"/>
      <c r="BO5404" s="94"/>
      <c r="BP5404" s="42"/>
      <c r="BQ5404" s="120"/>
    </row>
    <row r="5405" spans="1:69" x14ac:dyDescent="0.3">
      <c r="A5405" s="132"/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30"/>
      <c r="BJ5405" s="95"/>
      <c r="BK5405" s="94"/>
      <c r="BL5405" s="95"/>
      <c r="BM5405" s="96"/>
      <c r="BN5405" s="94"/>
      <c r="BO5405" s="94"/>
      <c r="BP5405" s="42"/>
      <c r="BQ5405" s="120"/>
    </row>
    <row r="5406" spans="1:69" x14ac:dyDescent="0.3">
      <c r="A5406" s="132"/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30"/>
      <c r="BJ5406" s="95"/>
      <c r="BK5406" s="94"/>
      <c r="BL5406" s="95"/>
      <c r="BM5406" s="96"/>
      <c r="BN5406" s="94"/>
      <c r="BO5406" s="94"/>
      <c r="BP5406" s="42"/>
      <c r="BQ5406" s="120"/>
    </row>
    <row r="5407" spans="1:69" x14ac:dyDescent="0.3">
      <c r="A5407" s="132"/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30"/>
      <c r="BJ5407" s="95"/>
      <c r="BK5407" s="94"/>
      <c r="BL5407" s="95"/>
      <c r="BM5407" s="96"/>
      <c r="BN5407" s="94"/>
      <c r="BO5407" s="94"/>
      <c r="BP5407" s="42"/>
      <c r="BQ5407" s="120"/>
    </row>
    <row r="5408" spans="1:69" x14ac:dyDescent="0.3">
      <c r="A5408" s="132"/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30"/>
      <c r="BJ5408" s="95"/>
      <c r="BK5408" s="94"/>
      <c r="BL5408" s="95"/>
      <c r="BM5408" s="96"/>
      <c r="BN5408" s="94"/>
      <c r="BO5408" s="94"/>
      <c r="BP5408" s="42"/>
      <c r="BQ5408" s="120"/>
    </row>
    <row r="5409" spans="1:69" x14ac:dyDescent="0.3">
      <c r="A5409" s="132"/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30"/>
      <c r="BJ5409" s="95"/>
      <c r="BK5409" s="94"/>
      <c r="BL5409" s="95"/>
      <c r="BM5409" s="96"/>
      <c r="BN5409" s="94"/>
      <c r="BO5409" s="94"/>
      <c r="BP5409" s="42"/>
      <c r="BQ5409" s="120"/>
    </row>
    <row r="5410" spans="1:69" x14ac:dyDescent="0.3">
      <c r="A5410" s="132"/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30"/>
      <c r="BJ5410" s="95"/>
      <c r="BK5410" s="94"/>
      <c r="BL5410" s="95"/>
      <c r="BM5410" s="96"/>
      <c r="BN5410" s="94"/>
      <c r="BO5410" s="94"/>
      <c r="BP5410" s="42"/>
      <c r="BQ5410" s="120"/>
    </row>
    <row r="5411" spans="1:69" x14ac:dyDescent="0.3">
      <c r="A5411" s="132"/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30"/>
      <c r="BJ5411" s="95"/>
      <c r="BK5411" s="94"/>
      <c r="BL5411" s="95"/>
      <c r="BM5411" s="96"/>
      <c r="BN5411" s="94"/>
      <c r="BO5411" s="94"/>
      <c r="BP5411" s="42"/>
      <c r="BQ5411" s="120"/>
    </row>
    <row r="5412" spans="1:69" x14ac:dyDescent="0.3">
      <c r="A5412" s="132"/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30"/>
      <c r="BJ5412" s="95"/>
      <c r="BK5412" s="94"/>
      <c r="BL5412" s="95"/>
      <c r="BM5412" s="96"/>
      <c r="BN5412" s="94"/>
      <c r="BO5412" s="94"/>
      <c r="BP5412" s="42"/>
      <c r="BQ5412" s="120"/>
    </row>
    <row r="5413" spans="1:69" x14ac:dyDescent="0.3">
      <c r="A5413" s="132"/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30"/>
      <c r="BJ5413" s="95"/>
      <c r="BK5413" s="94"/>
      <c r="BL5413" s="95"/>
      <c r="BM5413" s="96"/>
      <c r="BN5413" s="94"/>
      <c r="BO5413" s="94"/>
      <c r="BP5413" s="42"/>
      <c r="BQ5413" s="120"/>
    </row>
    <row r="5414" spans="1:69" x14ac:dyDescent="0.3">
      <c r="A5414" s="132"/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30"/>
      <c r="BJ5414" s="95"/>
      <c r="BK5414" s="94"/>
      <c r="BL5414" s="95"/>
      <c r="BM5414" s="96"/>
      <c r="BN5414" s="94"/>
      <c r="BO5414" s="94"/>
      <c r="BP5414" s="42"/>
      <c r="BQ5414" s="120"/>
    </row>
    <row r="5415" spans="1:69" x14ac:dyDescent="0.3">
      <c r="A5415" s="132"/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30"/>
      <c r="BJ5415" s="95"/>
      <c r="BK5415" s="94"/>
      <c r="BL5415" s="95"/>
      <c r="BM5415" s="96"/>
      <c r="BN5415" s="94"/>
      <c r="BO5415" s="94"/>
      <c r="BP5415" s="42"/>
      <c r="BQ5415" s="120"/>
    </row>
    <row r="5416" spans="1:69" x14ac:dyDescent="0.3">
      <c r="A5416" s="132"/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30"/>
      <c r="BJ5416" s="95"/>
      <c r="BK5416" s="94"/>
      <c r="BL5416" s="95"/>
      <c r="BM5416" s="96"/>
      <c r="BN5416" s="94"/>
      <c r="BO5416" s="94"/>
      <c r="BP5416" s="42"/>
      <c r="BQ5416" s="120"/>
    </row>
    <row r="5417" spans="1:69" x14ac:dyDescent="0.3">
      <c r="A5417" s="132"/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30"/>
      <c r="BJ5417" s="95"/>
      <c r="BK5417" s="94"/>
      <c r="BL5417" s="95"/>
      <c r="BM5417" s="96"/>
      <c r="BN5417" s="94"/>
      <c r="BO5417" s="94"/>
      <c r="BP5417" s="42"/>
      <c r="BQ5417" s="120"/>
    </row>
    <row r="5418" spans="1:69" x14ac:dyDescent="0.3">
      <c r="A5418" s="132"/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30"/>
      <c r="BJ5418" s="95"/>
      <c r="BK5418" s="94"/>
      <c r="BL5418" s="95"/>
      <c r="BM5418" s="96"/>
      <c r="BN5418" s="94"/>
      <c r="BO5418" s="94"/>
      <c r="BP5418" s="42"/>
      <c r="BQ5418" s="120"/>
    </row>
    <row r="5419" spans="1:69" x14ac:dyDescent="0.3">
      <c r="A5419" s="132"/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30"/>
      <c r="BJ5419" s="95"/>
      <c r="BK5419" s="94"/>
      <c r="BL5419" s="95"/>
      <c r="BM5419" s="96"/>
      <c r="BN5419" s="94"/>
      <c r="BO5419" s="94"/>
      <c r="BP5419" s="42"/>
      <c r="BQ5419" s="120"/>
    </row>
    <row r="5420" spans="1:69" x14ac:dyDescent="0.3">
      <c r="A5420" s="132"/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30"/>
      <c r="BJ5420" s="95"/>
      <c r="BK5420" s="94"/>
      <c r="BL5420" s="95"/>
      <c r="BM5420" s="96"/>
      <c r="BN5420" s="94"/>
      <c r="BO5420" s="94"/>
      <c r="BP5420" s="42"/>
      <c r="BQ5420" s="120"/>
    </row>
    <row r="5421" spans="1:69" x14ac:dyDescent="0.3">
      <c r="A5421" s="132"/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30"/>
      <c r="BJ5421" s="95"/>
      <c r="BK5421" s="94"/>
      <c r="BL5421" s="95"/>
      <c r="BM5421" s="96"/>
      <c r="BN5421" s="94"/>
      <c r="BO5421" s="94"/>
      <c r="BP5421" s="42"/>
      <c r="BQ5421" s="120"/>
    </row>
    <row r="5422" spans="1:69" x14ac:dyDescent="0.3">
      <c r="A5422" s="132"/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30"/>
      <c r="BJ5422" s="95"/>
      <c r="BK5422" s="94"/>
      <c r="BL5422" s="95"/>
      <c r="BM5422" s="96"/>
      <c r="BN5422" s="94"/>
      <c r="BO5422" s="94"/>
      <c r="BP5422" s="42"/>
      <c r="BQ5422" s="120"/>
    </row>
    <row r="5423" spans="1:69" x14ac:dyDescent="0.3">
      <c r="A5423" s="132"/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30"/>
      <c r="BJ5423" s="95"/>
      <c r="BK5423" s="94"/>
      <c r="BL5423" s="95"/>
      <c r="BM5423" s="96"/>
      <c r="BN5423" s="94"/>
      <c r="BO5423" s="94"/>
      <c r="BP5423" s="42"/>
      <c r="BQ5423" s="120"/>
    </row>
    <row r="5424" spans="1:69" x14ac:dyDescent="0.3">
      <c r="A5424" s="132"/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30"/>
      <c r="BJ5424" s="95"/>
      <c r="BK5424" s="94"/>
      <c r="BL5424" s="95"/>
      <c r="BM5424" s="96"/>
      <c r="BN5424" s="94"/>
      <c r="BO5424" s="94"/>
      <c r="BP5424" s="42"/>
      <c r="BQ5424" s="120"/>
    </row>
    <row r="5425" spans="1:69" x14ac:dyDescent="0.3">
      <c r="A5425" s="132"/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30"/>
      <c r="BJ5425" s="95"/>
      <c r="BK5425" s="94"/>
      <c r="BL5425" s="95"/>
      <c r="BM5425" s="96"/>
      <c r="BN5425" s="94"/>
      <c r="BO5425" s="94"/>
      <c r="BP5425" s="42"/>
      <c r="BQ5425" s="120"/>
    </row>
    <row r="5426" spans="1:69" x14ac:dyDescent="0.3">
      <c r="A5426" s="132"/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30"/>
      <c r="BJ5426" s="95"/>
      <c r="BK5426" s="94"/>
      <c r="BL5426" s="95"/>
      <c r="BM5426" s="96"/>
      <c r="BN5426" s="94"/>
      <c r="BO5426" s="94"/>
      <c r="BP5426" s="42"/>
      <c r="BQ5426" s="120"/>
    </row>
    <row r="5427" spans="1:69" x14ac:dyDescent="0.3">
      <c r="A5427" s="132"/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30"/>
      <c r="BJ5427" s="95"/>
      <c r="BK5427" s="94"/>
      <c r="BL5427" s="95"/>
      <c r="BM5427" s="96"/>
      <c r="BN5427" s="94"/>
      <c r="BO5427" s="94"/>
      <c r="BP5427" s="42"/>
      <c r="BQ5427" s="120"/>
    </row>
    <row r="5428" spans="1:69" x14ac:dyDescent="0.3">
      <c r="A5428" s="132"/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30"/>
      <c r="BJ5428" s="95"/>
      <c r="BK5428" s="94"/>
      <c r="BL5428" s="95"/>
      <c r="BM5428" s="96"/>
      <c r="BN5428" s="94"/>
      <c r="BO5428" s="94"/>
      <c r="BP5428" s="42"/>
      <c r="BQ5428" s="120"/>
    </row>
    <row r="5429" spans="1:69" x14ac:dyDescent="0.3">
      <c r="A5429" s="132"/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30"/>
      <c r="BJ5429" s="95"/>
      <c r="BK5429" s="94"/>
      <c r="BL5429" s="95"/>
      <c r="BM5429" s="96"/>
      <c r="BN5429" s="94"/>
      <c r="BO5429" s="94"/>
      <c r="BP5429" s="42"/>
      <c r="BQ5429" s="120"/>
    </row>
    <row r="5430" spans="1:69" x14ac:dyDescent="0.3">
      <c r="A5430" s="132"/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30"/>
      <c r="BJ5430" s="95"/>
      <c r="BK5430" s="94"/>
      <c r="BL5430" s="95"/>
      <c r="BM5430" s="96"/>
      <c r="BN5430" s="94"/>
      <c r="BO5430" s="94"/>
      <c r="BP5430" s="42"/>
      <c r="BQ5430" s="120"/>
    </row>
    <row r="5431" spans="1:69" x14ac:dyDescent="0.3">
      <c r="A5431" s="132"/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30"/>
      <c r="BJ5431" s="95"/>
      <c r="BK5431" s="94"/>
      <c r="BL5431" s="95"/>
      <c r="BM5431" s="96"/>
      <c r="BN5431" s="94"/>
      <c r="BO5431" s="94"/>
      <c r="BP5431" s="42"/>
      <c r="BQ5431" s="120"/>
    </row>
    <row r="5432" spans="1:69" x14ac:dyDescent="0.3">
      <c r="A5432" s="132"/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30"/>
      <c r="BJ5432" s="95"/>
      <c r="BK5432" s="94"/>
      <c r="BL5432" s="95"/>
      <c r="BM5432" s="96"/>
      <c r="BN5432" s="94"/>
      <c r="BO5432" s="94"/>
      <c r="BP5432" s="42"/>
      <c r="BQ5432" s="120"/>
    </row>
    <row r="5433" spans="1:69" x14ac:dyDescent="0.3">
      <c r="A5433" s="132"/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30"/>
      <c r="BJ5433" s="95"/>
      <c r="BK5433" s="94"/>
      <c r="BL5433" s="95"/>
      <c r="BM5433" s="96"/>
      <c r="BN5433" s="94"/>
      <c r="BO5433" s="94"/>
      <c r="BP5433" s="42"/>
      <c r="BQ5433" s="120"/>
    </row>
    <row r="5434" spans="1:69" x14ac:dyDescent="0.3">
      <c r="A5434" s="132"/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30"/>
      <c r="BJ5434" s="95"/>
      <c r="BK5434" s="94"/>
      <c r="BL5434" s="95"/>
      <c r="BM5434" s="96"/>
      <c r="BN5434" s="94"/>
      <c r="BO5434" s="94"/>
      <c r="BP5434" s="42"/>
      <c r="BQ5434" s="120"/>
    </row>
    <row r="5435" spans="1:69" x14ac:dyDescent="0.3">
      <c r="A5435" s="132"/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30"/>
      <c r="BJ5435" s="95"/>
      <c r="BK5435" s="94"/>
      <c r="BL5435" s="95"/>
      <c r="BM5435" s="96"/>
      <c r="BN5435" s="94"/>
      <c r="BO5435" s="94"/>
      <c r="BP5435" s="42"/>
      <c r="BQ5435" s="120"/>
    </row>
    <row r="5436" spans="1:69" x14ac:dyDescent="0.3">
      <c r="A5436" s="132"/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30"/>
      <c r="BJ5436" s="95"/>
      <c r="BK5436" s="94"/>
      <c r="BL5436" s="95"/>
      <c r="BM5436" s="96"/>
      <c r="BN5436" s="94"/>
      <c r="BO5436" s="94"/>
      <c r="BP5436" s="42"/>
      <c r="BQ5436" s="120"/>
    </row>
    <row r="5437" spans="1:69" x14ac:dyDescent="0.3">
      <c r="A5437" s="132"/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30"/>
      <c r="BJ5437" s="95"/>
      <c r="BK5437" s="94"/>
      <c r="BL5437" s="95"/>
      <c r="BM5437" s="96"/>
      <c r="BN5437" s="94"/>
      <c r="BO5437" s="94"/>
      <c r="BP5437" s="42"/>
      <c r="BQ5437" s="120"/>
    </row>
    <row r="5438" spans="1:69" x14ac:dyDescent="0.3">
      <c r="A5438" s="132"/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30"/>
      <c r="BJ5438" s="95"/>
      <c r="BK5438" s="94"/>
      <c r="BL5438" s="95"/>
      <c r="BM5438" s="96"/>
      <c r="BN5438" s="94"/>
      <c r="BO5438" s="94"/>
      <c r="BP5438" s="42"/>
      <c r="BQ5438" s="120"/>
    </row>
    <row r="5439" spans="1:69" x14ac:dyDescent="0.3">
      <c r="A5439" s="132"/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30"/>
      <c r="BJ5439" s="95"/>
      <c r="BK5439" s="94"/>
      <c r="BL5439" s="95"/>
      <c r="BM5439" s="96"/>
      <c r="BN5439" s="94"/>
      <c r="BO5439" s="94"/>
      <c r="BP5439" s="42"/>
      <c r="BQ5439" s="120"/>
    </row>
    <row r="5440" spans="1:69" x14ac:dyDescent="0.3">
      <c r="A5440" s="132"/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30"/>
      <c r="BJ5440" s="95"/>
      <c r="BK5440" s="94"/>
      <c r="BL5440" s="95"/>
      <c r="BM5440" s="96"/>
      <c r="BN5440" s="94"/>
      <c r="BO5440" s="94"/>
      <c r="BP5440" s="42"/>
      <c r="BQ5440" s="120"/>
    </row>
    <row r="5441" spans="1:69" x14ac:dyDescent="0.3">
      <c r="A5441" s="132"/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30"/>
      <c r="BJ5441" s="95"/>
      <c r="BK5441" s="94"/>
      <c r="BL5441" s="95"/>
      <c r="BM5441" s="96"/>
      <c r="BN5441" s="94"/>
      <c r="BO5441" s="94"/>
      <c r="BP5441" s="42"/>
      <c r="BQ5441" s="120"/>
    </row>
    <row r="5442" spans="1:69" x14ac:dyDescent="0.3">
      <c r="A5442" s="132"/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30"/>
      <c r="BJ5442" s="95"/>
      <c r="BK5442" s="94"/>
      <c r="BL5442" s="95"/>
      <c r="BM5442" s="96"/>
      <c r="BN5442" s="94"/>
      <c r="BO5442" s="94"/>
      <c r="BP5442" s="42"/>
      <c r="BQ5442" s="120"/>
    </row>
    <row r="5443" spans="1:69" x14ac:dyDescent="0.3">
      <c r="A5443" s="132"/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30"/>
      <c r="BJ5443" s="95"/>
      <c r="BK5443" s="94"/>
      <c r="BL5443" s="95"/>
      <c r="BM5443" s="96"/>
      <c r="BN5443" s="94"/>
      <c r="BO5443" s="94"/>
      <c r="BP5443" s="42"/>
      <c r="BQ5443" s="120"/>
    </row>
    <row r="5444" spans="1:69" x14ac:dyDescent="0.3">
      <c r="A5444" s="132"/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30"/>
      <c r="BJ5444" s="95"/>
      <c r="BK5444" s="94"/>
      <c r="BL5444" s="95"/>
      <c r="BM5444" s="96"/>
      <c r="BN5444" s="94"/>
      <c r="BO5444" s="94"/>
      <c r="BP5444" s="42"/>
      <c r="BQ5444" s="120"/>
    </row>
    <row r="5445" spans="1:69" x14ac:dyDescent="0.3">
      <c r="A5445" s="132"/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30"/>
      <c r="BJ5445" s="95"/>
      <c r="BK5445" s="94"/>
      <c r="BL5445" s="95"/>
      <c r="BM5445" s="96"/>
      <c r="BN5445" s="94"/>
      <c r="BO5445" s="94"/>
      <c r="BP5445" s="42"/>
      <c r="BQ5445" s="120"/>
    </row>
    <row r="5446" spans="1:69" x14ac:dyDescent="0.3">
      <c r="A5446" s="132"/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30"/>
      <c r="BJ5446" s="95"/>
      <c r="BK5446" s="94"/>
      <c r="BL5446" s="95"/>
      <c r="BM5446" s="96"/>
      <c r="BN5446" s="94"/>
      <c r="BO5446" s="94"/>
      <c r="BP5446" s="42"/>
      <c r="BQ5446" s="120"/>
    </row>
    <row r="5447" spans="1:69" x14ac:dyDescent="0.3">
      <c r="A5447" s="132"/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30"/>
      <c r="BJ5447" s="95"/>
      <c r="BK5447" s="94"/>
      <c r="BL5447" s="95"/>
      <c r="BM5447" s="96"/>
      <c r="BN5447" s="94"/>
      <c r="BO5447" s="94"/>
      <c r="BP5447" s="42"/>
      <c r="BQ5447" s="120"/>
    </row>
    <row r="5448" spans="1:69" x14ac:dyDescent="0.3">
      <c r="A5448" s="132"/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30"/>
      <c r="BJ5448" s="95"/>
      <c r="BK5448" s="94"/>
      <c r="BL5448" s="95"/>
      <c r="BM5448" s="96"/>
      <c r="BN5448" s="94"/>
      <c r="BO5448" s="94"/>
      <c r="BP5448" s="42"/>
      <c r="BQ5448" s="120"/>
    </row>
    <row r="5449" spans="1:69" x14ac:dyDescent="0.3">
      <c r="A5449" s="132"/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30"/>
      <c r="BJ5449" s="95"/>
      <c r="BK5449" s="94"/>
      <c r="BL5449" s="95"/>
      <c r="BM5449" s="96"/>
      <c r="BN5449" s="94"/>
      <c r="BO5449" s="94"/>
      <c r="BP5449" s="42"/>
      <c r="BQ5449" s="120"/>
    </row>
    <row r="5450" spans="1:69" x14ac:dyDescent="0.3">
      <c r="A5450" s="132"/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30"/>
      <c r="BJ5450" s="95"/>
      <c r="BK5450" s="94"/>
      <c r="BL5450" s="95"/>
      <c r="BM5450" s="96"/>
      <c r="BN5450" s="94"/>
      <c r="BO5450" s="94"/>
      <c r="BP5450" s="42"/>
      <c r="BQ5450" s="120"/>
    </row>
    <row r="5451" spans="1:69" x14ac:dyDescent="0.3">
      <c r="A5451" s="132"/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30"/>
      <c r="BJ5451" s="95"/>
      <c r="BK5451" s="94"/>
      <c r="BL5451" s="95"/>
      <c r="BM5451" s="96"/>
      <c r="BN5451" s="94"/>
      <c r="BO5451" s="94"/>
      <c r="BP5451" s="42"/>
      <c r="BQ5451" s="120"/>
    </row>
    <row r="5452" spans="1:69" x14ac:dyDescent="0.3">
      <c r="A5452" s="132"/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30"/>
      <c r="BJ5452" s="95"/>
      <c r="BK5452" s="94"/>
      <c r="BL5452" s="95"/>
      <c r="BM5452" s="96"/>
      <c r="BN5452" s="94"/>
      <c r="BO5452" s="94"/>
      <c r="BP5452" s="42"/>
      <c r="BQ5452" s="120"/>
    </row>
    <row r="5453" spans="1:69" x14ac:dyDescent="0.3">
      <c r="A5453" s="132"/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30"/>
      <c r="BJ5453" s="95"/>
      <c r="BK5453" s="94"/>
      <c r="BL5453" s="95"/>
      <c r="BM5453" s="96"/>
      <c r="BN5453" s="94"/>
      <c r="BO5453" s="94"/>
      <c r="BP5453" s="42"/>
      <c r="BQ5453" s="120"/>
    </row>
    <row r="5454" spans="1:69" x14ac:dyDescent="0.3">
      <c r="A5454" s="132"/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30"/>
      <c r="BJ5454" s="95"/>
      <c r="BK5454" s="94"/>
      <c r="BL5454" s="95"/>
      <c r="BM5454" s="96"/>
      <c r="BN5454" s="94"/>
      <c r="BO5454" s="94"/>
      <c r="BP5454" s="42"/>
      <c r="BQ5454" s="120"/>
    </row>
    <row r="5455" spans="1:69" x14ac:dyDescent="0.3">
      <c r="A5455" s="132"/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30"/>
      <c r="BJ5455" s="95"/>
      <c r="BK5455" s="94"/>
      <c r="BL5455" s="95"/>
      <c r="BM5455" s="96"/>
      <c r="BN5455" s="94"/>
      <c r="BO5455" s="94"/>
      <c r="BP5455" s="42"/>
      <c r="BQ5455" s="120"/>
    </row>
    <row r="5456" spans="1:69" x14ac:dyDescent="0.3">
      <c r="A5456" s="132"/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30"/>
      <c r="BJ5456" s="95"/>
      <c r="BK5456" s="94"/>
      <c r="BL5456" s="95"/>
      <c r="BM5456" s="96"/>
      <c r="BN5456" s="94"/>
      <c r="BO5456" s="94"/>
      <c r="BP5456" s="42"/>
      <c r="BQ5456" s="120"/>
    </row>
    <row r="5457" spans="1:69" x14ac:dyDescent="0.3">
      <c r="A5457" s="132"/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30"/>
      <c r="BJ5457" s="95"/>
      <c r="BK5457" s="94"/>
      <c r="BL5457" s="95"/>
      <c r="BM5457" s="96"/>
      <c r="BN5457" s="94"/>
      <c r="BO5457" s="94"/>
      <c r="BP5457" s="42"/>
      <c r="BQ5457" s="120"/>
    </row>
    <row r="5458" spans="1:69" x14ac:dyDescent="0.3">
      <c r="A5458" s="132"/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30"/>
      <c r="BJ5458" s="95"/>
      <c r="BK5458" s="94"/>
      <c r="BL5458" s="95"/>
      <c r="BM5458" s="96"/>
      <c r="BN5458" s="94"/>
      <c r="BO5458" s="94"/>
      <c r="BP5458" s="42"/>
      <c r="BQ5458" s="120"/>
    </row>
    <row r="5459" spans="1:69" x14ac:dyDescent="0.3">
      <c r="A5459" s="132"/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30"/>
      <c r="BJ5459" s="95"/>
      <c r="BK5459" s="94"/>
      <c r="BL5459" s="95"/>
      <c r="BM5459" s="96"/>
      <c r="BN5459" s="94"/>
      <c r="BO5459" s="94"/>
      <c r="BP5459" s="42"/>
      <c r="BQ5459" s="120"/>
    </row>
    <row r="5460" spans="1:69" x14ac:dyDescent="0.3">
      <c r="A5460" s="132"/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30"/>
      <c r="BJ5460" s="95"/>
      <c r="BK5460" s="94"/>
      <c r="BL5460" s="95"/>
      <c r="BM5460" s="96"/>
      <c r="BN5460" s="94"/>
      <c r="BO5460" s="94"/>
      <c r="BP5460" s="42"/>
      <c r="BQ5460" s="120"/>
    </row>
    <row r="5461" spans="1:69" x14ac:dyDescent="0.3">
      <c r="A5461" s="132"/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30"/>
      <c r="BJ5461" s="95"/>
      <c r="BK5461" s="94"/>
      <c r="BL5461" s="95"/>
      <c r="BM5461" s="96"/>
      <c r="BN5461" s="94"/>
      <c r="BO5461" s="94"/>
      <c r="BP5461" s="42"/>
      <c r="BQ5461" s="120"/>
    </row>
    <row r="5462" spans="1:69" x14ac:dyDescent="0.3">
      <c r="A5462" s="132"/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30"/>
      <c r="BJ5462" s="95"/>
      <c r="BK5462" s="94"/>
      <c r="BL5462" s="95"/>
      <c r="BM5462" s="96"/>
      <c r="BN5462" s="94"/>
      <c r="BO5462" s="94"/>
      <c r="BP5462" s="42"/>
      <c r="BQ5462" s="120"/>
    </row>
    <row r="5463" spans="1:69" x14ac:dyDescent="0.3">
      <c r="A5463" s="132"/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30"/>
      <c r="BJ5463" s="95"/>
      <c r="BK5463" s="94"/>
      <c r="BL5463" s="95"/>
      <c r="BM5463" s="96"/>
      <c r="BN5463" s="94"/>
      <c r="BO5463" s="94"/>
      <c r="BP5463" s="42"/>
      <c r="BQ5463" s="120"/>
    </row>
    <row r="5464" spans="1:69" x14ac:dyDescent="0.3">
      <c r="A5464" s="132"/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30"/>
      <c r="BJ5464" s="95"/>
      <c r="BK5464" s="94"/>
      <c r="BL5464" s="95"/>
      <c r="BM5464" s="96"/>
      <c r="BN5464" s="94"/>
      <c r="BO5464" s="94"/>
      <c r="BP5464" s="42"/>
      <c r="BQ5464" s="120"/>
    </row>
    <row r="5465" spans="1:69" x14ac:dyDescent="0.3">
      <c r="A5465" s="132"/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30"/>
      <c r="BJ5465" s="95"/>
      <c r="BK5465" s="94"/>
      <c r="BL5465" s="95"/>
      <c r="BM5465" s="96"/>
      <c r="BN5465" s="94"/>
      <c r="BO5465" s="94"/>
      <c r="BP5465" s="42"/>
      <c r="BQ5465" s="120"/>
    </row>
    <row r="5466" spans="1:69" x14ac:dyDescent="0.3">
      <c r="A5466" s="132"/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30"/>
      <c r="BJ5466" s="95"/>
      <c r="BK5466" s="94"/>
      <c r="BL5466" s="95"/>
      <c r="BM5466" s="96"/>
      <c r="BN5466" s="94"/>
      <c r="BO5466" s="94"/>
      <c r="BP5466" s="42"/>
      <c r="BQ5466" s="120"/>
    </row>
    <row r="5467" spans="1:69" x14ac:dyDescent="0.3">
      <c r="A5467" s="132"/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30"/>
      <c r="BJ5467" s="95"/>
      <c r="BK5467" s="94"/>
      <c r="BL5467" s="95"/>
      <c r="BM5467" s="96"/>
      <c r="BN5467" s="94"/>
      <c r="BO5467" s="94"/>
      <c r="BP5467" s="42"/>
      <c r="BQ5467" s="120"/>
    </row>
    <row r="5468" spans="1:69" x14ac:dyDescent="0.3">
      <c r="A5468" s="132"/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30"/>
      <c r="BJ5468" s="95"/>
      <c r="BK5468" s="94"/>
      <c r="BL5468" s="95"/>
      <c r="BM5468" s="96"/>
      <c r="BN5468" s="94"/>
      <c r="BO5468" s="94"/>
      <c r="BP5468" s="42"/>
      <c r="BQ5468" s="120"/>
    </row>
    <row r="5469" spans="1:69" x14ac:dyDescent="0.3">
      <c r="A5469" s="132"/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30"/>
      <c r="BJ5469" s="95"/>
      <c r="BK5469" s="94"/>
      <c r="BL5469" s="95"/>
      <c r="BM5469" s="96"/>
      <c r="BN5469" s="94"/>
      <c r="BO5469" s="94"/>
      <c r="BP5469" s="42"/>
      <c r="BQ5469" s="120"/>
    </row>
    <row r="5470" spans="1:69" x14ac:dyDescent="0.3">
      <c r="A5470" s="132"/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30"/>
      <c r="BJ5470" s="95"/>
      <c r="BK5470" s="94"/>
      <c r="BL5470" s="95"/>
      <c r="BM5470" s="96"/>
      <c r="BN5470" s="94"/>
      <c r="BO5470" s="94"/>
      <c r="BP5470" s="42"/>
      <c r="BQ5470" s="120"/>
    </row>
    <row r="5471" spans="1:69" x14ac:dyDescent="0.3">
      <c r="A5471" s="132"/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30"/>
      <c r="BJ5471" s="95"/>
      <c r="BK5471" s="94"/>
      <c r="BL5471" s="95"/>
      <c r="BM5471" s="96"/>
      <c r="BN5471" s="94"/>
      <c r="BO5471" s="94"/>
      <c r="BP5471" s="42"/>
      <c r="BQ5471" s="120"/>
    </row>
    <row r="5472" spans="1:69" x14ac:dyDescent="0.3">
      <c r="A5472" s="132"/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30"/>
      <c r="BJ5472" s="95"/>
      <c r="BK5472" s="94"/>
      <c r="BL5472" s="95"/>
      <c r="BM5472" s="96"/>
      <c r="BN5472" s="94"/>
      <c r="BO5472" s="94"/>
      <c r="BP5472" s="42"/>
      <c r="BQ5472" s="120"/>
    </row>
    <row r="5473" spans="1:69" x14ac:dyDescent="0.3">
      <c r="A5473" s="132"/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30"/>
      <c r="BJ5473" s="95"/>
      <c r="BK5473" s="94"/>
      <c r="BL5473" s="95"/>
      <c r="BM5473" s="96"/>
      <c r="BN5473" s="94"/>
      <c r="BO5473" s="94"/>
      <c r="BP5473" s="42"/>
      <c r="BQ5473" s="120"/>
    </row>
    <row r="5474" spans="1:69" x14ac:dyDescent="0.3">
      <c r="A5474" s="132"/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30"/>
      <c r="BJ5474" s="95"/>
      <c r="BK5474" s="94"/>
      <c r="BL5474" s="95"/>
      <c r="BM5474" s="96"/>
      <c r="BN5474" s="94"/>
      <c r="BO5474" s="94"/>
      <c r="BP5474" s="42"/>
      <c r="BQ5474" s="120"/>
    </row>
    <row r="5475" spans="1:69" x14ac:dyDescent="0.3">
      <c r="A5475" s="132"/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30"/>
      <c r="BJ5475" s="95"/>
      <c r="BK5475" s="94"/>
      <c r="BL5475" s="95"/>
      <c r="BM5475" s="96"/>
      <c r="BN5475" s="94"/>
      <c r="BO5475" s="94"/>
      <c r="BP5475" s="42"/>
      <c r="BQ5475" s="120"/>
    </row>
    <row r="5476" spans="1:69" x14ac:dyDescent="0.3">
      <c r="A5476" s="132"/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30"/>
      <c r="BJ5476" s="95"/>
      <c r="BK5476" s="94"/>
      <c r="BL5476" s="95"/>
      <c r="BM5476" s="96"/>
      <c r="BN5476" s="94"/>
      <c r="BO5476" s="94"/>
      <c r="BP5476" s="42"/>
      <c r="BQ5476" s="120"/>
    </row>
    <row r="5477" spans="1:69" x14ac:dyDescent="0.3">
      <c r="A5477" s="132"/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30"/>
      <c r="BJ5477" s="95"/>
      <c r="BK5477" s="94"/>
      <c r="BL5477" s="95"/>
      <c r="BM5477" s="96"/>
      <c r="BN5477" s="94"/>
      <c r="BO5477" s="94"/>
      <c r="BP5477" s="42"/>
      <c r="BQ5477" s="120"/>
    </row>
    <row r="5478" spans="1:69" x14ac:dyDescent="0.3">
      <c r="A5478" s="132"/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30"/>
      <c r="BJ5478" s="95"/>
      <c r="BK5478" s="94"/>
      <c r="BL5478" s="95"/>
      <c r="BM5478" s="96"/>
      <c r="BN5478" s="94"/>
      <c r="BO5478" s="94"/>
      <c r="BP5478" s="42"/>
      <c r="BQ5478" s="120"/>
    </row>
    <row r="5479" spans="1:69" x14ac:dyDescent="0.3">
      <c r="A5479" s="132"/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30"/>
      <c r="BJ5479" s="95"/>
      <c r="BK5479" s="94"/>
      <c r="BL5479" s="95"/>
      <c r="BM5479" s="96"/>
      <c r="BN5479" s="94"/>
      <c r="BO5479" s="94"/>
      <c r="BP5479" s="42"/>
      <c r="BQ5479" s="120"/>
    </row>
    <row r="5480" spans="1:69" x14ac:dyDescent="0.3">
      <c r="A5480" s="132"/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30"/>
      <c r="BJ5480" s="95"/>
      <c r="BK5480" s="94"/>
      <c r="BL5480" s="95"/>
      <c r="BM5480" s="96"/>
      <c r="BN5480" s="94"/>
      <c r="BO5480" s="94"/>
      <c r="BP5480" s="42"/>
      <c r="BQ5480" s="120"/>
    </row>
    <row r="5481" spans="1:69" x14ac:dyDescent="0.3">
      <c r="A5481" s="132"/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30"/>
      <c r="BJ5481" s="95"/>
      <c r="BK5481" s="94"/>
      <c r="BL5481" s="95"/>
      <c r="BM5481" s="96"/>
      <c r="BN5481" s="94"/>
      <c r="BO5481" s="94"/>
      <c r="BP5481" s="42"/>
      <c r="BQ5481" s="120"/>
    </row>
    <row r="5482" spans="1:69" x14ac:dyDescent="0.3">
      <c r="A5482" s="132"/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30"/>
      <c r="BJ5482" s="95"/>
      <c r="BK5482" s="94"/>
      <c r="BL5482" s="95"/>
      <c r="BM5482" s="96"/>
      <c r="BN5482" s="94"/>
      <c r="BO5482" s="94"/>
      <c r="BP5482" s="42"/>
      <c r="BQ5482" s="120"/>
    </row>
    <row r="5483" spans="1:69" x14ac:dyDescent="0.3">
      <c r="A5483" s="132"/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30"/>
      <c r="BJ5483" s="95"/>
      <c r="BK5483" s="94"/>
      <c r="BL5483" s="95"/>
      <c r="BM5483" s="96"/>
      <c r="BN5483" s="94"/>
      <c r="BO5483" s="94"/>
      <c r="BP5483" s="42"/>
      <c r="BQ5483" s="120"/>
    </row>
    <row r="5484" spans="1:69" x14ac:dyDescent="0.3">
      <c r="A5484" s="132"/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30"/>
      <c r="BJ5484" s="95"/>
      <c r="BK5484" s="94"/>
      <c r="BL5484" s="95"/>
      <c r="BM5484" s="96"/>
      <c r="BN5484" s="94"/>
      <c r="BO5484" s="94"/>
      <c r="BP5484" s="42"/>
      <c r="BQ5484" s="120"/>
    </row>
    <row r="5485" spans="1:69" x14ac:dyDescent="0.3">
      <c r="A5485" s="132"/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30"/>
      <c r="BJ5485" s="95"/>
      <c r="BK5485" s="94"/>
      <c r="BL5485" s="95"/>
      <c r="BM5485" s="96"/>
      <c r="BN5485" s="94"/>
      <c r="BO5485" s="94"/>
      <c r="BP5485" s="42"/>
      <c r="BQ5485" s="120"/>
    </row>
    <row r="5486" spans="1:69" x14ac:dyDescent="0.3">
      <c r="A5486" s="132"/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30"/>
      <c r="BJ5486" s="95"/>
      <c r="BK5486" s="94"/>
      <c r="BL5486" s="95"/>
      <c r="BM5486" s="96"/>
      <c r="BN5486" s="94"/>
      <c r="BO5486" s="94"/>
      <c r="BP5486" s="42"/>
      <c r="BQ5486" s="120"/>
    </row>
    <row r="5487" spans="1:69" x14ac:dyDescent="0.3">
      <c r="A5487" s="132"/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30"/>
      <c r="BJ5487" s="95"/>
      <c r="BK5487" s="94"/>
      <c r="BL5487" s="95"/>
      <c r="BM5487" s="96"/>
      <c r="BN5487" s="94"/>
      <c r="BO5487" s="94"/>
      <c r="BP5487" s="42"/>
      <c r="BQ5487" s="120"/>
    </row>
    <row r="5488" spans="1:69" x14ac:dyDescent="0.3">
      <c r="A5488" s="132"/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30"/>
      <c r="BJ5488" s="95"/>
      <c r="BK5488" s="94"/>
      <c r="BL5488" s="95"/>
      <c r="BM5488" s="96"/>
      <c r="BN5488" s="94"/>
      <c r="BO5488" s="94"/>
      <c r="BP5488" s="42"/>
      <c r="BQ5488" s="120"/>
    </row>
    <row r="5489" spans="1:69" x14ac:dyDescent="0.3">
      <c r="A5489" s="132"/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30"/>
      <c r="BJ5489" s="95"/>
      <c r="BK5489" s="94"/>
      <c r="BL5489" s="95"/>
      <c r="BM5489" s="96"/>
      <c r="BN5489" s="94"/>
      <c r="BO5489" s="94"/>
      <c r="BP5489" s="42"/>
      <c r="BQ5489" s="120"/>
    </row>
    <row r="5490" spans="1:69" x14ac:dyDescent="0.3">
      <c r="A5490" s="132"/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30"/>
      <c r="BJ5490" s="95"/>
      <c r="BK5490" s="94"/>
      <c r="BL5490" s="95"/>
      <c r="BM5490" s="96"/>
      <c r="BN5490" s="94"/>
      <c r="BO5490" s="94"/>
      <c r="BP5490" s="42"/>
      <c r="BQ5490" s="120"/>
    </row>
    <row r="5491" spans="1:69" x14ac:dyDescent="0.3">
      <c r="A5491" s="132"/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30"/>
      <c r="BJ5491" s="95"/>
      <c r="BK5491" s="94"/>
      <c r="BL5491" s="95"/>
      <c r="BM5491" s="96"/>
      <c r="BN5491" s="94"/>
      <c r="BO5491" s="94"/>
      <c r="BP5491" s="42"/>
      <c r="BQ5491" s="120"/>
    </row>
    <row r="5492" spans="1:69" x14ac:dyDescent="0.3">
      <c r="A5492" s="132"/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30"/>
      <c r="BJ5492" s="95"/>
      <c r="BK5492" s="94"/>
      <c r="BL5492" s="95"/>
      <c r="BM5492" s="96"/>
      <c r="BN5492" s="94"/>
      <c r="BO5492" s="94"/>
      <c r="BP5492" s="42"/>
      <c r="BQ5492" s="120"/>
    </row>
    <row r="5493" spans="1:69" x14ac:dyDescent="0.3">
      <c r="A5493" s="132"/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30"/>
      <c r="BJ5493" s="95"/>
      <c r="BK5493" s="94"/>
      <c r="BL5493" s="95"/>
      <c r="BM5493" s="96"/>
      <c r="BN5493" s="94"/>
      <c r="BO5493" s="94"/>
      <c r="BP5493" s="42"/>
      <c r="BQ5493" s="120"/>
    </row>
    <row r="5494" spans="1:69" x14ac:dyDescent="0.3">
      <c r="A5494" s="132"/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30"/>
      <c r="BJ5494" s="95"/>
      <c r="BK5494" s="94"/>
      <c r="BL5494" s="95"/>
      <c r="BM5494" s="96"/>
      <c r="BN5494" s="94"/>
      <c r="BO5494" s="94"/>
      <c r="BP5494" s="42"/>
      <c r="BQ5494" s="120"/>
    </row>
    <row r="5495" spans="1:69" x14ac:dyDescent="0.3">
      <c r="A5495" s="132"/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30"/>
      <c r="BJ5495" s="95"/>
      <c r="BK5495" s="94"/>
      <c r="BL5495" s="95"/>
      <c r="BM5495" s="96"/>
      <c r="BN5495" s="94"/>
      <c r="BO5495" s="94"/>
      <c r="BP5495" s="42"/>
      <c r="BQ5495" s="120"/>
    </row>
    <row r="5496" spans="1:69" x14ac:dyDescent="0.3">
      <c r="A5496" s="132"/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30"/>
      <c r="BJ5496" s="95"/>
      <c r="BK5496" s="94"/>
      <c r="BL5496" s="95"/>
      <c r="BM5496" s="96"/>
      <c r="BN5496" s="94"/>
      <c r="BO5496" s="94"/>
      <c r="BP5496" s="42"/>
      <c r="BQ5496" s="120"/>
    </row>
    <row r="5497" spans="1:69" x14ac:dyDescent="0.3">
      <c r="A5497" s="132"/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30"/>
      <c r="BJ5497" s="95"/>
      <c r="BK5497" s="94"/>
      <c r="BL5497" s="95"/>
      <c r="BM5497" s="96"/>
      <c r="BN5497" s="94"/>
      <c r="BO5497" s="94"/>
      <c r="BP5497" s="42"/>
      <c r="BQ5497" s="120"/>
    </row>
    <row r="5498" spans="1:69" x14ac:dyDescent="0.3">
      <c r="A5498" s="132"/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30"/>
      <c r="BJ5498" s="95"/>
      <c r="BK5498" s="94"/>
      <c r="BL5498" s="95"/>
      <c r="BM5498" s="96"/>
      <c r="BN5498" s="94"/>
      <c r="BO5498" s="94"/>
      <c r="BP5498" s="42"/>
      <c r="BQ5498" s="120"/>
    </row>
    <row r="5499" spans="1:69" x14ac:dyDescent="0.3">
      <c r="A5499" s="132"/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30"/>
      <c r="BJ5499" s="95"/>
      <c r="BK5499" s="94"/>
      <c r="BL5499" s="95"/>
      <c r="BM5499" s="96"/>
      <c r="BN5499" s="94"/>
      <c r="BO5499" s="94"/>
      <c r="BP5499" s="42"/>
      <c r="BQ5499" s="120"/>
    </row>
    <row r="5500" spans="1:69" x14ac:dyDescent="0.3">
      <c r="A5500" s="132"/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30"/>
      <c r="BJ5500" s="95"/>
      <c r="BK5500" s="94"/>
      <c r="BL5500" s="95"/>
      <c r="BM5500" s="96"/>
      <c r="BN5500" s="94"/>
      <c r="BO5500" s="94"/>
      <c r="BP5500" s="42"/>
      <c r="BQ5500" s="120"/>
    </row>
    <row r="5501" spans="1:69" x14ac:dyDescent="0.3">
      <c r="A5501" s="132"/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30"/>
      <c r="BJ5501" s="95"/>
      <c r="BK5501" s="94"/>
      <c r="BL5501" s="95"/>
      <c r="BM5501" s="96"/>
      <c r="BN5501" s="94"/>
      <c r="BO5501" s="94"/>
      <c r="BP5501" s="42"/>
      <c r="BQ5501" s="120"/>
    </row>
    <row r="5502" spans="1:69" x14ac:dyDescent="0.3">
      <c r="A5502" s="132"/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30"/>
      <c r="BJ5502" s="95"/>
      <c r="BK5502" s="94"/>
      <c r="BL5502" s="95"/>
      <c r="BM5502" s="96"/>
      <c r="BN5502" s="94"/>
      <c r="BO5502" s="94"/>
      <c r="BP5502" s="42"/>
      <c r="BQ5502" s="120"/>
    </row>
    <row r="5503" spans="1:69" x14ac:dyDescent="0.3">
      <c r="A5503" s="132"/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30"/>
      <c r="BJ5503" s="95"/>
      <c r="BK5503" s="94"/>
      <c r="BL5503" s="95"/>
      <c r="BM5503" s="96"/>
      <c r="BN5503" s="94"/>
      <c r="BO5503" s="94"/>
      <c r="BP5503" s="42"/>
      <c r="BQ5503" s="120"/>
    </row>
    <row r="5504" spans="1:69" x14ac:dyDescent="0.3">
      <c r="A5504" s="132"/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30"/>
      <c r="BJ5504" s="95"/>
      <c r="BK5504" s="94"/>
      <c r="BL5504" s="95"/>
      <c r="BM5504" s="96"/>
      <c r="BN5504" s="94"/>
      <c r="BO5504" s="94"/>
      <c r="BP5504" s="42"/>
      <c r="BQ5504" s="120"/>
    </row>
    <row r="5505" spans="1:69" x14ac:dyDescent="0.3">
      <c r="A5505" s="132"/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30"/>
      <c r="BJ5505" s="95"/>
      <c r="BK5505" s="94"/>
      <c r="BL5505" s="95"/>
      <c r="BM5505" s="96"/>
      <c r="BN5505" s="94"/>
      <c r="BO5505" s="94"/>
      <c r="BP5505" s="42"/>
      <c r="BQ5505" s="120"/>
    </row>
    <row r="5506" spans="1:69" x14ac:dyDescent="0.3">
      <c r="A5506" s="132"/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30"/>
      <c r="BJ5506" s="95"/>
      <c r="BK5506" s="94"/>
      <c r="BL5506" s="95"/>
      <c r="BM5506" s="96"/>
      <c r="BN5506" s="94"/>
      <c r="BO5506" s="94"/>
      <c r="BP5506" s="42"/>
      <c r="BQ5506" s="120"/>
    </row>
    <row r="5507" spans="1:69" x14ac:dyDescent="0.3">
      <c r="A5507" s="132"/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30"/>
      <c r="BJ5507" s="95"/>
      <c r="BK5507" s="94"/>
      <c r="BL5507" s="95"/>
      <c r="BM5507" s="96"/>
      <c r="BN5507" s="94"/>
      <c r="BO5507" s="94"/>
      <c r="BP5507" s="42"/>
      <c r="BQ5507" s="120"/>
    </row>
    <row r="5508" spans="1:69" x14ac:dyDescent="0.3">
      <c r="A5508" s="132"/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30"/>
      <c r="BJ5508" s="95"/>
      <c r="BK5508" s="94"/>
      <c r="BL5508" s="95"/>
      <c r="BM5508" s="96"/>
      <c r="BN5508" s="94"/>
      <c r="BO5508" s="94"/>
      <c r="BP5508" s="42"/>
      <c r="BQ5508" s="120"/>
    </row>
    <row r="5509" spans="1:69" x14ac:dyDescent="0.3">
      <c r="A5509" s="132"/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30"/>
      <c r="BJ5509" s="95"/>
      <c r="BK5509" s="94"/>
      <c r="BL5509" s="95"/>
      <c r="BM5509" s="96"/>
      <c r="BN5509" s="94"/>
      <c r="BO5509" s="94"/>
      <c r="BP5509" s="42"/>
      <c r="BQ5509" s="120"/>
    </row>
    <row r="5510" spans="1:69" x14ac:dyDescent="0.3">
      <c r="A5510" s="132"/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30"/>
      <c r="BJ5510" s="95"/>
      <c r="BK5510" s="94"/>
      <c r="BL5510" s="95"/>
      <c r="BM5510" s="96"/>
      <c r="BN5510" s="94"/>
      <c r="BO5510" s="94"/>
      <c r="BP5510" s="42"/>
      <c r="BQ5510" s="120"/>
    </row>
    <row r="5511" spans="1:69" x14ac:dyDescent="0.3">
      <c r="A5511" s="132"/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30"/>
      <c r="BJ5511" s="95"/>
      <c r="BK5511" s="94"/>
      <c r="BL5511" s="95"/>
      <c r="BM5511" s="96"/>
      <c r="BN5511" s="94"/>
      <c r="BO5511" s="94"/>
      <c r="BP5511" s="42"/>
      <c r="BQ5511" s="120"/>
    </row>
    <row r="5512" spans="1:69" x14ac:dyDescent="0.3">
      <c r="A5512" s="132"/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30"/>
      <c r="BJ5512" s="95"/>
      <c r="BK5512" s="94"/>
      <c r="BL5512" s="95"/>
      <c r="BM5512" s="96"/>
      <c r="BN5512" s="94"/>
      <c r="BO5512" s="94"/>
      <c r="BP5512" s="42"/>
      <c r="BQ5512" s="120"/>
    </row>
    <row r="5513" spans="1:69" x14ac:dyDescent="0.3">
      <c r="A5513" s="132"/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30"/>
      <c r="BJ5513" s="95"/>
      <c r="BK5513" s="94"/>
      <c r="BL5513" s="95"/>
      <c r="BM5513" s="96"/>
      <c r="BN5513" s="94"/>
      <c r="BO5513" s="94"/>
      <c r="BP5513" s="42"/>
      <c r="BQ5513" s="120"/>
    </row>
    <row r="5514" spans="1:69" x14ac:dyDescent="0.3">
      <c r="A5514" s="132"/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30"/>
      <c r="BJ5514" s="95"/>
      <c r="BK5514" s="94"/>
      <c r="BL5514" s="95"/>
      <c r="BM5514" s="96"/>
      <c r="BN5514" s="94"/>
      <c r="BO5514" s="94"/>
      <c r="BP5514" s="42"/>
      <c r="BQ5514" s="120"/>
    </row>
    <row r="5515" spans="1:69" x14ac:dyDescent="0.3">
      <c r="A5515" s="132"/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30"/>
      <c r="BJ5515" s="95"/>
      <c r="BK5515" s="94"/>
      <c r="BL5515" s="95"/>
      <c r="BM5515" s="96"/>
      <c r="BN5515" s="94"/>
      <c r="BO5515" s="94"/>
      <c r="BP5515" s="42"/>
      <c r="BQ5515" s="120"/>
    </row>
    <row r="5516" spans="1:69" x14ac:dyDescent="0.3">
      <c r="A5516" s="132"/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30"/>
      <c r="BJ5516" s="95"/>
      <c r="BK5516" s="94"/>
      <c r="BL5516" s="95"/>
      <c r="BM5516" s="96"/>
      <c r="BN5516" s="94"/>
      <c r="BO5516" s="94"/>
      <c r="BP5516" s="42"/>
      <c r="BQ5516" s="120"/>
    </row>
    <row r="5517" spans="1:69" x14ac:dyDescent="0.3">
      <c r="A5517" s="132"/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30"/>
      <c r="BJ5517" s="95"/>
      <c r="BK5517" s="94"/>
      <c r="BL5517" s="95"/>
      <c r="BM5517" s="96"/>
      <c r="BN5517" s="94"/>
      <c r="BO5517" s="94"/>
      <c r="BP5517" s="42"/>
      <c r="BQ5517" s="120"/>
    </row>
    <row r="5518" spans="1:69" x14ac:dyDescent="0.3">
      <c r="A5518" s="132"/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30"/>
      <c r="BJ5518" s="95"/>
      <c r="BK5518" s="94"/>
      <c r="BL5518" s="95"/>
      <c r="BM5518" s="96"/>
      <c r="BN5518" s="94"/>
      <c r="BO5518" s="94"/>
      <c r="BP5518" s="42"/>
      <c r="BQ5518" s="120"/>
    </row>
    <row r="5519" spans="1:69" x14ac:dyDescent="0.3">
      <c r="A5519" s="132"/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30"/>
      <c r="BJ5519" s="95"/>
      <c r="BK5519" s="94"/>
      <c r="BL5519" s="95"/>
      <c r="BM5519" s="96"/>
      <c r="BN5519" s="94"/>
      <c r="BO5519" s="94"/>
      <c r="BP5519" s="42"/>
      <c r="BQ5519" s="120"/>
    </row>
    <row r="5520" spans="1:69" x14ac:dyDescent="0.3">
      <c r="A5520" s="132"/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30"/>
      <c r="BJ5520" s="95"/>
      <c r="BK5520" s="94"/>
      <c r="BL5520" s="95"/>
      <c r="BM5520" s="96"/>
      <c r="BN5520" s="94"/>
      <c r="BO5520" s="94"/>
      <c r="BP5520" s="42"/>
      <c r="BQ5520" s="120"/>
    </row>
    <row r="5521" spans="1:69" x14ac:dyDescent="0.3">
      <c r="A5521" s="132"/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30"/>
      <c r="BJ5521" s="95"/>
      <c r="BK5521" s="94"/>
      <c r="BL5521" s="95"/>
      <c r="BM5521" s="96"/>
      <c r="BN5521" s="94"/>
      <c r="BO5521" s="94"/>
      <c r="BP5521" s="42"/>
      <c r="BQ5521" s="120"/>
    </row>
    <row r="5522" spans="1:69" x14ac:dyDescent="0.3">
      <c r="A5522" s="132"/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30"/>
      <c r="BJ5522" s="95"/>
      <c r="BK5522" s="94"/>
      <c r="BL5522" s="95"/>
      <c r="BM5522" s="96"/>
      <c r="BN5522" s="94"/>
      <c r="BO5522" s="94"/>
      <c r="BP5522" s="42"/>
      <c r="BQ5522" s="120"/>
    </row>
    <row r="5523" spans="1:69" x14ac:dyDescent="0.3">
      <c r="A5523" s="132"/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30"/>
      <c r="BJ5523" s="95"/>
      <c r="BK5523" s="94"/>
      <c r="BL5523" s="95"/>
      <c r="BM5523" s="96"/>
      <c r="BN5523" s="94"/>
      <c r="BO5523" s="94"/>
      <c r="BP5523" s="42"/>
      <c r="BQ5523" s="120"/>
    </row>
    <row r="5524" spans="1:69" x14ac:dyDescent="0.3">
      <c r="A5524" s="132"/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30"/>
      <c r="BJ5524" s="95"/>
      <c r="BK5524" s="94"/>
      <c r="BL5524" s="95"/>
      <c r="BM5524" s="96"/>
      <c r="BN5524" s="94"/>
      <c r="BO5524" s="94"/>
      <c r="BP5524" s="42"/>
      <c r="BQ5524" s="120"/>
    </row>
    <row r="5525" spans="1:69" x14ac:dyDescent="0.3">
      <c r="A5525" s="132"/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30"/>
      <c r="BJ5525" s="95"/>
      <c r="BK5525" s="94"/>
      <c r="BL5525" s="95"/>
      <c r="BM5525" s="96"/>
      <c r="BN5525" s="94"/>
      <c r="BO5525" s="94"/>
      <c r="BP5525" s="42"/>
      <c r="BQ5525" s="120"/>
    </row>
    <row r="5526" spans="1:69" x14ac:dyDescent="0.3">
      <c r="A5526" s="132"/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30"/>
      <c r="BJ5526" s="95"/>
      <c r="BK5526" s="94"/>
      <c r="BL5526" s="95"/>
      <c r="BM5526" s="96"/>
      <c r="BN5526" s="94"/>
      <c r="BO5526" s="94"/>
      <c r="BP5526" s="42"/>
      <c r="BQ5526" s="120"/>
    </row>
    <row r="5527" spans="1:69" x14ac:dyDescent="0.3">
      <c r="A5527" s="132"/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30"/>
      <c r="BJ5527" s="95"/>
      <c r="BK5527" s="94"/>
      <c r="BL5527" s="95"/>
      <c r="BM5527" s="96"/>
      <c r="BN5527" s="94"/>
      <c r="BO5527" s="94"/>
      <c r="BP5527" s="42"/>
      <c r="BQ5527" s="120"/>
    </row>
    <row r="5528" spans="1:69" x14ac:dyDescent="0.3">
      <c r="A5528" s="132"/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30"/>
      <c r="BJ5528" s="95"/>
      <c r="BK5528" s="94"/>
      <c r="BL5528" s="95"/>
      <c r="BM5528" s="96"/>
      <c r="BN5528" s="94"/>
      <c r="BO5528" s="94"/>
      <c r="BP5528" s="42"/>
      <c r="BQ5528" s="120"/>
    </row>
    <row r="5529" spans="1:69" x14ac:dyDescent="0.3">
      <c r="A5529" s="132"/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30"/>
      <c r="BJ5529" s="95"/>
      <c r="BK5529" s="94"/>
      <c r="BL5529" s="95"/>
      <c r="BM5529" s="96"/>
      <c r="BN5529" s="94"/>
      <c r="BO5529" s="94"/>
      <c r="BP5529" s="42"/>
      <c r="BQ5529" s="120"/>
    </row>
    <row r="5530" spans="1:69" x14ac:dyDescent="0.3">
      <c r="A5530" s="132"/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30"/>
      <c r="BJ5530" s="95"/>
      <c r="BK5530" s="94"/>
      <c r="BL5530" s="95"/>
      <c r="BM5530" s="96"/>
      <c r="BN5530" s="94"/>
      <c r="BO5530" s="94"/>
      <c r="BP5530" s="42"/>
      <c r="BQ5530" s="120"/>
    </row>
    <row r="5531" spans="1:69" x14ac:dyDescent="0.3">
      <c r="A5531" s="132"/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30"/>
      <c r="BJ5531" s="95"/>
      <c r="BK5531" s="94"/>
      <c r="BL5531" s="95"/>
      <c r="BM5531" s="96"/>
      <c r="BN5531" s="94"/>
      <c r="BO5531" s="94"/>
      <c r="BP5531" s="42"/>
      <c r="BQ5531" s="120"/>
    </row>
    <row r="5532" spans="1:69" x14ac:dyDescent="0.3">
      <c r="A5532" s="132"/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30"/>
      <c r="BJ5532" s="95"/>
      <c r="BK5532" s="94"/>
      <c r="BL5532" s="95"/>
      <c r="BM5532" s="96"/>
      <c r="BN5532" s="94"/>
      <c r="BO5532" s="94"/>
      <c r="BP5532" s="42"/>
      <c r="BQ5532" s="120"/>
    </row>
    <row r="5533" spans="1:69" x14ac:dyDescent="0.3">
      <c r="A5533" s="132"/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30"/>
      <c r="BJ5533" s="95"/>
      <c r="BK5533" s="94"/>
      <c r="BL5533" s="95"/>
      <c r="BM5533" s="96"/>
      <c r="BN5533" s="94"/>
      <c r="BO5533" s="94"/>
      <c r="BP5533" s="42"/>
      <c r="BQ5533" s="120"/>
    </row>
    <row r="5534" spans="1:69" x14ac:dyDescent="0.3">
      <c r="A5534" s="132"/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30"/>
      <c r="BJ5534" s="95"/>
      <c r="BK5534" s="94"/>
      <c r="BL5534" s="95"/>
      <c r="BM5534" s="96"/>
      <c r="BN5534" s="94"/>
      <c r="BO5534" s="94"/>
      <c r="BP5534" s="42"/>
      <c r="BQ5534" s="120"/>
    </row>
    <row r="5535" spans="1:69" x14ac:dyDescent="0.3">
      <c r="A5535" s="132"/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30"/>
      <c r="BJ5535" s="95"/>
      <c r="BK5535" s="94"/>
      <c r="BL5535" s="95"/>
      <c r="BM5535" s="96"/>
      <c r="BN5535" s="94"/>
      <c r="BO5535" s="94"/>
      <c r="BP5535" s="42"/>
      <c r="BQ5535" s="120"/>
    </row>
    <row r="5536" spans="1:69" x14ac:dyDescent="0.3">
      <c r="A5536" s="132"/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30"/>
      <c r="BJ5536" s="95"/>
      <c r="BK5536" s="94"/>
      <c r="BL5536" s="95"/>
      <c r="BM5536" s="96"/>
      <c r="BN5536" s="94"/>
      <c r="BO5536" s="94"/>
      <c r="BP5536" s="42"/>
      <c r="BQ5536" s="120"/>
    </row>
    <row r="5537" spans="1:69" x14ac:dyDescent="0.3">
      <c r="A5537" s="132"/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30"/>
      <c r="BJ5537" s="95"/>
      <c r="BK5537" s="94"/>
      <c r="BL5537" s="95"/>
      <c r="BM5537" s="96"/>
      <c r="BN5537" s="94"/>
      <c r="BO5537" s="94"/>
      <c r="BP5537" s="42"/>
      <c r="BQ5537" s="120"/>
    </row>
    <row r="5538" spans="1:69" x14ac:dyDescent="0.3">
      <c r="A5538" s="132"/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30"/>
      <c r="BJ5538" s="95"/>
      <c r="BK5538" s="94"/>
      <c r="BL5538" s="95"/>
      <c r="BM5538" s="96"/>
      <c r="BN5538" s="94"/>
      <c r="BO5538" s="94"/>
      <c r="BP5538" s="42"/>
      <c r="BQ5538" s="120"/>
    </row>
    <row r="5539" spans="1:69" x14ac:dyDescent="0.3">
      <c r="A5539" s="132"/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30"/>
      <c r="BJ5539" s="95"/>
      <c r="BK5539" s="94"/>
      <c r="BL5539" s="95"/>
      <c r="BM5539" s="96"/>
      <c r="BN5539" s="94"/>
      <c r="BO5539" s="94"/>
      <c r="BP5539" s="42"/>
      <c r="BQ5539" s="120"/>
    </row>
    <row r="5540" spans="1:69" x14ac:dyDescent="0.3">
      <c r="A5540" s="132"/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30"/>
      <c r="BJ5540" s="95"/>
      <c r="BK5540" s="94"/>
      <c r="BL5540" s="95"/>
      <c r="BM5540" s="96"/>
      <c r="BN5540" s="94"/>
      <c r="BO5540" s="94"/>
      <c r="BP5540" s="42"/>
      <c r="BQ5540" s="120"/>
    </row>
    <row r="5541" spans="1:69" x14ac:dyDescent="0.3">
      <c r="A5541" s="132"/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30"/>
      <c r="BJ5541" s="95"/>
      <c r="BK5541" s="94"/>
      <c r="BL5541" s="95"/>
      <c r="BM5541" s="96"/>
      <c r="BN5541" s="94"/>
      <c r="BO5541" s="94"/>
      <c r="BP5541" s="42"/>
      <c r="BQ5541" s="120"/>
    </row>
    <row r="5542" spans="1:69" x14ac:dyDescent="0.3">
      <c r="A5542" s="132"/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30"/>
      <c r="BJ5542" s="95"/>
      <c r="BK5542" s="94"/>
      <c r="BL5542" s="95"/>
      <c r="BM5542" s="96"/>
      <c r="BN5542" s="94"/>
      <c r="BO5542" s="94"/>
      <c r="BP5542" s="42"/>
      <c r="BQ5542" s="120"/>
    </row>
    <row r="5543" spans="1:69" x14ac:dyDescent="0.3">
      <c r="A5543" s="132"/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30"/>
      <c r="BJ5543" s="95"/>
      <c r="BK5543" s="94"/>
      <c r="BL5543" s="95"/>
      <c r="BM5543" s="96"/>
      <c r="BN5543" s="94"/>
      <c r="BO5543" s="94"/>
      <c r="BP5543" s="42"/>
      <c r="BQ5543" s="120"/>
    </row>
    <row r="5544" spans="1:69" x14ac:dyDescent="0.3">
      <c r="A5544" s="132"/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30"/>
      <c r="BJ5544" s="95"/>
      <c r="BK5544" s="94"/>
      <c r="BL5544" s="95"/>
      <c r="BM5544" s="96"/>
      <c r="BN5544" s="94"/>
      <c r="BO5544" s="94"/>
      <c r="BP5544" s="42"/>
      <c r="BQ5544" s="120"/>
    </row>
    <row r="5545" spans="1:69" x14ac:dyDescent="0.3">
      <c r="A5545" s="132"/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30"/>
      <c r="BJ5545" s="95"/>
      <c r="BK5545" s="94"/>
      <c r="BL5545" s="95"/>
      <c r="BM5545" s="96"/>
      <c r="BN5545" s="94"/>
      <c r="BO5545" s="94"/>
      <c r="BP5545" s="42"/>
      <c r="BQ5545" s="120"/>
    </row>
    <row r="5546" spans="1:69" x14ac:dyDescent="0.3">
      <c r="A5546" s="132"/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30"/>
      <c r="BJ5546" s="95"/>
      <c r="BK5546" s="94"/>
      <c r="BL5546" s="95"/>
      <c r="BM5546" s="96"/>
      <c r="BN5546" s="94"/>
      <c r="BO5546" s="94"/>
      <c r="BP5546" s="42"/>
      <c r="BQ5546" s="120"/>
    </row>
    <row r="5547" spans="1:69" x14ac:dyDescent="0.3">
      <c r="A5547" s="132"/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30"/>
      <c r="BJ5547" s="95"/>
      <c r="BK5547" s="94"/>
      <c r="BL5547" s="95"/>
      <c r="BM5547" s="96"/>
      <c r="BN5547" s="94"/>
      <c r="BO5547" s="94"/>
      <c r="BP5547" s="42"/>
      <c r="BQ5547" s="120"/>
    </row>
    <row r="5548" spans="1:69" x14ac:dyDescent="0.3">
      <c r="A5548" s="132"/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30"/>
      <c r="BJ5548" s="95"/>
      <c r="BK5548" s="94"/>
      <c r="BL5548" s="95"/>
      <c r="BM5548" s="96"/>
      <c r="BN5548" s="94"/>
      <c r="BO5548" s="94"/>
      <c r="BP5548" s="42"/>
      <c r="BQ5548" s="120"/>
    </row>
    <row r="5549" spans="1:69" x14ac:dyDescent="0.3">
      <c r="A5549" s="132"/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30"/>
      <c r="BJ5549" s="95"/>
      <c r="BK5549" s="94"/>
      <c r="BL5549" s="95"/>
      <c r="BM5549" s="96"/>
      <c r="BN5549" s="94"/>
      <c r="BO5549" s="94"/>
      <c r="BP5549" s="42"/>
      <c r="BQ5549" s="120"/>
    </row>
    <row r="5550" spans="1:69" x14ac:dyDescent="0.3">
      <c r="A5550" s="132"/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30"/>
      <c r="BJ5550" s="95"/>
      <c r="BK5550" s="94"/>
      <c r="BL5550" s="95"/>
      <c r="BM5550" s="96"/>
      <c r="BN5550" s="94"/>
      <c r="BO5550" s="94"/>
      <c r="BP5550" s="42"/>
      <c r="BQ5550" s="120"/>
    </row>
    <row r="5551" spans="1:69" x14ac:dyDescent="0.3">
      <c r="A5551" s="132"/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30"/>
      <c r="BJ5551" s="95"/>
      <c r="BK5551" s="94"/>
      <c r="BL5551" s="95"/>
      <c r="BM5551" s="96"/>
      <c r="BN5551" s="94"/>
      <c r="BO5551" s="94"/>
      <c r="BP5551" s="42"/>
      <c r="BQ5551" s="120"/>
    </row>
    <row r="5552" spans="1:69" x14ac:dyDescent="0.3">
      <c r="A5552" s="132"/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30"/>
      <c r="BJ5552" s="95"/>
      <c r="BK5552" s="94"/>
      <c r="BL5552" s="95"/>
      <c r="BM5552" s="96"/>
      <c r="BN5552" s="94"/>
      <c r="BO5552" s="94"/>
      <c r="BP5552" s="42"/>
      <c r="BQ5552" s="120"/>
    </row>
    <row r="5553" spans="1:69" x14ac:dyDescent="0.3">
      <c r="A5553" s="132"/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30"/>
      <c r="BJ5553" s="95"/>
      <c r="BK5553" s="94"/>
      <c r="BL5553" s="95"/>
      <c r="BM5553" s="96"/>
      <c r="BN5553" s="94"/>
      <c r="BO5553" s="94"/>
      <c r="BP5553" s="42"/>
      <c r="BQ5553" s="120"/>
    </row>
    <row r="5554" spans="1:69" x14ac:dyDescent="0.3">
      <c r="A5554" s="132"/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30"/>
      <c r="BJ5554" s="95"/>
      <c r="BK5554" s="94"/>
      <c r="BL5554" s="95"/>
      <c r="BM5554" s="96"/>
      <c r="BN5554" s="94"/>
      <c r="BO5554" s="94"/>
      <c r="BP5554" s="42"/>
      <c r="BQ5554" s="120"/>
    </row>
    <row r="5555" spans="1:69" x14ac:dyDescent="0.3">
      <c r="A5555" s="132"/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30"/>
      <c r="BJ5555" s="95"/>
      <c r="BK5555" s="94"/>
      <c r="BL5555" s="95"/>
      <c r="BM5555" s="96"/>
      <c r="BN5555" s="94"/>
      <c r="BO5555" s="94"/>
      <c r="BP5555" s="42"/>
      <c r="BQ5555" s="120"/>
    </row>
    <row r="5556" spans="1:69" x14ac:dyDescent="0.3">
      <c r="A5556" s="132"/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30"/>
      <c r="BJ5556" s="95"/>
      <c r="BK5556" s="94"/>
      <c r="BL5556" s="95"/>
      <c r="BM5556" s="96"/>
      <c r="BN5556" s="94"/>
      <c r="BO5556" s="94"/>
      <c r="BP5556" s="42"/>
      <c r="BQ5556" s="120"/>
    </row>
    <row r="5557" spans="1:69" x14ac:dyDescent="0.3">
      <c r="A5557" s="132"/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30"/>
      <c r="BJ5557" s="95"/>
      <c r="BK5557" s="94"/>
      <c r="BL5557" s="95"/>
      <c r="BM5557" s="96"/>
      <c r="BN5557" s="94"/>
      <c r="BO5557" s="94"/>
      <c r="BP5557" s="42"/>
      <c r="BQ5557" s="120"/>
    </row>
    <row r="5558" spans="1:69" x14ac:dyDescent="0.3">
      <c r="A5558" s="132"/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30"/>
      <c r="BJ5558" s="95"/>
      <c r="BK5558" s="94"/>
      <c r="BL5558" s="95"/>
      <c r="BM5558" s="96"/>
      <c r="BN5558" s="94"/>
      <c r="BO5558" s="94"/>
      <c r="BP5558" s="42"/>
      <c r="BQ5558" s="120"/>
    </row>
    <row r="5559" spans="1:69" x14ac:dyDescent="0.3">
      <c r="A5559" s="132"/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30"/>
      <c r="BJ5559" s="95"/>
      <c r="BK5559" s="94"/>
      <c r="BL5559" s="95"/>
      <c r="BM5559" s="96"/>
      <c r="BN5559" s="94"/>
      <c r="BO5559" s="94"/>
      <c r="BP5559" s="42"/>
      <c r="BQ5559" s="120"/>
    </row>
    <row r="5560" spans="1:69" x14ac:dyDescent="0.3">
      <c r="A5560" s="132"/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30"/>
      <c r="BJ5560" s="95"/>
      <c r="BK5560" s="94"/>
      <c r="BL5560" s="95"/>
      <c r="BM5560" s="96"/>
      <c r="BN5560" s="94"/>
      <c r="BO5560" s="94"/>
      <c r="BP5560" s="42"/>
      <c r="BQ5560" s="120"/>
    </row>
    <row r="5561" spans="1:69" x14ac:dyDescent="0.3">
      <c r="A5561" s="132"/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30"/>
      <c r="BJ5561" s="95"/>
      <c r="BK5561" s="94"/>
      <c r="BL5561" s="95"/>
      <c r="BM5561" s="96"/>
      <c r="BN5561" s="94"/>
      <c r="BO5561" s="94"/>
      <c r="BP5561" s="42"/>
      <c r="BQ5561" s="120"/>
    </row>
    <row r="5562" spans="1:69" x14ac:dyDescent="0.3">
      <c r="A5562" s="132"/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30"/>
      <c r="BJ5562" s="95"/>
      <c r="BK5562" s="94"/>
      <c r="BL5562" s="95"/>
      <c r="BM5562" s="96"/>
      <c r="BN5562" s="94"/>
      <c r="BO5562" s="94"/>
      <c r="BP5562" s="42"/>
      <c r="BQ5562" s="120"/>
    </row>
    <row r="5563" spans="1:69" x14ac:dyDescent="0.3">
      <c r="A5563" s="132"/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30"/>
      <c r="BJ5563" s="95"/>
      <c r="BK5563" s="94"/>
      <c r="BL5563" s="95"/>
      <c r="BM5563" s="96"/>
      <c r="BN5563" s="94"/>
      <c r="BO5563" s="94"/>
      <c r="BP5563" s="42"/>
      <c r="BQ5563" s="120"/>
    </row>
    <row r="5564" spans="1:69" x14ac:dyDescent="0.3">
      <c r="A5564" s="132"/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30"/>
      <c r="BJ5564" s="95"/>
      <c r="BK5564" s="94"/>
      <c r="BL5564" s="95"/>
      <c r="BM5564" s="96"/>
      <c r="BN5564" s="94"/>
      <c r="BO5564" s="94"/>
      <c r="BP5564" s="42"/>
      <c r="BQ5564" s="120"/>
    </row>
    <row r="5565" spans="1:69" x14ac:dyDescent="0.3">
      <c r="A5565" s="132"/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30"/>
      <c r="BJ5565" s="95"/>
      <c r="BK5565" s="94"/>
      <c r="BL5565" s="95"/>
      <c r="BM5565" s="96"/>
      <c r="BN5565" s="94"/>
      <c r="BO5565" s="94"/>
      <c r="BP5565" s="42"/>
      <c r="BQ5565" s="120"/>
    </row>
    <row r="5566" spans="1:69" x14ac:dyDescent="0.3">
      <c r="A5566" s="132"/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30"/>
      <c r="BJ5566" s="95"/>
      <c r="BK5566" s="94"/>
      <c r="BL5566" s="95"/>
      <c r="BM5566" s="96"/>
      <c r="BN5566" s="94"/>
      <c r="BO5566" s="94"/>
      <c r="BP5566" s="42"/>
      <c r="BQ5566" s="120"/>
    </row>
    <row r="5567" spans="1:69" x14ac:dyDescent="0.3">
      <c r="A5567" s="132"/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30"/>
      <c r="BJ5567" s="95"/>
      <c r="BK5567" s="94"/>
      <c r="BL5567" s="95"/>
      <c r="BM5567" s="96"/>
      <c r="BN5567" s="94"/>
      <c r="BO5567" s="94"/>
      <c r="BP5567" s="42"/>
      <c r="BQ5567" s="120"/>
    </row>
    <row r="5568" spans="1:69" x14ac:dyDescent="0.3">
      <c r="A5568" s="132"/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30"/>
      <c r="BJ5568" s="95"/>
      <c r="BK5568" s="94"/>
      <c r="BL5568" s="95"/>
      <c r="BM5568" s="96"/>
      <c r="BN5568" s="94"/>
      <c r="BO5568" s="94"/>
      <c r="BP5568" s="42"/>
      <c r="BQ5568" s="120"/>
    </row>
    <row r="5569" spans="1:69" x14ac:dyDescent="0.3">
      <c r="A5569" s="132"/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30"/>
      <c r="BJ5569" s="95"/>
      <c r="BK5569" s="94"/>
      <c r="BL5569" s="95"/>
      <c r="BM5569" s="96"/>
      <c r="BN5569" s="94"/>
      <c r="BO5569" s="94"/>
      <c r="BP5569" s="42"/>
      <c r="BQ5569" s="120"/>
    </row>
    <row r="5570" spans="1:69" x14ac:dyDescent="0.3">
      <c r="A5570" s="132"/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30"/>
      <c r="BJ5570" s="95"/>
      <c r="BK5570" s="94"/>
      <c r="BL5570" s="95"/>
      <c r="BM5570" s="96"/>
      <c r="BN5570" s="94"/>
      <c r="BO5570" s="94"/>
      <c r="BP5570" s="42"/>
      <c r="BQ5570" s="120"/>
    </row>
    <row r="5571" spans="1:69" x14ac:dyDescent="0.3">
      <c r="A5571" s="132"/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30"/>
      <c r="BJ5571" s="95"/>
      <c r="BK5571" s="94"/>
      <c r="BL5571" s="95"/>
      <c r="BM5571" s="96"/>
      <c r="BN5571" s="94"/>
      <c r="BO5571" s="94"/>
      <c r="BP5571" s="42"/>
      <c r="BQ5571" s="120"/>
    </row>
    <row r="5572" spans="1:69" x14ac:dyDescent="0.3">
      <c r="A5572" s="132"/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30"/>
      <c r="BJ5572" s="95"/>
      <c r="BK5572" s="94"/>
      <c r="BL5572" s="95"/>
      <c r="BM5572" s="96"/>
      <c r="BN5572" s="94"/>
      <c r="BO5572" s="94"/>
      <c r="BP5572" s="42"/>
      <c r="BQ5572" s="120"/>
    </row>
    <row r="5573" spans="1:69" x14ac:dyDescent="0.3">
      <c r="A5573" s="132"/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30"/>
      <c r="BJ5573" s="95"/>
      <c r="BK5573" s="94"/>
      <c r="BL5573" s="95"/>
      <c r="BM5573" s="96"/>
      <c r="BN5573" s="94"/>
      <c r="BO5573" s="94"/>
      <c r="BP5573" s="42"/>
      <c r="BQ5573" s="120"/>
    </row>
    <row r="5574" spans="1:69" x14ac:dyDescent="0.3">
      <c r="A5574" s="132"/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30"/>
      <c r="BJ5574" s="95"/>
      <c r="BK5574" s="94"/>
      <c r="BL5574" s="95"/>
      <c r="BM5574" s="96"/>
      <c r="BN5574" s="94"/>
      <c r="BO5574" s="94"/>
      <c r="BP5574" s="42"/>
      <c r="BQ5574" s="120"/>
    </row>
    <row r="5575" spans="1:69" x14ac:dyDescent="0.3">
      <c r="A5575" s="132"/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30"/>
      <c r="BJ5575" s="95"/>
      <c r="BK5575" s="94"/>
      <c r="BL5575" s="95"/>
      <c r="BM5575" s="96"/>
      <c r="BN5575" s="94"/>
      <c r="BO5575" s="94"/>
      <c r="BP5575" s="42"/>
      <c r="BQ5575" s="120"/>
    </row>
    <row r="5576" spans="1:69" x14ac:dyDescent="0.3">
      <c r="A5576" s="132"/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30"/>
      <c r="BJ5576" s="95"/>
      <c r="BK5576" s="94"/>
      <c r="BL5576" s="95"/>
      <c r="BM5576" s="96"/>
      <c r="BN5576" s="94"/>
      <c r="BO5576" s="94"/>
      <c r="BP5576" s="42"/>
      <c r="BQ5576" s="120"/>
    </row>
    <row r="5577" spans="1:69" x14ac:dyDescent="0.3">
      <c r="A5577" s="132"/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30"/>
      <c r="BJ5577" s="95"/>
      <c r="BK5577" s="94"/>
      <c r="BL5577" s="95"/>
      <c r="BM5577" s="96"/>
      <c r="BN5577" s="94"/>
      <c r="BO5577" s="94"/>
      <c r="BP5577" s="42"/>
      <c r="BQ5577" s="120"/>
    </row>
    <row r="5578" spans="1:69" x14ac:dyDescent="0.3">
      <c r="A5578" s="132"/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30"/>
      <c r="BJ5578" s="95"/>
      <c r="BK5578" s="94"/>
      <c r="BL5578" s="95"/>
      <c r="BM5578" s="96"/>
      <c r="BN5578" s="94"/>
      <c r="BO5578" s="94"/>
      <c r="BP5578" s="42"/>
      <c r="BQ5578" s="120"/>
    </row>
    <row r="5579" spans="1:69" x14ac:dyDescent="0.3">
      <c r="A5579" s="132"/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30"/>
      <c r="BJ5579" s="95"/>
      <c r="BK5579" s="94"/>
      <c r="BL5579" s="95"/>
      <c r="BM5579" s="96"/>
      <c r="BN5579" s="94"/>
      <c r="BO5579" s="94"/>
      <c r="BP5579" s="42"/>
      <c r="BQ5579" s="120"/>
    </row>
    <row r="5580" spans="1:69" x14ac:dyDescent="0.3">
      <c r="A5580" s="132"/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30"/>
      <c r="BJ5580" s="95"/>
      <c r="BK5580" s="94"/>
      <c r="BL5580" s="95"/>
      <c r="BM5580" s="96"/>
      <c r="BN5580" s="94"/>
      <c r="BO5580" s="94"/>
      <c r="BP5580" s="42"/>
      <c r="BQ5580" s="120"/>
    </row>
    <row r="5581" spans="1:69" x14ac:dyDescent="0.3">
      <c r="A5581" s="132"/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30"/>
      <c r="BJ5581" s="95"/>
      <c r="BK5581" s="94"/>
      <c r="BL5581" s="95"/>
      <c r="BM5581" s="96"/>
      <c r="BN5581" s="94"/>
      <c r="BO5581" s="94"/>
      <c r="BP5581" s="42"/>
      <c r="BQ5581" s="120"/>
    </row>
    <row r="5582" spans="1:69" x14ac:dyDescent="0.3">
      <c r="A5582" s="132"/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30"/>
      <c r="BJ5582" s="95"/>
      <c r="BK5582" s="94"/>
      <c r="BL5582" s="95"/>
      <c r="BM5582" s="96"/>
      <c r="BN5582" s="94"/>
      <c r="BO5582" s="94"/>
      <c r="BP5582" s="42"/>
      <c r="BQ5582" s="120"/>
    </row>
    <row r="5583" spans="1:69" x14ac:dyDescent="0.3">
      <c r="A5583" s="132"/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30"/>
      <c r="BJ5583" s="95"/>
      <c r="BK5583" s="94"/>
      <c r="BL5583" s="95"/>
      <c r="BM5583" s="96"/>
      <c r="BN5583" s="94"/>
      <c r="BO5583" s="94"/>
      <c r="BP5583" s="42"/>
      <c r="BQ5583" s="120"/>
    </row>
    <row r="5584" spans="1:69" x14ac:dyDescent="0.3">
      <c r="A5584" s="132"/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30"/>
      <c r="BJ5584" s="95"/>
      <c r="BK5584" s="94"/>
      <c r="BL5584" s="95"/>
      <c r="BM5584" s="96"/>
      <c r="BN5584" s="94"/>
      <c r="BO5584" s="94"/>
      <c r="BP5584" s="42"/>
      <c r="BQ5584" s="120"/>
    </row>
    <row r="5585" spans="1:69" x14ac:dyDescent="0.3">
      <c r="A5585" s="132"/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30"/>
      <c r="BJ5585" s="95"/>
      <c r="BK5585" s="94"/>
      <c r="BL5585" s="95"/>
      <c r="BM5585" s="96"/>
      <c r="BN5585" s="94"/>
      <c r="BO5585" s="94"/>
      <c r="BP5585" s="42"/>
      <c r="BQ5585" s="120"/>
    </row>
    <row r="5586" spans="1:69" x14ac:dyDescent="0.3">
      <c r="A5586" s="132"/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30"/>
      <c r="BJ5586" s="95"/>
      <c r="BK5586" s="94"/>
      <c r="BL5586" s="95"/>
      <c r="BM5586" s="96"/>
      <c r="BN5586" s="94"/>
      <c r="BO5586" s="94"/>
      <c r="BP5586" s="42"/>
      <c r="BQ5586" s="120"/>
    </row>
    <row r="5587" spans="1:69" x14ac:dyDescent="0.3">
      <c r="A5587" s="132"/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30"/>
      <c r="BJ5587" s="95"/>
      <c r="BK5587" s="94"/>
      <c r="BL5587" s="95"/>
      <c r="BM5587" s="96"/>
      <c r="BN5587" s="94"/>
      <c r="BO5587" s="94"/>
      <c r="BP5587" s="42"/>
      <c r="BQ5587" s="120"/>
    </row>
    <row r="5588" spans="1:69" x14ac:dyDescent="0.3">
      <c r="A5588" s="132"/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30"/>
      <c r="BJ5588" s="95"/>
      <c r="BK5588" s="94"/>
      <c r="BL5588" s="95"/>
      <c r="BM5588" s="96"/>
      <c r="BN5588" s="94"/>
      <c r="BO5588" s="94"/>
      <c r="BP5588" s="42"/>
      <c r="BQ5588" s="120"/>
    </row>
    <row r="5589" spans="1:69" x14ac:dyDescent="0.3">
      <c r="A5589" s="132"/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30"/>
      <c r="BJ5589" s="95"/>
      <c r="BK5589" s="94"/>
      <c r="BL5589" s="95"/>
      <c r="BM5589" s="96"/>
      <c r="BN5589" s="94"/>
      <c r="BO5589" s="94"/>
      <c r="BP5589" s="42"/>
      <c r="BQ5589" s="120"/>
    </row>
    <row r="5590" spans="1:69" x14ac:dyDescent="0.3">
      <c r="A5590" s="132"/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30"/>
      <c r="BJ5590" s="95"/>
      <c r="BK5590" s="94"/>
      <c r="BL5590" s="95"/>
      <c r="BM5590" s="96"/>
      <c r="BN5590" s="94"/>
      <c r="BO5590" s="94"/>
      <c r="BP5590" s="42"/>
      <c r="BQ5590" s="120"/>
    </row>
    <row r="5591" spans="1:69" x14ac:dyDescent="0.3">
      <c r="A5591" s="132"/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30"/>
      <c r="BJ5591" s="95"/>
      <c r="BK5591" s="94"/>
      <c r="BL5591" s="95"/>
      <c r="BM5591" s="96"/>
      <c r="BN5591" s="94"/>
      <c r="BO5591" s="94"/>
      <c r="BP5591" s="42"/>
      <c r="BQ5591" s="120"/>
    </row>
    <row r="5592" spans="1:69" x14ac:dyDescent="0.3">
      <c r="A5592" s="132"/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30"/>
      <c r="BJ5592" s="95"/>
      <c r="BK5592" s="94"/>
      <c r="BL5592" s="95"/>
      <c r="BM5592" s="96"/>
      <c r="BN5592" s="94"/>
      <c r="BO5592" s="94"/>
      <c r="BP5592" s="42"/>
      <c r="BQ5592" s="120"/>
    </row>
    <row r="5593" spans="1:69" x14ac:dyDescent="0.3">
      <c r="A5593" s="132"/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30"/>
      <c r="BJ5593" s="95"/>
      <c r="BK5593" s="94"/>
      <c r="BL5593" s="95"/>
      <c r="BM5593" s="96"/>
      <c r="BN5593" s="94"/>
      <c r="BO5593" s="94"/>
      <c r="BP5593" s="42"/>
      <c r="BQ5593" s="120"/>
    </row>
    <row r="5594" spans="1:69" x14ac:dyDescent="0.3">
      <c r="A5594" s="132"/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30"/>
      <c r="BJ5594" s="95"/>
      <c r="BK5594" s="94"/>
      <c r="BL5594" s="95"/>
      <c r="BM5594" s="96"/>
      <c r="BN5594" s="94"/>
      <c r="BO5594" s="94"/>
      <c r="BP5594" s="42"/>
      <c r="BQ5594" s="120"/>
    </row>
    <row r="5595" spans="1:69" x14ac:dyDescent="0.3">
      <c r="A5595" s="132"/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30"/>
      <c r="BJ5595" s="95"/>
      <c r="BK5595" s="94"/>
      <c r="BL5595" s="95"/>
      <c r="BM5595" s="96"/>
      <c r="BN5595" s="94"/>
      <c r="BO5595" s="94"/>
      <c r="BP5595" s="42"/>
      <c r="BQ5595" s="120"/>
    </row>
    <row r="5596" spans="1:69" x14ac:dyDescent="0.3">
      <c r="A5596" s="132"/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30"/>
      <c r="BJ5596" s="95"/>
      <c r="BK5596" s="94"/>
      <c r="BL5596" s="95"/>
      <c r="BM5596" s="96"/>
      <c r="BN5596" s="94"/>
      <c r="BO5596" s="94"/>
      <c r="BP5596" s="42"/>
      <c r="BQ5596" s="120"/>
    </row>
    <row r="5597" spans="1:69" x14ac:dyDescent="0.3">
      <c r="A5597" s="132"/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30"/>
      <c r="BJ5597" s="95"/>
      <c r="BK5597" s="94"/>
      <c r="BL5597" s="95"/>
      <c r="BM5597" s="96"/>
      <c r="BN5597" s="94"/>
      <c r="BO5597" s="94"/>
      <c r="BP5597" s="42"/>
      <c r="BQ5597" s="120"/>
    </row>
    <row r="5598" spans="1:69" x14ac:dyDescent="0.3">
      <c r="A5598" s="132"/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30"/>
      <c r="BJ5598" s="95"/>
      <c r="BK5598" s="94"/>
      <c r="BL5598" s="95"/>
      <c r="BM5598" s="96"/>
      <c r="BN5598" s="94"/>
      <c r="BO5598" s="94"/>
      <c r="BP5598" s="42"/>
      <c r="BQ5598" s="120"/>
    </row>
    <row r="5599" spans="1:69" x14ac:dyDescent="0.3">
      <c r="A5599" s="132"/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30"/>
      <c r="BJ5599" s="95"/>
      <c r="BK5599" s="94"/>
      <c r="BL5599" s="95"/>
      <c r="BM5599" s="96"/>
      <c r="BN5599" s="94"/>
      <c r="BO5599" s="94"/>
      <c r="BP5599" s="42"/>
      <c r="BQ5599" s="120"/>
    </row>
    <row r="5600" spans="1:69" x14ac:dyDescent="0.3">
      <c r="A5600" s="132"/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30"/>
      <c r="BJ5600" s="95"/>
      <c r="BK5600" s="94"/>
      <c r="BL5600" s="95"/>
      <c r="BM5600" s="96"/>
      <c r="BN5600" s="94"/>
      <c r="BO5600" s="94"/>
      <c r="BP5600" s="42"/>
      <c r="BQ5600" s="120"/>
    </row>
    <row r="5601" spans="1:69" x14ac:dyDescent="0.3">
      <c r="A5601" s="132"/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30"/>
      <c r="BJ5601" s="95"/>
      <c r="BK5601" s="94"/>
      <c r="BL5601" s="95"/>
      <c r="BM5601" s="96"/>
      <c r="BN5601" s="94"/>
      <c r="BO5601" s="94"/>
      <c r="BP5601" s="42"/>
      <c r="BQ5601" s="120"/>
    </row>
    <row r="5602" spans="1:69" x14ac:dyDescent="0.3">
      <c r="A5602" s="132"/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30"/>
      <c r="BJ5602" s="95"/>
      <c r="BK5602" s="94"/>
      <c r="BL5602" s="95"/>
      <c r="BM5602" s="96"/>
      <c r="BN5602" s="94"/>
      <c r="BO5602" s="94"/>
      <c r="BP5602" s="42"/>
      <c r="BQ5602" s="120"/>
    </row>
    <row r="5603" spans="1:69" x14ac:dyDescent="0.3">
      <c r="A5603" s="132"/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30"/>
      <c r="BJ5603" s="95"/>
      <c r="BK5603" s="94"/>
      <c r="BL5603" s="95"/>
      <c r="BM5603" s="96"/>
      <c r="BN5603" s="94"/>
      <c r="BO5603" s="94"/>
      <c r="BP5603" s="42"/>
      <c r="BQ5603" s="120"/>
    </row>
    <row r="5604" spans="1:69" x14ac:dyDescent="0.3">
      <c r="A5604" s="132"/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30"/>
      <c r="BJ5604" s="95"/>
      <c r="BK5604" s="94"/>
      <c r="BL5604" s="95"/>
      <c r="BM5604" s="96"/>
      <c r="BN5604" s="94"/>
      <c r="BO5604" s="94"/>
      <c r="BP5604" s="42"/>
      <c r="BQ5604" s="120"/>
    </row>
    <row r="5605" spans="1:69" x14ac:dyDescent="0.3">
      <c r="A5605" s="132"/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30"/>
      <c r="BJ5605" s="95"/>
      <c r="BK5605" s="94"/>
      <c r="BL5605" s="95"/>
      <c r="BM5605" s="96"/>
      <c r="BN5605" s="94"/>
      <c r="BO5605" s="94"/>
      <c r="BP5605" s="42"/>
      <c r="BQ5605" s="120"/>
    </row>
    <row r="5606" spans="1:69" x14ac:dyDescent="0.3">
      <c r="A5606" s="132"/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30"/>
      <c r="BJ5606" s="95"/>
      <c r="BK5606" s="94"/>
      <c r="BL5606" s="95"/>
      <c r="BM5606" s="96"/>
      <c r="BN5606" s="94"/>
      <c r="BO5606" s="94"/>
      <c r="BP5606" s="42"/>
      <c r="BQ5606" s="120"/>
    </row>
    <row r="5607" spans="1:69" x14ac:dyDescent="0.3">
      <c r="A5607" s="132"/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30"/>
      <c r="BJ5607" s="95"/>
      <c r="BK5607" s="94"/>
      <c r="BL5607" s="95"/>
      <c r="BM5607" s="96"/>
      <c r="BN5607" s="94"/>
      <c r="BO5607" s="94"/>
      <c r="BP5607" s="42"/>
      <c r="BQ5607" s="120"/>
    </row>
    <row r="5608" spans="1:69" x14ac:dyDescent="0.3">
      <c r="A5608" s="132"/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30"/>
      <c r="BJ5608" s="95"/>
      <c r="BK5608" s="94"/>
      <c r="BL5608" s="95"/>
      <c r="BM5608" s="96"/>
      <c r="BN5608" s="94"/>
      <c r="BO5608" s="94"/>
      <c r="BP5608" s="42"/>
      <c r="BQ5608" s="120"/>
    </row>
    <row r="5609" spans="1:69" x14ac:dyDescent="0.3">
      <c r="A5609" s="132"/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30"/>
      <c r="BJ5609" s="95"/>
      <c r="BK5609" s="94"/>
      <c r="BL5609" s="95"/>
      <c r="BM5609" s="96"/>
      <c r="BN5609" s="94"/>
      <c r="BO5609" s="94"/>
      <c r="BP5609" s="42"/>
      <c r="BQ5609" s="120"/>
    </row>
    <row r="5610" spans="1:69" x14ac:dyDescent="0.3">
      <c r="A5610" s="132"/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30"/>
      <c r="BJ5610" s="95"/>
      <c r="BK5610" s="94"/>
      <c r="BL5610" s="95"/>
      <c r="BM5610" s="96"/>
      <c r="BN5610" s="94"/>
      <c r="BO5610" s="94"/>
      <c r="BP5610" s="42"/>
      <c r="BQ5610" s="120"/>
    </row>
    <row r="5611" spans="1:69" x14ac:dyDescent="0.3">
      <c r="A5611" s="132"/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30"/>
      <c r="BJ5611" s="95"/>
      <c r="BK5611" s="94"/>
      <c r="BL5611" s="95"/>
      <c r="BM5611" s="96"/>
      <c r="BN5611" s="94"/>
      <c r="BO5611" s="94"/>
      <c r="BP5611" s="42"/>
      <c r="BQ5611" s="120"/>
    </row>
    <row r="5612" spans="1:69" x14ac:dyDescent="0.3">
      <c r="A5612" s="132"/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30"/>
      <c r="BJ5612" s="95"/>
      <c r="BK5612" s="94"/>
      <c r="BL5612" s="95"/>
      <c r="BM5612" s="96"/>
      <c r="BN5612" s="94"/>
      <c r="BO5612" s="94"/>
      <c r="BP5612" s="42"/>
      <c r="BQ5612" s="120"/>
    </row>
    <row r="5613" spans="1:69" x14ac:dyDescent="0.3">
      <c r="A5613" s="132"/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30"/>
      <c r="BJ5613" s="95"/>
      <c r="BK5613" s="94"/>
      <c r="BL5613" s="95"/>
      <c r="BM5613" s="96"/>
      <c r="BN5613" s="94"/>
      <c r="BO5613" s="94"/>
      <c r="BP5613" s="42"/>
      <c r="BQ5613" s="120"/>
    </row>
    <row r="5614" spans="1:69" x14ac:dyDescent="0.3">
      <c r="A5614" s="132"/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30"/>
      <c r="BJ5614" s="95"/>
      <c r="BK5614" s="94"/>
      <c r="BL5614" s="95"/>
      <c r="BM5614" s="96"/>
      <c r="BN5614" s="94"/>
      <c r="BO5614" s="94"/>
      <c r="BP5614" s="42"/>
      <c r="BQ5614" s="120"/>
    </row>
    <row r="5615" spans="1:69" x14ac:dyDescent="0.3">
      <c r="A5615" s="132"/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30"/>
      <c r="BJ5615" s="95"/>
      <c r="BK5615" s="94"/>
      <c r="BL5615" s="95"/>
      <c r="BM5615" s="96"/>
      <c r="BN5615" s="94"/>
      <c r="BO5615" s="94"/>
      <c r="BP5615" s="42"/>
      <c r="BQ5615" s="120"/>
    </row>
    <row r="5616" spans="1:69" x14ac:dyDescent="0.3">
      <c r="A5616" s="132"/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30"/>
      <c r="BJ5616" s="95"/>
      <c r="BK5616" s="94"/>
      <c r="BL5616" s="95"/>
      <c r="BM5616" s="96"/>
      <c r="BN5616" s="94"/>
      <c r="BO5616" s="94"/>
      <c r="BP5616" s="42"/>
      <c r="BQ5616" s="120"/>
    </row>
    <row r="5617" spans="1:69" x14ac:dyDescent="0.3">
      <c r="A5617" s="132"/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30"/>
      <c r="BJ5617" s="95"/>
      <c r="BK5617" s="94"/>
      <c r="BL5617" s="95"/>
      <c r="BM5617" s="96"/>
      <c r="BN5617" s="94"/>
      <c r="BO5617" s="94"/>
      <c r="BP5617" s="42"/>
      <c r="BQ5617" s="120"/>
    </row>
    <row r="5618" spans="1:69" x14ac:dyDescent="0.3">
      <c r="A5618" s="132"/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30"/>
      <c r="BJ5618" s="95"/>
      <c r="BK5618" s="94"/>
      <c r="BL5618" s="95"/>
      <c r="BM5618" s="96"/>
      <c r="BN5618" s="94"/>
      <c r="BO5618" s="94"/>
      <c r="BP5618" s="42"/>
      <c r="BQ5618" s="120"/>
    </row>
    <row r="5619" spans="1:69" x14ac:dyDescent="0.3">
      <c r="A5619" s="132"/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30"/>
      <c r="BJ5619" s="95"/>
      <c r="BK5619" s="94"/>
      <c r="BL5619" s="95"/>
      <c r="BM5619" s="96"/>
      <c r="BN5619" s="94"/>
      <c r="BO5619" s="94"/>
      <c r="BP5619" s="42"/>
      <c r="BQ5619" s="120"/>
    </row>
    <row r="5620" spans="1:69" x14ac:dyDescent="0.3">
      <c r="A5620" s="132"/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30"/>
      <c r="BJ5620" s="95"/>
      <c r="BK5620" s="94"/>
      <c r="BL5620" s="95"/>
      <c r="BM5620" s="96"/>
      <c r="BN5620" s="94"/>
      <c r="BO5620" s="94"/>
      <c r="BP5620" s="42"/>
      <c r="BQ5620" s="120"/>
    </row>
    <row r="5621" spans="1:69" x14ac:dyDescent="0.3">
      <c r="A5621" s="132"/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30"/>
      <c r="BJ5621" s="95"/>
      <c r="BK5621" s="94"/>
      <c r="BL5621" s="95"/>
      <c r="BM5621" s="96"/>
      <c r="BN5621" s="94"/>
      <c r="BO5621" s="94"/>
      <c r="BP5621" s="42"/>
      <c r="BQ5621" s="120"/>
    </row>
    <row r="5622" spans="1:69" x14ac:dyDescent="0.3">
      <c r="A5622" s="132"/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30"/>
      <c r="BJ5622" s="95"/>
      <c r="BK5622" s="94"/>
      <c r="BL5622" s="95"/>
      <c r="BM5622" s="96"/>
      <c r="BN5622" s="94"/>
      <c r="BO5622" s="94"/>
      <c r="BP5622" s="42"/>
      <c r="BQ5622" s="120"/>
    </row>
    <row r="5623" spans="1:69" x14ac:dyDescent="0.3">
      <c r="A5623" s="132"/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30"/>
      <c r="BJ5623" s="95"/>
      <c r="BK5623" s="94"/>
      <c r="BL5623" s="95"/>
      <c r="BM5623" s="96"/>
      <c r="BN5623" s="94"/>
      <c r="BO5623" s="94"/>
      <c r="BP5623" s="42"/>
      <c r="BQ5623" s="120"/>
    </row>
    <row r="5624" spans="1:69" x14ac:dyDescent="0.3">
      <c r="A5624" s="132"/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30"/>
      <c r="BJ5624" s="95"/>
      <c r="BK5624" s="94"/>
      <c r="BL5624" s="95"/>
      <c r="BM5624" s="96"/>
      <c r="BN5624" s="94"/>
      <c r="BO5624" s="94"/>
      <c r="BP5624" s="42"/>
      <c r="BQ5624" s="120"/>
    </row>
    <row r="5625" spans="1:69" x14ac:dyDescent="0.3">
      <c r="A5625" s="132"/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30"/>
      <c r="BJ5625" s="95"/>
      <c r="BK5625" s="94"/>
      <c r="BL5625" s="95"/>
      <c r="BM5625" s="96"/>
      <c r="BN5625" s="94"/>
      <c r="BO5625" s="94"/>
      <c r="BP5625" s="42"/>
      <c r="BQ5625" s="120"/>
    </row>
    <row r="5626" spans="1:69" x14ac:dyDescent="0.3">
      <c r="A5626" s="132"/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30"/>
      <c r="BJ5626" s="95"/>
      <c r="BK5626" s="94"/>
      <c r="BL5626" s="95"/>
      <c r="BM5626" s="96"/>
      <c r="BN5626" s="94"/>
      <c r="BO5626" s="94"/>
      <c r="BP5626" s="42"/>
      <c r="BQ5626" s="120"/>
    </row>
    <row r="5627" spans="1:69" x14ac:dyDescent="0.3">
      <c r="A5627" s="132"/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30"/>
      <c r="BJ5627" s="95"/>
      <c r="BK5627" s="94"/>
      <c r="BL5627" s="95"/>
      <c r="BM5627" s="96"/>
      <c r="BN5627" s="94"/>
      <c r="BO5627" s="94"/>
      <c r="BP5627" s="42"/>
      <c r="BQ5627" s="120"/>
    </row>
    <row r="5628" spans="1:69" x14ac:dyDescent="0.3">
      <c r="A5628" s="132"/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30"/>
      <c r="BJ5628" s="95"/>
      <c r="BK5628" s="94"/>
      <c r="BL5628" s="95"/>
      <c r="BM5628" s="96"/>
      <c r="BN5628" s="94"/>
      <c r="BO5628" s="94"/>
      <c r="BP5628" s="42"/>
      <c r="BQ5628" s="120"/>
    </row>
    <row r="5629" spans="1:69" x14ac:dyDescent="0.3">
      <c r="A5629" s="132"/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30"/>
      <c r="BJ5629" s="95"/>
      <c r="BK5629" s="94"/>
      <c r="BL5629" s="95"/>
      <c r="BM5629" s="96"/>
      <c r="BN5629" s="94"/>
      <c r="BO5629" s="94"/>
      <c r="BP5629" s="42"/>
      <c r="BQ5629" s="120"/>
    </row>
    <row r="5630" spans="1:69" x14ac:dyDescent="0.3">
      <c r="A5630" s="132"/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30"/>
      <c r="BJ5630" s="95"/>
      <c r="BK5630" s="94"/>
      <c r="BL5630" s="95"/>
      <c r="BM5630" s="96"/>
      <c r="BN5630" s="94"/>
      <c r="BO5630" s="94"/>
      <c r="BP5630" s="42"/>
      <c r="BQ5630" s="120"/>
    </row>
    <row r="5631" spans="1:69" x14ac:dyDescent="0.3">
      <c r="A5631" s="132"/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30"/>
      <c r="BJ5631" s="95"/>
      <c r="BK5631" s="94"/>
      <c r="BL5631" s="95"/>
      <c r="BM5631" s="96"/>
      <c r="BN5631" s="94"/>
      <c r="BO5631" s="94"/>
      <c r="BP5631" s="42"/>
      <c r="BQ5631" s="120"/>
    </row>
    <row r="5632" spans="1:69" x14ac:dyDescent="0.3">
      <c r="A5632" s="132"/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30"/>
      <c r="BJ5632" s="95"/>
      <c r="BK5632" s="94"/>
      <c r="BL5632" s="95"/>
      <c r="BM5632" s="96"/>
      <c r="BN5632" s="94"/>
      <c r="BO5632" s="94"/>
      <c r="BP5632" s="42"/>
      <c r="BQ5632" s="120"/>
    </row>
    <row r="5633" spans="1:69" x14ac:dyDescent="0.3">
      <c r="A5633" s="132"/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30"/>
      <c r="BJ5633" s="95"/>
      <c r="BK5633" s="94"/>
      <c r="BL5633" s="95"/>
      <c r="BM5633" s="96"/>
      <c r="BN5633" s="94"/>
      <c r="BO5633" s="94"/>
      <c r="BP5633" s="42"/>
      <c r="BQ5633" s="120"/>
    </row>
    <row r="5634" spans="1:69" x14ac:dyDescent="0.3">
      <c r="A5634" s="132"/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30"/>
      <c r="BJ5634" s="95"/>
      <c r="BK5634" s="94"/>
      <c r="BL5634" s="95"/>
      <c r="BM5634" s="96"/>
      <c r="BN5634" s="94"/>
      <c r="BO5634" s="94"/>
      <c r="BP5634" s="42"/>
      <c r="BQ5634" s="120"/>
    </row>
    <row r="5635" spans="1:69" x14ac:dyDescent="0.3">
      <c r="A5635" s="132"/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30"/>
      <c r="BJ5635" s="95"/>
      <c r="BK5635" s="94"/>
      <c r="BL5635" s="95"/>
      <c r="BM5635" s="96"/>
      <c r="BN5635" s="94"/>
      <c r="BO5635" s="94"/>
      <c r="BP5635" s="42"/>
      <c r="BQ5635" s="120"/>
    </row>
    <row r="5636" spans="1:69" x14ac:dyDescent="0.3">
      <c r="A5636" s="132"/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30"/>
      <c r="BJ5636" s="95"/>
      <c r="BK5636" s="94"/>
      <c r="BL5636" s="95"/>
      <c r="BM5636" s="96"/>
      <c r="BN5636" s="94"/>
      <c r="BO5636" s="94"/>
      <c r="BP5636" s="42"/>
      <c r="BQ5636" s="120"/>
    </row>
    <row r="5637" spans="1:69" x14ac:dyDescent="0.3">
      <c r="A5637" s="132"/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30"/>
      <c r="BJ5637" s="95"/>
      <c r="BK5637" s="94"/>
      <c r="BL5637" s="95"/>
      <c r="BM5637" s="96"/>
      <c r="BN5637" s="94"/>
      <c r="BO5637" s="94"/>
      <c r="BP5637" s="42"/>
      <c r="BQ5637" s="120"/>
    </row>
    <row r="5638" spans="1:69" x14ac:dyDescent="0.3">
      <c r="A5638" s="132"/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30"/>
      <c r="BJ5638" s="95"/>
      <c r="BK5638" s="94"/>
      <c r="BL5638" s="95"/>
      <c r="BM5638" s="96"/>
      <c r="BN5638" s="94"/>
      <c r="BO5638" s="94"/>
      <c r="BP5638" s="42"/>
      <c r="BQ5638" s="120"/>
    </row>
    <row r="5639" spans="1:69" x14ac:dyDescent="0.3">
      <c r="A5639" s="132"/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30"/>
      <c r="BJ5639" s="95"/>
      <c r="BK5639" s="94"/>
      <c r="BL5639" s="95"/>
      <c r="BM5639" s="96"/>
      <c r="BN5639" s="94"/>
      <c r="BO5639" s="94"/>
      <c r="BP5639" s="42"/>
      <c r="BQ5639" s="120"/>
    </row>
    <row r="5640" spans="1:69" x14ac:dyDescent="0.3">
      <c r="A5640" s="132"/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30"/>
      <c r="BJ5640" s="95"/>
      <c r="BK5640" s="94"/>
      <c r="BL5640" s="95"/>
      <c r="BM5640" s="96"/>
      <c r="BN5640" s="94"/>
      <c r="BO5640" s="94"/>
      <c r="BP5640" s="42"/>
      <c r="BQ5640" s="120"/>
    </row>
    <row r="5641" spans="1:69" x14ac:dyDescent="0.3">
      <c r="A5641" s="132"/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30"/>
      <c r="BJ5641" s="95"/>
      <c r="BK5641" s="94"/>
      <c r="BL5641" s="95"/>
      <c r="BM5641" s="96"/>
      <c r="BN5641" s="94"/>
      <c r="BO5641" s="94"/>
      <c r="BP5641" s="42"/>
      <c r="BQ5641" s="120"/>
    </row>
    <row r="5642" spans="1:69" x14ac:dyDescent="0.3">
      <c r="A5642" s="132"/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30"/>
      <c r="BJ5642" s="95"/>
      <c r="BK5642" s="94"/>
      <c r="BL5642" s="95"/>
      <c r="BM5642" s="96"/>
      <c r="BN5642" s="94"/>
      <c r="BO5642" s="94"/>
      <c r="BP5642" s="42"/>
      <c r="BQ5642" s="120"/>
    </row>
    <row r="5643" spans="1:69" x14ac:dyDescent="0.3">
      <c r="A5643" s="132"/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30"/>
      <c r="BJ5643" s="95"/>
      <c r="BK5643" s="94"/>
      <c r="BL5643" s="95"/>
      <c r="BM5643" s="96"/>
      <c r="BN5643" s="94"/>
      <c r="BO5643" s="94"/>
      <c r="BP5643" s="42"/>
      <c r="BQ5643" s="120"/>
    </row>
    <row r="5644" spans="1:69" x14ac:dyDescent="0.3">
      <c r="A5644" s="132"/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30"/>
      <c r="BJ5644" s="95"/>
      <c r="BK5644" s="94"/>
      <c r="BL5644" s="95"/>
      <c r="BM5644" s="96"/>
      <c r="BN5644" s="94"/>
      <c r="BO5644" s="94"/>
      <c r="BP5644" s="42"/>
      <c r="BQ5644" s="120"/>
    </row>
    <row r="5645" spans="1:69" x14ac:dyDescent="0.3">
      <c r="A5645" s="132"/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30"/>
      <c r="BJ5645" s="95"/>
      <c r="BK5645" s="94"/>
      <c r="BL5645" s="95"/>
      <c r="BM5645" s="96"/>
      <c r="BN5645" s="94"/>
      <c r="BO5645" s="94"/>
      <c r="BP5645" s="42"/>
      <c r="BQ5645" s="120"/>
    </row>
    <row r="5646" spans="1:69" x14ac:dyDescent="0.3">
      <c r="A5646" s="132"/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30"/>
      <c r="BJ5646" s="95"/>
      <c r="BK5646" s="94"/>
      <c r="BL5646" s="95"/>
      <c r="BM5646" s="96"/>
      <c r="BN5646" s="94"/>
      <c r="BO5646" s="94"/>
      <c r="BP5646" s="42"/>
      <c r="BQ5646" s="120"/>
    </row>
    <row r="5647" spans="1:69" x14ac:dyDescent="0.3">
      <c r="A5647" s="132"/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30"/>
      <c r="BJ5647" s="95"/>
      <c r="BK5647" s="94"/>
      <c r="BL5647" s="95"/>
      <c r="BM5647" s="96"/>
      <c r="BN5647" s="94"/>
      <c r="BO5647" s="94"/>
      <c r="BP5647" s="42"/>
      <c r="BQ5647" s="120"/>
    </row>
    <row r="5648" spans="1:69" x14ac:dyDescent="0.3">
      <c r="A5648" s="132"/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30"/>
      <c r="BJ5648" s="95"/>
      <c r="BK5648" s="94"/>
      <c r="BL5648" s="95"/>
      <c r="BM5648" s="96"/>
      <c r="BN5648" s="94"/>
      <c r="BO5648" s="94"/>
      <c r="BP5648" s="42"/>
      <c r="BQ5648" s="120"/>
    </row>
    <row r="5649" spans="1:69" x14ac:dyDescent="0.3">
      <c r="A5649" s="132"/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30"/>
      <c r="BJ5649" s="95"/>
      <c r="BK5649" s="94"/>
      <c r="BL5649" s="95"/>
      <c r="BM5649" s="96"/>
      <c r="BN5649" s="94"/>
      <c r="BO5649" s="94"/>
      <c r="BP5649" s="42"/>
      <c r="BQ5649" s="120"/>
    </row>
    <row r="5650" spans="1:69" x14ac:dyDescent="0.3">
      <c r="A5650" s="132"/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30"/>
      <c r="BJ5650" s="95"/>
      <c r="BK5650" s="94"/>
      <c r="BL5650" s="95"/>
      <c r="BM5650" s="96"/>
      <c r="BN5650" s="94"/>
      <c r="BO5650" s="94"/>
      <c r="BP5650" s="42"/>
      <c r="BQ5650" s="120"/>
    </row>
    <row r="5651" spans="1:69" x14ac:dyDescent="0.3">
      <c r="A5651" s="132"/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30"/>
      <c r="BJ5651" s="95"/>
      <c r="BK5651" s="94"/>
      <c r="BL5651" s="95"/>
      <c r="BM5651" s="96"/>
      <c r="BN5651" s="94"/>
      <c r="BO5651" s="94"/>
      <c r="BP5651" s="42"/>
      <c r="BQ5651" s="120"/>
    </row>
    <row r="5652" spans="1:69" x14ac:dyDescent="0.3">
      <c r="A5652" s="132"/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30"/>
      <c r="BJ5652" s="95"/>
      <c r="BK5652" s="94"/>
      <c r="BL5652" s="95"/>
      <c r="BM5652" s="96"/>
      <c r="BN5652" s="94"/>
      <c r="BO5652" s="94"/>
      <c r="BP5652" s="42"/>
      <c r="BQ5652" s="120"/>
    </row>
    <row r="5653" spans="1:69" x14ac:dyDescent="0.3">
      <c r="A5653" s="132"/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30"/>
      <c r="BJ5653" s="95"/>
      <c r="BK5653" s="94"/>
      <c r="BL5653" s="95"/>
      <c r="BM5653" s="96"/>
      <c r="BN5653" s="94"/>
      <c r="BO5653" s="94"/>
      <c r="BP5653" s="42"/>
      <c r="BQ5653" s="120"/>
    </row>
    <row r="5654" spans="1:69" x14ac:dyDescent="0.3">
      <c r="A5654" s="132"/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30"/>
      <c r="BJ5654" s="95"/>
      <c r="BK5654" s="94"/>
      <c r="BL5654" s="95"/>
      <c r="BM5654" s="96"/>
      <c r="BN5654" s="94"/>
      <c r="BO5654" s="94"/>
      <c r="BP5654" s="42"/>
      <c r="BQ5654" s="120"/>
    </row>
    <row r="5655" spans="1:69" x14ac:dyDescent="0.3">
      <c r="A5655" s="132"/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30"/>
      <c r="BJ5655" s="95"/>
      <c r="BK5655" s="94"/>
      <c r="BL5655" s="95"/>
      <c r="BM5655" s="96"/>
      <c r="BN5655" s="94"/>
      <c r="BO5655" s="94"/>
      <c r="BP5655" s="42"/>
      <c r="BQ5655" s="120"/>
    </row>
    <row r="5656" spans="1:69" x14ac:dyDescent="0.3">
      <c r="A5656" s="132"/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30"/>
      <c r="BJ5656" s="95"/>
      <c r="BK5656" s="94"/>
      <c r="BL5656" s="95"/>
      <c r="BM5656" s="96"/>
      <c r="BN5656" s="94"/>
      <c r="BO5656" s="94"/>
      <c r="BP5656" s="42"/>
      <c r="BQ5656" s="120"/>
    </row>
    <row r="5657" spans="1:69" x14ac:dyDescent="0.3">
      <c r="A5657" s="132"/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30"/>
      <c r="BJ5657" s="95"/>
      <c r="BK5657" s="94"/>
      <c r="BL5657" s="95"/>
      <c r="BM5657" s="96"/>
      <c r="BN5657" s="94"/>
      <c r="BO5657" s="94"/>
      <c r="BP5657" s="42"/>
      <c r="BQ5657" s="120"/>
    </row>
    <row r="5658" spans="1:69" x14ac:dyDescent="0.3">
      <c r="A5658" s="132"/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30"/>
      <c r="BJ5658" s="95"/>
      <c r="BK5658" s="94"/>
      <c r="BL5658" s="95"/>
      <c r="BM5658" s="96"/>
      <c r="BN5658" s="94"/>
      <c r="BO5658" s="94"/>
      <c r="BP5658" s="42"/>
      <c r="BQ5658" s="120"/>
    </row>
    <row r="5659" spans="1:69" x14ac:dyDescent="0.3">
      <c r="A5659" s="132"/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30"/>
      <c r="BJ5659" s="95"/>
      <c r="BK5659" s="94"/>
      <c r="BL5659" s="95"/>
      <c r="BM5659" s="96"/>
      <c r="BN5659" s="94"/>
      <c r="BO5659" s="94"/>
      <c r="BP5659" s="42"/>
      <c r="BQ5659" s="120"/>
    </row>
    <row r="5660" spans="1:69" x14ac:dyDescent="0.3">
      <c r="A5660" s="132"/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30"/>
      <c r="BJ5660" s="95"/>
      <c r="BK5660" s="94"/>
      <c r="BL5660" s="95"/>
      <c r="BM5660" s="96"/>
      <c r="BN5660" s="94"/>
      <c r="BO5660" s="94"/>
      <c r="BP5660" s="42"/>
      <c r="BQ5660" s="120"/>
    </row>
    <row r="5661" spans="1:69" x14ac:dyDescent="0.3">
      <c r="A5661" s="132"/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30"/>
      <c r="BJ5661" s="95"/>
      <c r="BK5661" s="94"/>
      <c r="BL5661" s="95"/>
      <c r="BM5661" s="96"/>
      <c r="BN5661" s="94"/>
      <c r="BO5661" s="94"/>
      <c r="BP5661" s="42"/>
      <c r="BQ5661" s="120"/>
    </row>
    <row r="5662" spans="1:69" x14ac:dyDescent="0.3">
      <c r="A5662" s="132"/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30"/>
      <c r="BJ5662" s="95"/>
      <c r="BK5662" s="94"/>
      <c r="BL5662" s="95"/>
      <c r="BM5662" s="96"/>
      <c r="BN5662" s="94"/>
      <c r="BO5662" s="94"/>
      <c r="BP5662" s="42"/>
      <c r="BQ5662" s="120"/>
    </row>
    <row r="5663" spans="1:69" x14ac:dyDescent="0.3">
      <c r="A5663" s="132"/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30"/>
      <c r="BJ5663" s="95"/>
      <c r="BK5663" s="94"/>
      <c r="BL5663" s="95"/>
      <c r="BM5663" s="96"/>
      <c r="BN5663" s="94"/>
      <c r="BO5663" s="94"/>
      <c r="BP5663" s="42"/>
      <c r="BQ5663" s="120"/>
    </row>
    <row r="5664" spans="1:69" x14ac:dyDescent="0.3">
      <c r="A5664" s="132"/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30"/>
      <c r="BJ5664" s="95"/>
      <c r="BK5664" s="94"/>
      <c r="BL5664" s="95"/>
      <c r="BM5664" s="96"/>
      <c r="BN5664" s="94"/>
      <c r="BO5664" s="94"/>
      <c r="BP5664" s="42"/>
      <c r="BQ5664" s="120"/>
    </row>
    <row r="5665" spans="1:69" x14ac:dyDescent="0.3">
      <c r="A5665" s="132"/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30"/>
      <c r="BJ5665" s="95"/>
      <c r="BK5665" s="94"/>
      <c r="BL5665" s="95"/>
      <c r="BM5665" s="96"/>
      <c r="BN5665" s="94"/>
      <c r="BO5665" s="94"/>
      <c r="BP5665" s="42"/>
      <c r="BQ5665" s="120"/>
    </row>
    <row r="5666" spans="1:69" x14ac:dyDescent="0.3">
      <c r="A5666" s="132"/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30"/>
      <c r="BJ5666" s="95"/>
      <c r="BK5666" s="94"/>
      <c r="BL5666" s="95"/>
      <c r="BM5666" s="96"/>
      <c r="BN5666" s="94"/>
      <c r="BO5666" s="94"/>
      <c r="BP5666" s="42"/>
      <c r="BQ5666" s="120"/>
    </row>
    <row r="5667" spans="1:69" x14ac:dyDescent="0.3">
      <c r="A5667" s="132"/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30"/>
      <c r="BJ5667" s="95"/>
      <c r="BK5667" s="94"/>
      <c r="BL5667" s="95"/>
      <c r="BM5667" s="96"/>
      <c r="BN5667" s="94"/>
      <c r="BO5667" s="94"/>
      <c r="BP5667" s="42"/>
      <c r="BQ5667" s="120"/>
    </row>
    <row r="5668" spans="1:69" x14ac:dyDescent="0.3">
      <c r="A5668" s="132"/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30"/>
      <c r="BJ5668" s="95"/>
      <c r="BK5668" s="94"/>
      <c r="BL5668" s="95"/>
      <c r="BM5668" s="96"/>
      <c r="BN5668" s="94"/>
      <c r="BO5668" s="94"/>
      <c r="BP5668" s="42"/>
      <c r="BQ5668" s="120"/>
    </row>
    <row r="5669" spans="1:69" x14ac:dyDescent="0.3">
      <c r="A5669" s="132"/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30"/>
      <c r="BJ5669" s="95"/>
      <c r="BK5669" s="94"/>
      <c r="BL5669" s="95"/>
      <c r="BM5669" s="96"/>
      <c r="BN5669" s="94"/>
      <c r="BO5669" s="94"/>
      <c r="BP5669" s="42"/>
      <c r="BQ5669" s="120"/>
    </row>
    <row r="5670" spans="1:69" x14ac:dyDescent="0.3">
      <c r="A5670" s="132"/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30"/>
      <c r="BJ5670" s="95"/>
      <c r="BK5670" s="94"/>
      <c r="BL5670" s="95"/>
      <c r="BM5670" s="96"/>
      <c r="BN5670" s="94"/>
      <c r="BO5670" s="94"/>
      <c r="BP5670" s="42"/>
      <c r="BQ5670" s="120"/>
    </row>
    <row r="5671" spans="1:69" x14ac:dyDescent="0.3">
      <c r="A5671" s="132"/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30"/>
      <c r="BJ5671" s="95"/>
      <c r="BK5671" s="94"/>
      <c r="BL5671" s="95"/>
      <c r="BM5671" s="96"/>
      <c r="BN5671" s="94"/>
      <c r="BO5671" s="94"/>
      <c r="BP5671" s="42"/>
      <c r="BQ5671" s="120"/>
    </row>
    <row r="5672" spans="1:69" x14ac:dyDescent="0.3">
      <c r="A5672" s="132"/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30"/>
      <c r="BJ5672" s="95"/>
      <c r="BK5672" s="94"/>
      <c r="BL5672" s="95"/>
      <c r="BM5672" s="96"/>
      <c r="BN5672" s="94"/>
      <c r="BO5672" s="94"/>
      <c r="BP5672" s="42"/>
      <c r="BQ5672" s="120"/>
    </row>
    <row r="5673" spans="1:69" x14ac:dyDescent="0.3">
      <c r="A5673" s="132"/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30"/>
      <c r="BJ5673" s="95"/>
      <c r="BK5673" s="94"/>
      <c r="BL5673" s="95"/>
      <c r="BM5673" s="96"/>
      <c r="BN5673" s="94"/>
      <c r="BO5673" s="94"/>
      <c r="BP5673" s="42"/>
      <c r="BQ5673" s="120"/>
    </row>
    <row r="5674" spans="1:69" x14ac:dyDescent="0.3">
      <c r="A5674" s="132"/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30"/>
      <c r="BJ5674" s="95"/>
      <c r="BK5674" s="94"/>
      <c r="BL5674" s="95"/>
      <c r="BM5674" s="96"/>
      <c r="BN5674" s="94"/>
      <c r="BO5674" s="94"/>
      <c r="BP5674" s="42"/>
      <c r="BQ5674" s="120"/>
    </row>
    <row r="5675" spans="1:69" x14ac:dyDescent="0.3">
      <c r="A5675" s="132"/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30"/>
      <c r="BJ5675" s="95"/>
      <c r="BK5675" s="94"/>
      <c r="BL5675" s="95"/>
      <c r="BM5675" s="96"/>
      <c r="BN5675" s="94"/>
      <c r="BO5675" s="94"/>
      <c r="BP5675" s="42"/>
      <c r="BQ5675" s="120"/>
    </row>
    <row r="5676" spans="1:69" x14ac:dyDescent="0.3">
      <c r="A5676" s="132"/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30"/>
      <c r="BJ5676" s="95"/>
      <c r="BK5676" s="94"/>
      <c r="BL5676" s="95"/>
      <c r="BM5676" s="96"/>
      <c r="BN5676" s="94"/>
      <c r="BO5676" s="94"/>
      <c r="BP5676" s="42"/>
      <c r="BQ5676" s="120"/>
    </row>
    <row r="5677" spans="1:69" x14ac:dyDescent="0.3">
      <c r="A5677" s="132"/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30"/>
      <c r="BJ5677" s="95"/>
      <c r="BK5677" s="94"/>
      <c r="BL5677" s="95"/>
      <c r="BM5677" s="96"/>
      <c r="BN5677" s="94"/>
      <c r="BO5677" s="94"/>
      <c r="BP5677" s="42"/>
      <c r="BQ5677" s="120"/>
    </row>
    <row r="5678" spans="1:69" x14ac:dyDescent="0.3">
      <c r="A5678" s="132"/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30"/>
      <c r="BJ5678" s="95"/>
      <c r="BK5678" s="94"/>
      <c r="BL5678" s="95"/>
      <c r="BM5678" s="96"/>
      <c r="BN5678" s="94"/>
      <c r="BO5678" s="94"/>
      <c r="BP5678" s="42"/>
      <c r="BQ5678" s="120"/>
    </row>
    <row r="5679" spans="1:69" x14ac:dyDescent="0.3">
      <c r="A5679" s="132"/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30"/>
      <c r="BJ5679" s="95"/>
      <c r="BK5679" s="94"/>
      <c r="BL5679" s="95"/>
      <c r="BM5679" s="96"/>
      <c r="BN5679" s="94"/>
      <c r="BO5679" s="94"/>
      <c r="BP5679" s="42"/>
      <c r="BQ5679" s="120"/>
    </row>
    <row r="5680" spans="1:69" x14ac:dyDescent="0.3">
      <c r="A5680" s="132"/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30"/>
      <c r="BJ5680" s="95"/>
      <c r="BK5680" s="94"/>
      <c r="BL5680" s="95"/>
      <c r="BM5680" s="96"/>
      <c r="BN5680" s="94"/>
      <c r="BO5680" s="94"/>
      <c r="BP5680" s="42"/>
      <c r="BQ5680" s="120"/>
    </row>
    <row r="5681" spans="1:69" x14ac:dyDescent="0.3">
      <c r="A5681" s="132"/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30"/>
      <c r="BJ5681" s="95"/>
      <c r="BK5681" s="94"/>
      <c r="BL5681" s="95"/>
      <c r="BM5681" s="96"/>
      <c r="BN5681" s="94"/>
      <c r="BO5681" s="94"/>
      <c r="BP5681" s="42"/>
      <c r="BQ5681" s="120"/>
    </row>
    <row r="5682" spans="1:69" x14ac:dyDescent="0.3">
      <c r="A5682" s="132"/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30"/>
      <c r="BJ5682" s="95"/>
      <c r="BK5682" s="94"/>
      <c r="BL5682" s="95"/>
      <c r="BM5682" s="96"/>
      <c r="BN5682" s="94"/>
      <c r="BO5682" s="94"/>
      <c r="BP5682" s="42"/>
      <c r="BQ5682" s="120"/>
    </row>
    <row r="5683" spans="1:69" x14ac:dyDescent="0.3">
      <c r="A5683" s="132"/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30"/>
      <c r="BJ5683" s="95"/>
      <c r="BK5683" s="94"/>
      <c r="BL5683" s="95"/>
      <c r="BM5683" s="96"/>
      <c r="BN5683" s="94"/>
      <c r="BO5683" s="94"/>
      <c r="BP5683" s="42"/>
      <c r="BQ5683" s="120"/>
    </row>
    <row r="5684" spans="1:69" x14ac:dyDescent="0.3">
      <c r="A5684" s="132"/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30"/>
      <c r="BJ5684" s="95"/>
      <c r="BK5684" s="94"/>
      <c r="BL5684" s="95"/>
      <c r="BM5684" s="96"/>
      <c r="BN5684" s="94"/>
      <c r="BO5684" s="94"/>
      <c r="BP5684" s="42"/>
      <c r="BQ5684" s="120"/>
    </row>
    <row r="5685" spans="1:69" x14ac:dyDescent="0.3">
      <c r="A5685" s="132"/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30"/>
      <c r="BJ5685" s="95"/>
      <c r="BK5685" s="94"/>
      <c r="BL5685" s="95"/>
      <c r="BM5685" s="96"/>
      <c r="BN5685" s="94"/>
      <c r="BO5685" s="94"/>
      <c r="BP5685" s="42"/>
      <c r="BQ5685" s="120"/>
    </row>
    <row r="5686" spans="1:69" x14ac:dyDescent="0.3">
      <c r="A5686" s="132"/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30"/>
      <c r="BJ5686" s="95"/>
      <c r="BK5686" s="94"/>
      <c r="BL5686" s="95"/>
      <c r="BM5686" s="96"/>
      <c r="BN5686" s="94"/>
      <c r="BO5686" s="94"/>
      <c r="BP5686" s="42"/>
      <c r="BQ5686" s="120"/>
    </row>
    <row r="5687" spans="1:69" x14ac:dyDescent="0.3">
      <c r="A5687" s="132"/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30"/>
      <c r="BJ5687" s="95"/>
      <c r="BK5687" s="94"/>
      <c r="BL5687" s="95"/>
      <c r="BM5687" s="96"/>
      <c r="BN5687" s="94"/>
      <c r="BO5687" s="94"/>
      <c r="BP5687" s="42"/>
      <c r="BQ5687" s="120"/>
    </row>
    <row r="5688" spans="1:69" x14ac:dyDescent="0.3">
      <c r="A5688" s="132"/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30"/>
      <c r="BJ5688" s="95"/>
      <c r="BK5688" s="94"/>
      <c r="BL5688" s="95"/>
      <c r="BM5688" s="96"/>
      <c r="BN5688" s="94"/>
      <c r="BO5688" s="94"/>
      <c r="BP5688" s="42"/>
      <c r="BQ5688" s="120"/>
    </row>
    <row r="5689" spans="1:69" x14ac:dyDescent="0.3">
      <c r="A5689" s="132"/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30"/>
      <c r="BJ5689" s="95"/>
      <c r="BK5689" s="94"/>
      <c r="BL5689" s="95"/>
      <c r="BM5689" s="96"/>
      <c r="BN5689" s="94"/>
      <c r="BO5689" s="94"/>
      <c r="BP5689" s="42"/>
      <c r="BQ5689" s="120"/>
    </row>
    <row r="5690" spans="1:69" x14ac:dyDescent="0.3">
      <c r="A5690" s="132"/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30"/>
      <c r="BJ5690" s="95"/>
      <c r="BK5690" s="94"/>
      <c r="BL5690" s="95"/>
      <c r="BM5690" s="96"/>
      <c r="BN5690" s="94"/>
      <c r="BO5690" s="94"/>
      <c r="BP5690" s="42"/>
      <c r="BQ5690" s="120"/>
    </row>
    <row r="5691" spans="1:69" x14ac:dyDescent="0.3">
      <c r="A5691" s="132"/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30"/>
      <c r="BJ5691" s="95"/>
      <c r="BK5691" s="94"/>
      <c r="BL5691" s="95"/>
      <c r="BM5691" s="96"/>
      <c r="BN5691" s="94"/>
      <c r="BO5691" s="94"/>
      <c r="BP5691" s="42"/>
      <c r="BQ5691" s="120"/>
    </row>
    <row r="5692" spans="1:69" x14ac:dyDescent="0.3">
      <c r="A5692" s="132"/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30"/>
      <c r="BJ5692" s="95"/>
      <c r="BK5692" s="94"/>
      <c r="BL5692" s="95"/>
      <c r="BM5692" s="96"/>
      <c r="BN5692" s="94"/>
      <c r="BO5692" s="94"/>
      <c r="BP5692" s="42"/>
      <c r="BQ5692" s="120"/>
    </row>
    <row r="5693" spans="1:69" x14ac:dyDescent="0.3">
      <c r="A5693" s="132"/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30"/>
      <c r="BJ5693" s="95"/>
      <c r="BK5693" s="94"/>
      <c r="BL5693" s="95"/>
      <c r="BM5693" s="96"/>
      <c r="BN5693" s="94"/>
      <c r="BO5693" s="94"/>
      <c r="BP5693" s="42"/>
      <c r="BQ5693" s="120"/>
    </row>
    <row r="5694" spans="1:69" x14ac:dyDescent="0.3">
      <c r="A5694" s="132"/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30"/>
      <c r="BJ5694" s="95"/>
      <c r="BK5694" s="94"/>
      <c r="BL5694" s="95"/>
      <c r="BM5694" s="96"/>
      <c r="BN5694" s="94"/>
      <c r="BO5694" s="94"/>
      <c r="BP5694" s="42"/>
      <c r="BQ5694" s="120"/>
    </row>
    <row r="5695" spans="1:69" x14ac:dyDescent="0.3">
      <c r="A5695" s="132"/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30"/>
      <c r="BJ5695" s="95"/>
      <c r="BK5695" s="94"/>
      <c r="BL5695" s="95"/>
      <c r="BM5695" s="96"/>
      <c r="BN5695" s="94"/>
      <c r="BO5695" s="94"/>
      <c r="BP5695" s="42"/>
      <c r="BQ5695" s="120"/>
    </row>
    <row r="5696" spans="1:69" x14ac:dyDescent="0.3">
      <c r="A5696" s="132"/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30"/>
      <c r="BJ5696" s="95"/>
      <c r="BK5696" s="94"/>
      <c r="BL5696" s="95"/>
      <c r="BM5696" s="96"/>
      <c r="BN5696" s="94"/>
      <c r="BO5696" s="94"/>
      <c r="BP5696" s="42"/>
      <c r="BQ5696" s="120"/>
    </row>
    <row r="5697" spans="1:69" x14ac:dyDescent="0.3">
      <c r="A5697" s="132"/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30"/>
      <c r="BJ5697" s="95"/>
      <c r="BK5697" s="94"/>
      <c r="BL5697" s="95"/>
      <c r="BM5697" s="96"/>
      <c r="BN5697" s="94"/>
      <c r="BO5697" s="94"/>
      <c r="BP5697" s="42"/>
      <c r="BQ5697" s="120"/>
    </row>
    <row r="5698" spans="1:69" x14ac:dyDescent="0.3">
      <c r="A5698" s="132"/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30"/>
      <c r="BJ5698" s="95"/>
      <c r="BK5698" s="94"/>
      <c r="BL5698" s="95"/>
      <c r="BM5698" s="96"/>
      <c r="BN5698" s="94"/>
      <c r="BO5698" s="94"/>
      <c r="BP5698" s="42"/>
      <c r="BQ5698" s="120"/>
    </row>
    <row r="5699" spans="1:69" x14ac:dyDescent="0.3">
      <c r="A5699" s="132"/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30"/>
      <c r="BJ5699" s="95"/>
      <c r="BK5699" s="94"/>
      <c r="BL5699" s="95"/>
      <c r="BM5699" s="96"/>
      <c r="BN5699" s="94"/>
      <c r="BO5699" s="94"/>
      <c r="BP5699" s="42"/>
      <c r="BQ5699" s="120"/>
    </row>
    <row r="5700" spans="1:69" x14ac:dyDescent="0.3">
      <c r="A5700" s="132"/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30"/>
      <c r="BJ5700" s="95"/>
      <c r="BK5700" s="94"/>
      <c r="BL5700" s="95"/>
      <c r="BM5700" s="96"/>
      <c r="BN5700" s="94"/>
      <c r="BO5700" s="94"/>
      <c r="BP5700" s="42"/>
      <c r="BQ5700" s="120"/>
    </row>
    <row r="5701" spans="1:69" x14ac:dyDescent="0.3">
      <c r="A5701" s="132"/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30"/>
      <c r="BJ5701" s="95"/>
      <c r="BK5701" s="94"/>
      <c r="BL5701" s="95"/>
      <c r="BM5701" s="96"/>
      <c r="BN5701" s="94"/>
      <c r="BO5701" s="94"/>
      <c r="BP5701" s="42"/>
      <c r="BQ5701" s="120"/>
    </row>
    <row r="5702" spans="1:69" x14ac:dyDescent="0.3">
      <c r="A5702" s="132"/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30"/>
      <c r="BJ5702" s="95"/>
      <c r="BK5702" s="94"/>
      <c r="BL5702" s="95"/>
      <c r="BM5702" s="96"/>
      <c r="BN5702" s="94"/>
      <c r="BO5702" s="94"/>
      <c r="BP5702" s="42"/>
      <c r="BQ5702" s="120"/>
    </row>
    <row r="5703" spans="1:69" x14ac:dyDescent="0.3">
      <c r="A5703" s="132"/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30"/>
      <c r="BJ5703" s="95"/>
      <c r="BK5703" s="94"/>
      <c r="BL5703" s="95"/>
      <c r="BM5703" s="96"/>
      <c r="BN5703" s="94"/>
      <c r="BO5703" s="94"/>
      <c r="BP5703" s="42"/>
      <c r="BQ5703" s="120"/>
    </row>
    <row r="5704" spans="1:69" x14ac:dyDescent="0.3">
      <c r="A5704" s="132"/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30"/>
      <c r="BJ5704" s="95"/>
      <c r="BK5704" s="94"/>
      <c r="BL5704" s="95"/>
      <c r="BM5704" s="96"/>
      <c r="BN5704" s="94"/>
      <c r="BO5704" s="94"/>
      <c r="BP5704" s="42"/>
      <c r="BQ5704" s="120"/>
    </row>
    <row r="5705" spans="1:69" x14ac:dyDescent="0.3">
      <c r="A5705" s="132"/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30"/>
      <c r="BJ5705" s="95"/>
      <c r="BK5705" s="94"/>
      <c r="BL5705" s="95"/>
      <c r="BM5705" s="96"/>
      <c r="BN5705" s="94"/>
      <c r="BO5705" s="94"/>
      <c r="BP5705" s="42"/>
      <c r="BQ5705" s="120"/>
    </row>
    <row r="5706" spans="1:69" x14ac:dyDescent="0.3">
      <c r="A5706" s="132"/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30"/>
      <c r="BJ5706" s="95"/>
      <c r="BK5706" s="94"/>
      <c r="BL5706" s="95"/>
      <c r="BM5706" s="96"/>
      <c r="BN5706" s="94"/>
      <c r="BO5706" s="94"/>
      <c r="BP5706" s="42"/>
      <c r="BQ5706" s="120"/>
    </row>
    <row r="5707" spans="1:69" x14ac:dyDescent="0.3">
      <c r="A5707" s="132"/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30"/>
      <c r="BJ5707" s="95"/>
      <c r="BK5707" s="94"/>
      <c r="BL5707" s="95"/>
      <c r="BM5707" s="96"/>
      <c r="BN5707" s="94"/>
      <c r="BO5707" s="94"/>
      <c r="BP5707" s="42"/>
      <c r="BQ5707" s="120"/>
    </row>
    <row r="5708" spans="1:69" x14ac:dyDescent="0.3">
      <c r="A5708" s="132"/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30"/>
      <c r="BJ5708" s="95"/>
      <c r="BK5708" s="94"/>
      <c r="BL5708" s="95"/>
      <c r="BM5708" s="96"/>
      <c r="BN5708" s="94"/>
      <c r="BO5708" s="94"/>
      <c r="BP5708" s="42"/>
      <c r="BQ5708" s="120"/>
    </row>
    <row r="5709" spans="1:69" x14ac:dyDescent="0.3">
      <c r="A5709" s="132"/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30"/>
      <c r="BJ5709" s="95"/>
      <c r="BK5709" s="94"/>
      <c r="BL5709" s="95"/>
      <c r="BM5709" s="96"/>
      <c r="BN5709" s="94"/>
      <c r="BO5709" s="94"/>
      <c r="BP5709" s="42"/>
      <c r="BQ5709" s="120"/>
    </row>
    <row r="5710" spans="1:69" x14ac:dyDescent="0.3">
      <c r="A5710" s="132"/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30"/>
      <c r="BJ5710" s="95"/>
      <c r="BK5710" s="94"/>
      <c r="BL5710" s="95"/>
      <c r="BM5710" s="96"/>
      <c r="BN5710" s="94"/>
      <c r="BO5710" s="94"/>
      <c r="BP5710" s="42"/>
      <c r="BQ5710" s="120"/>
    </row>
    <row r="5711" spans="1:69" x14ac:dyDescent="0.3">
      <c r="A5711" s="132"/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30"/>
      <c r="BJ5711" s="95"/>
      <c r="BK5711" s="94"/>
      <c r="BL5711" s="95"/>
      <c r="BM5711" s="96"/>
      <c r="BN5711" s="94"/>
      <c r="BO5711" s="94"/>
      <c r="BP5711" s="42"/>
      <c r="BQ5711" s="120"/>
    </row>
    <row r="5712" spans="1:69" x14ac:dyDescent="0.3">
      <c r="A5712" s="132"/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30"/>
      <c r="BJ5712" s="95"/>
      <c r="BK5712" s="94"/>
      <c r="BL5712" s="95"/>
      <c r="BM5712" s="96"/>
      <c r="BN5712" s="94"/>
      <c r="BO5712" s="94"/>
      <c r="BP5712" s="42"/>
      <c r="BQ5712" s="120"/>
    </row>
    <row r="5713" spans="1:69" x14ac:dyDescent="0.3">
      <c r="A5713" s="132"/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30"/>
      <c r="BJ5713" s="95"/>
      <c r="BK5713" s="94"/>
      <c r="BL5713" s="95"/>
      <c r="BM5713" s="96"/>
      <c r="BN5713" s="94"/>
      <c r="BO5713" s="94"/>
      <c r="BP5713" s="42"/>
      <c r="BQ5713" s="120"/>
    </row>
    <row r="5714" spans="1:69" x14ac:dyDescent="0.3">
      <c r="A5714" s="132"/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30"/>
      <c r="BJ5714" s="95"/>
      <c r="BK5714" s="94"/>
      <c r="BL5714" s="95"/>
      <c r="BM5714" s="96"/>
      <c r="BN5714" s="94"/>
      <c r="BO5714" s="94"/>
      <c r="BP5714" s="42"/>
      <c r="BQ5714" s="120"/>
    </row>
    <row r="5715" spans="1:69" x14ac:dyDescent="0.3">
      <c r="A5715" s="132"/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30"/>
      <c r="BJ5715" s="95"/>
      <c r="BK5715" s="94"/>
      <c r="BL5715" s="95"/>
      <c r="BM5715" s="96"/>
      <c r="BN5715" s="94"/>
      <c r="BO5715" s="94"/>
      <c r="BP5715" s="42"/>
      <c r="BQ5715" s="120"/>
    </row>
    <row r="5716" spans="1:69" x14ac:dyDescent="0.3">
      <c r="A5716" s="132"/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30"/>
      <c r="BJ5716" s="95"/>
      <c r="BK5716" s="94"/>
      <c r="BL5716" s="95"/>
      <c r="BM5716" s="96"/>
      <c r="BN5716" s="94"/>
      <c r="BO5716" s="94"/>
      <c r="BP5716" s="42"/>
      <c r="BQ5716" s="120"/>
    </row>
    <row r="5717" spans="1:69" x14ac:dyDescent="0.3">
      <c r="A5717" s="132"/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30"/>
      <c r="BJ5717" s="95"/>
      <c r="BK5717" s="94"/>
      <c r="BL5717" s="95"/>
      <c r="BM5717" s="96"/>
      <c r="BN5717" s="94"/>
      <c r="BO5717" s="94"/>
      <c r="BP5717" s="42"/>
      <c r="BQ5717" s="120"/>
    </row>
    <row r="5718" spans="1:69" x14ac:dyDescent="0.3">
      <c r="A5718" s="132"/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30"/>
      <c r="BJ5718" s="95"/>
      <c r="BK5718" s="94"/>
      <c r="BL5718" s="95"/>
      <c r="BM5718" s="96"/>
      <c r="BN5718" s="94"/>
      <c r="BO5718" s="94"/>
      <c r="BP5718" s="42"/>
      <c r="BQ5718" s="120"/>
    </row>
    <row r="5719" spans="1:69" x14ac:dyDescent="0.3">
      <c r="A5719" s="132"/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30"/>
      <c r="BJ5719" s="95"/>
      <c r="BK5719" s="94"/>
      <c r="BL5719" s="95"/>
      <c r="BM5719" s="96"/>
      <c r="BN5719" s="94"/>
      <c r="BO5719" s="94"/>
      <c r="BP5719" s="42"/>
      <c r="BQ5719" s="120"/>
    </row>
    <row r="5720" spans="1:69" x14ac:dyDescent="0.3">
      <c r="A5720" s="132"/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30"/>
      <c r="BJ5720" s="95"/>
      <c r="BK5720" s="94"/>
      <c r="BL5720" s="95"/>
      <c r="BM5720" s="96"/>
      <c r="BN5720" s="94"/>
      <c r="BO5720" s="94"/>
      <c r="BP5720" s="42"/>
      <c r="BQ5720" s="120"/>
    </row>
    <row r="5721" spans="1:69" x14ac:dyDescent="0.3">
      <c r="A5721" s="132"/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30"/>
      <c r="BJ5721" s="95"/>
      <c r="BK5721" s="94"/>
      <c r="BL5721" s="95"/>
      <c r="BM5721" s="96"/>
      <c r="BN5721" s="94"/>
      <c r="BO5721" s="94"/>
      <c r="BP5721" s="42"/>
      <c r="BQ5721" s="120"/>
    </row>
    <row r="5722" spans="1:69" x14ac:dyDescent="0.3">
      <c r="A5722" s="132"/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30"/>
      <c r="BJ5722" s="95"/>
      <c r="BK5722" s="94"/>
      <c r="BL5722" s="95"/>
      <c r="BM5722" s="96"/>
      <c r="BN5722" s="94"/>
      <c r="BO5722" s="94"/>
      <c r="BP5722" s="42"/>
      <c r="BQ5722" s="120"/>
    </row>
    <row r="5723" spans="1:69" x14ac:dyDescent="0.3">
      <c r="A5723" s="132"/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30"/>
      <c r="BJ5723" s="95"/>
      <c r="BK5723" s="94"/>
      <c r="BL5723" s="95"/>
      <c r="BM5723" s="96"/>
      <c r="BN5723" s="94"/>
      <c r="BO5723" s="94"/>
      <c r="BP5723" s="42"/>
      <c r="BQ5723" s="120"/>
    </row>
    <row r="5724" spans="1:69" x14ac:dyDescent="0.3">
      <c r="A5724" s="132"/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30"/>
      <c r="BJ5724" s="95"/>
      <c r="BK5724" s="94"/>
      <c r="BL5724" s="95"/>
      <c r="BM5724" s="96"/>
      <c r="BN5724" s="94"/>
      <c r="BO5724" s="94"/>
      <c r="BP5724" s="42"/>
      <c r="BQ5724" s="120"/>
    </row>
    <row r="5725" spans="1:69" x14ac:dyDescent="0.3">
      <c r="A5725" s="132"/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30"/>
      <c r="BJ5725" s="95"/>
      <c r="BK5725" s="94"/>
      <c r="BL5725" s="95"/>
      <c r="BM5725" s="96"/>
      <c r="BN5725" s="94"/>
      <c r="BO5725" s="94"/>
      <c r="BP5725" s="42"/>
      <c r="BQ5725" s="120"/>
    </row>
    <row r="5726" spans="1:69" x14ac:dyDescent="0.3">
      <c r="A5726" s="132"/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30"/>
      <c r="BJ5726" s="95"/>
      <c r="BK5726" s="94"/>
      <c r="BL5726" s="95"/>
      <c r="BM5726" s="96"/>
      <c r="BN5726" s="94"/>
      <c r="BO5726" s="94"/>
      <c r="BP5726" s="42"/>
      <c r="BQ5726" s="120"/>
    </row>
    <row r="5727" spans="1:69" x14ac:dyDescent="0.3">
      <c r="A5727" s="132"/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30"/>
      <c r="BJ5727" s="95"/>
      <c r="BK5727" s="94"/>
      <c r="BL5727" s="95"/>
      <c r="BM5727" s="96"/>
      <c r="BN5727" s="94"/>
      <c r="BO5727" s="94"/>
      <c r="BP5727" s="42"/>
      <c r="BQ5727" s="120"/>
    </row>
    <row r="5728" spans="1:69" x14ac:dyDescent="0.3">
      <c r="A5728" s="132"/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30"/>
      <c r="BJ5728" s="95"/>
      <c r="BK5728" s="94"/>
      <c r="BL5728" s="95"/>
      <c r="BM5728" s="96"/>
      <c r="BN5728" s="94"/>
      <c r="BO5728" s="94"/>
      <c r="BP5728" s="42"/>
      <c r="BQ5728" s="120"/>
    </row>
    <row r="5729" spans="1:69" x14ac:dyDescent="0.3">
      <c r="A5729" s="132"/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30"/>
      <c r="BJ5729" s="95"/>
      <c r="BK5729" s="94"/>
      <c r="BL5729" s="95"/>
      <c r="BM5729" s="96"/>
      <c r="BN5729" s="94"/>
      <c r="BO5729" s="94"/>
      <c r="BP5729" s="42"/>
      <c r="BQ5729" s="120"/>
    </row>
    <row r="5730" spans="1:69" x14ac:dyDescent="0.3">
      <c r="A5730" s="132"/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30"/>
      <c r="BJ5730" s="95"/>
      <c r="BK5730" s="94"/>
      <c r="BL5730" s="95"/>
      <c r="BM5730" s="96"/>
      <c r="BN5730" s="94"/>
      <c r="BO5730" s="94"/>
      <c r="BP5730" s="42"/>
      <c r="BQ5730" s="120"/>
    </row>
    <row r="5731" spans="1:69" x14ac:dyDescent="0.3">
      <c r="A5731" s="132"/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30"/>
      <c r="BJ5731" s="95"/>
      <c r="BK5731" s="94"/>
      <c r="BL5731" s="95"/>
      <c r="BM5731" s="96"/>
      <c r="BN5731" s="94"/>
      <c r="BO5731" s="94"/>
      <c r="BP5731" s="42"/>
      <c r="BQ5731" s="120"/>
    </row>
    <row r="5732" spans="1:69" x14ac:dyDescent="0.3">
      <c r="A5732" s="132"/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30"/>
      <c r="BJ5732" s="95"/>
      <c r="BK5732" s="94"/>
      <c r="BL5732" s="95"/>
      <c r="BM5732" s="96"/>
      <c r="BN5732" s="94"/>
      <c r="BO5732" s="94"/>
      <c r="BP5732" s="42"/>
      <c r="BQ5732" s="120"/>
    </row>
    <row r="5733" spans="1:69" x14ac:dyDescent="0.3">
      <c r="A5733" s="132"/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30"/>
      <c r="BJ5733" s="95"/>
      <c r="BK5733" s="94"/>
      <c r="BL5733" s="95"/>
      <c r="BM5733" s="96"/>
      <c r="BN5733" s="94"/>
      <c r="BO5733" s="94"/>
      <c r="BP5733" s="42"/>
      <c r="BQ5733" s="120"/>
    </row>
    <row r="5734" spans="1:69" x14ac:dyDescent="0.3">
      <c r="A5734" s="132"/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30"/>
      <c r="BJ5734" s="95"/>
      <c r="BK5734" s="94"/>
      <c r="BL5734" s="95"/>
      <c r="BM5734" s="96"/>
      <c r="BN5734" s="94"/>
      <c r="BO5734" s="94"/>
      <c r="BP5734" s="42"/>
      <c r="BQ5734" s="120"/>
    </row>
    <row r="5735" spans="1:69" x14ac:dyDescent="0.3">
      <c r="A5735" s="132"/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30"/>
      <c r="BJ5735" s="95"/>
      <c r="BK5735" s="94"/>
      <c r="BL5735" s="95"/>
      <c r="BM5735" s="96"/>
      <c r="BN5735" s="94"/>
      <c r="BO5735" s="94"/>
      <c r="BP5735" s="42"/>
      <c r="BQ5735" s="120"/>
    </row>
    <row r="5736" spans="1:69" x14ac:dyDescent="0.3">
      <c r="A5736" s="132"/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30"/>
      <c r="BJ5736" s="95"/>
      <c r="BK5736" s="94"/>
      <c r="BL5736" s="95"/>
      <c r="BM5736" s="96"/>
      <c r="BN5736" s="94"/>
      <c r="BO5736" s="94"/>
      <c r="BP5736" s="42"/>
      <c r="BQ5736" s="120"/>
    </row>
    <row r="5737" spans="1:69" x14ac:dyDescent="0.3">
      <c r="A5737" s="132"/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30"/>
      <c r="BJ5737" s="95"/>
      <c r="BK5737" s="94"/>
      <c r="BL5737" s="95"/>
      <c r="BM5737" s="96"/>
      <c r="BN5737" s="94"/>
      <c r="BO5737" s="94"/>
      <c r="BP5737" s="42"/>
      <c r="BQ5737" s="120"/>
    </row>
    <row r="5738" spans="1:69" x14ac:dyDescent="0.3">
      <c r="A5738" s="132"/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30"/>
      <c r="BJ5738" s="95"/>
      <c r="BK5738" s="94"/>
      <c r="BL5738" s="95"/>
      <c r="BM5738" s="96"/>
      <c r="BN5738" s="94"/>
      <c r="BO5738" s="94"/>
      <c r="BP5738" s="42"/>
      <c r="BQ5738" s="120"/>
    </row>
    <row r="5739" spans="1:69" x14ac:dyDescent="0.3">
      <c r="A5739" s="132"/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30"/>
      <c r="BJ5739" s="95"/>
      <c r="BK5739" s="94"/>
      <c r="BL5739" s="95"/>
      <c r="BM5739" s="96"/>
      <c r="BN5739" s="94"/>
      <c r="BO5739" s="94"/>
      <c r="BP5739" s="42"/>
      <c r="BQ5739" s="120"/>
    </row>
    <row r="5740" spans="1:69" x14ac:dyDescent="0.3">
      <c r="A5740" s="132"/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30"/>
      <c r="BJ5740" s="95"/>
      <c r="BK5740" s="94"/>
      <c r="BL5740" s="95"/>
      <c r="BM5740" s="96"/>
      <c r="BN5740" s="94"/>
      <c r="BO5740" s="94"/>
      <c r="BP5740" s="42"/>
      <c r="BQ5740" s="120"/>
    </row>
    <row r="5741" spans="1:69" x14ac:dyDescent="0.3">
      <c r="A5741" s="132"/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30"/>
      <c r="BJ5741" s="95"/>
      <c r="BK5741" s="94"/>
      <c r="BL5741" s="95"/>
      <c r="BM5741" s="96"/>
      <c r="BN5741" s="94"/>
      <c r="BO5741" s="94"/>
      <c r="BP5741" s="42"/>
      <c r="BQ5741" s="120"/>
    </row>
    <row r="5742" spans="1:69" x14ac:dyDescent="0.3">
      <c r="A5742" s="132"/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30"/>
      <c r="BJ5742" s="95"/>
      <c r="BK5742" s="94"/>
      <c r="BL5742" s="95"/>
      <c r="BM5742" s="96"/>
      <c r="BN5742" s="94"/>
      <c r="BO5742" s="94"/>
      <c r="BP5742" s="42"/>
      <c r="BQ5742" s="120"/>
    </row>
    <row r="5743" spans="1:69" x14ac:dyDescent="0.3">
      <c r="A5743" s="132"/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30"/>
      <c r="BJ5743" s="95"/>
      <c r="BK5743" s="94"/>
      <c r="BL5743" s="95"/>
      <c r="BM5743" s="96"/>
      <c r="BN5743" s="94"/>
      <c r="BO5743" s="94"/>
      <c r="BP5743" s="42"/>
      <c r="BQ5743" s="120"/>
    </row>
    <row r="5744" spans="1:69" x14ac:dyDescent="0.3">
      <c r="A5744" s="132"/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30"/>
      <c r="BJ5744" s="95"/>
      <c r="BK5744" s="94"/>
      <c r="BL5744" s="95"/>
      <c r="BM5744" s="96"/>
      <c r="BN5744" s="94"/>
      <c r="BO5744" s="94"/>
      <c r="BP5744" s="42"/>
      <c r="BQ5744" s="120"/>
    </row>
    <row r="5745" spans="1:69" x14ac:dyDescent="0.3">
      <c r="A5745" s="132"/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30"/>
      <c r="BJ5745" s="95"/>
      <c r="BK5745" s="94"/>
      <c r="BL5745" s="95"/>
      <c r="BM5745" s="96"/>
      <c r="BN5745" s="94"/>
      <c r="BO5745" s="94"/>
      <c r="BP5745" s="42"/>
      <c r="BQ5745" s="120"/>
    </row>
    <row r="5746" spans="1:69" x14ac:dyDescent="0.3">
      <c r="A5746" s="132"/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30"/>
      <c r="BJ5746" s="95"/>
      <c r="BK5746" s="94"/>
      <c r="BL5746" s="95"/>
      <c r="BM5746" s="96"/>
      <c r="BN5746" s="94"/>
      <c r="BO5746" s="94"/>
      <c r="BP5746" s="42"/>
      <c r="BQ5746" s="120"/>
    </row>
    <row r="5747" spans="1:69" x14ac:dyDescent="0.3">
      <c r="A5747" s="132"/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30"/>
      <c r="BJ5747" s="95"/>
      <c r="BK5747" s="94"/>
      <c r="BL5747" s="95"/>
      <c r="BM5747" s="96"/>
      <c r="BN5747" s="94"/>
      <c r="BO5747" s="94"/>
      <c r="BP5747" s="42"/>
      <c r="BQ5747" s="120"/>
    </row>
    <row r="5748" spans="1:69" x14ac:dyDescent="0.3">
      <c r="A5748" s="132"/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30"/>
      <c r="BJ5748" s="95"/>
      <c r="BK5748" s="94"/>
      <c r="BL5748" s="95"/>
      <c r="BM5748" s="96"/>
      <c r="BN5748" s="94"/>
      <c r="BO5748" s="94"/>
      <c r="BP5748" s="42"/>
      <c r="BQ5748" s="120"/>
    </row>
    <row r="5749" spans="1:69" x14ac:dyDescent="0.3">
      <c r="A5749" s="132"/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30"/>
      <c r="BJ5749" s="95"/>
      <c r="BK5749" s="94"/>
      <c r="BL5749" s="95"/>
      <c r="BM5749" s="96"/>
      <c r="BN5749" s="94"/>
      <c r="BO5749" s="94"/>
      <c r="BP5749" s="42"/>
      <c r="BQ5749" s="120"/>
    </row>
    <row r="5750" spans="1:69" x14ac:dyDescent="0.3">
      <c r="A5750" s="132"/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30"/>
      <c r="BJ5750" s="95"/>
      <c r="BK5750" s="94"/>
      <c r="BL5750" s="95"/>
      <c r="BM5750" s="96"/>
      <c r="BN5750" s="94"/>
      <c r="BO5750" s="94"/>
      <c r="BP5750" s="42"/>
      <c r="BQ5750" s="120"/>
    </row>
    <row r="5751" spans="1:69" x14ac:dyDescent="0.3">
      <c r="A5751" s="132"/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30"/>
      <c r="BJ5751" s="95"/>
      <c r="BK5751" s="94"/>
      <c r="BL5751" s="95"/>
      <c r="BM5751" s="96"/>
      <c r="BN5751" s="94"/>
      <c r="BO5751" s="94"/>
      <c r="BP5751" s="42"/>
      <c r="BQ5751" s="120"/>
    </row>
    <row r="5752" spans="1:69" x14ac:dyDescent="0.3">
      <c r="A5752" s="132"/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30"/>
      <c r="BJ5752" s="95"/>
      <c r="BK5752" s="94"/>
      <c r="BL5752" s="95"/>
      <c r="BM5752" s="96"/>
      <c r="BN5752" s="94"/>
      <c r="BO5752" s="94"/>
      <c r="BP5752" s="42"/>
      <c r="BQ5752" s="120"/>
    </row>
    <row r="5753" spans="1:69" x14ac:dyDescent="0.3">
      <c r="A5753" s="132"/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30"/>
      <c r="BJ5753" s="95"/>
      <c r="BK5753" s="94"/>
      <c r="BL5753" s="95"/>
      <c r="BM5753" s="96"/>
      <c r="BN5753" s="94"/>
      <c r="BO5753" s="94"/>
      <c r="BP5753" s="42"/>
      <c r="BQ5753" s="120"/>
    </row>
    <row r="5754" spans="1:69" x14ac:dyDescent="0.3">
      <c r="A5754" s="132"/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30"/>
      <c r="BJ5754" s="95"/>
      <c r="BK5754" s="94"/>
      <c r="BL5754" s="95"/>
      <c r="BM5754" s="96"/>
      <c r="BN5754" s="94"/>
      <c r="BO5754" s="94"/>
      <c r="BP5754" s="42"/>
      <c r="BQ5754" s="120"/>
    </row>
    <row r="5755" spans="1:69" x14ac:dyDescent="0.3">
      <c r="A5755" s="132"/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30"/>
      <c r="BJ5755" s="95"/>
      <c r="BK5755" s="94"/>
      <c r="BL5755" s="95"/>
      <c r="BM5755" s="96"/>
      <c r="BN5755" s="94"/>
      <c r="BO5755" s="94"/>
      <c r="BP5755" s="42"/>
      <c r="BQ5755" s="120"/>
    </row>
    <row r="5756" spans="1:69" x14ac:dyDescent="0.3">
      <c r="A5756" s="132"/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30"/>
      <c r="BJ5756" s="95"/>
      <c r="BK5756" s="94"/>
      <c r="BL5756" s="95"/>
      <c r="BM5756" s="96"/>
      <c r="BN5756" s="94"/>
      <c r="BO5756" s="94"/>
      <c r="BP5756" s="42"/>
      <c r="BQ5756" s="120"/>
    </row>
    <row r="5757" spans="1:69" x14ac:dyDescent="0.3">
      <c r="A5757" s="132"/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30"/>
      <c r="BJ5757" s="95"/>
      <c r="BK5757" s="94"/>
      <c r="BL5757" s="95"/>
      <c r="BM5757" s="96"/>
      <c r="BN5757" s="94"/>
      <c r="BO5757" s="94"/>
      <c r="BP5757" s="42"/>
      <c r="BQ5757" s="120"/>
    </row>
    <row r="5758" spans="1:69" x14ac:dyDescent="0.3">
      <c r="A5758" s="132"/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30"/>
      <c r="BJ5758" s="95"/>
      <c r="BK5758" s="94"/>
      <c r="BL5758" s="95"/>
      <c r="BM5758" s="96"/>
      <c r="BN5758" s="94"/>
      <c r="BO5758" s="94"/>
      <c r="BP5758" s="42"/>
      <c r="BQ5758" s="120"/>
    </row>
    <row r="5759" spans="1:69" x14ac:dyDescent="0.3">
      <c r="A5759" s="132"/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30"/>
      <c r="BJ5759" s="95"/>
      <c r="BK5759" s="94"/>
      <c r="BL5759" s="95"/>
      <c r="BM5759" s="96"/>
      <c r="BN5759" s="94"/>
      <c r="BO5759" s="94"/>
      <c r="BP5759" s="42"/>
      <c r="BQ5759" s="120"/>
    </row>
    <row r="5760" spans="1:69" x14ac:dyDescent="0.3">
      <c r="A5760" s="132"/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30"/>
      <c r="BJ5760" s="95"/>
      <c r="BK5760" s="94"/>
      <c r="BL5760" s="95"/>
      <c r="BM5760" s="96"/>
      <c r="BN5760" s="94"/>
      <c r="BO5760" s="94"/>
      <c r="BP5760" s="42"/>
      <c r="BQ5760" s="120"/>
    </row>
    <row r="5761" spans="1:69" x14ac:dyDescent="0.3">
      <c r="A5761" s="132"/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30"/>
      <c r="BJ5761" s="95"/>
      <c r="BK5761" s="94"/>
      <c r="BL5761" s="95"/>
      <c r="BM5761" s="96"/>
      <c r="BN5761" s="94"/>
      <c r="BO5761" s="94"/>
      <c r="BP5761" s="42"/>
      <c r="BQ5761" s="120"/>
    </row>
    <row r="5762" spans="1:69" x14ac:dyDescent="0.3">
      <c r="A5762" s="132"/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30"/>
      <c r="BJ5762" s="95"/>
      <c r="BK5762" s="94"/>
      <c r="BL5762" s="95"/>
      <c r="BM5762" s="96"/>
      <c r="BN5762" s="94"/>
      <c r="BO5762" s="94"/>
      <c r="BP5762" s="42"/>
      <c r="BQ5762" s="120"/>
    </row>
    <row r="5763" spans="1:69" x14ac:dyDescent="0.3">
      <c r="A5763" s="132"/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30"/>
      <c r="BJ5763" s="95"/>
      <c r="BK5763" s="94"/>
      <c r="BL5763" s="95"/>
      <c r="BM5763" s="96"/>
      <c r="BN5763" s="94"/>
      <c r="BO5763" s="94"/>
      <c r="BP5763" s="42"/>
      <c r="BQ5763" s="120"/>
    </row>
    <row r="5764" spans="1:69" x14ac:dyDescent="0.3">
      <c r="A5764" s="132"/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30"/>
      <c r="BJ5764" s="95"/>
      <c r="BK5764" s="94"/>
      <c r="BL5764" s="95"/>
      <c r="BM5764" s="96"/>
      <c r="BN5764" s="94"/>
      <c r="BO5764" s="94"/>
      <c r="BP5764" s="42"/>
      <c r="BQ5764" s="120"/>
    </row>
    <row r="5765" spans="1:69" x14ac:dyDescent="0.3">
      <c r="A5765" s="132"/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30"/>
      <c r="BJ5765" s="95"/>
      <c r="BK5765" s="94"/>
      <c r="BL5765" s="95"/>
      <c r="BM5765" s="96"/>
      <c r="BN5765" s="94"/>
      <c r="BO5765" s="94"/>
      <c r="BP5765" s="42"/>
      <c r="BQ5765" s="120"/>
    </row>
    <row r="5766" spans="1:69" x14ac:dyDescent="0.3">
      <c r="A5766" s="132"/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30"/>
      <c r="BJ5766" s="95"/>
      <c r="BK5766" s="94"/>
      <c r="BL5766" s="95"/>
      <c r="BM5766" s="96"/>
      <c r="BN5766" s="94"/>
      <c r="BO5766" s="94"/>
      <c r="BP5766" s="42"/>
      <c r="BQ5766" s="120"/>
    </row>
    <row r="5767" spans="1:69" x14ac:dyDescent="0.3">
      <c r="A5767" s="132"/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30"/>
      <c r="BJ5767" s="95"/>
      <c r="BK5767" s="94"/>
      <c r="BL5767" s="95"/>
      <c r="BM5767" s="96"/>
      <c r="BN5767" s="94"/>
      <c r="BO5767" s="94"/>
      <c r="BP5767" s="42"/>
      <c r="BQ5767" s="120"/>
    </row>
    <row r="5768" spans="1:69" x14ac:dyDescent="0.3">
      <c r="A5768" s="132"/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30"/>
      <c r="BJ5768" s="95"/>
      <c r="BK5768" s="94"/>
      <c r="BL5768" s="95"/>
      <c r="BM5768" s="96"/>
      <c r="BN5768" s="94"/>
      <c r="BO5768" s="94"/>
      <c r="BP5768" s="42"/>
      <c r="BQ5768" s="120"/>
    </row>
    <row r="5769" spans="1:69" x14ac:dyDescent="0.3">
      <c r="A5769" s="132"/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30"/>
      <c r="BJ5769" s="95"/>
      <c r="BK5769" s="94"/>
      <c r="BL5769" s="95"/>
      <c r="BM5769" s="96"/>
      <c r="BN5769" s="94"/>
      <c r="BO5769" s="94"/>
      <c r="BP5769" s="42"/>
      <c r="BQ5769" s="120"/>
    </row>
    <row r="5770" spans="1:69" x14ac:dyDescent="0.3">
      <c r="A5770" s="132"/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30"/>
      <c r="BJ5770" s="95"/>
      <c r="BK5770" s="94"/>
      <c r="BL5770" s="95"/>
      <c r="BM5770" s="96"/>
      <c r="BN5770" s="94"/>
      <c r="BO5770" s="94"/>
      <c r="BP5770" s="42"/>
      <c r="BQ5770" s="120"/>
    </row>
    <row r="5771" spans="1:69" x14ac:dyDescent="0.3">
      <c r="A5771" s="132"/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30"/>
      <c r="BJ5771" s="95"/>
      <c r="BK5771" s="94"/>
      <c r="BL5771" s="95"/>
      <c r="BM5771" s="96"/>
      <c r="BN5771" s="94"/>
      <c r="BO5771" s="94"/>
      <c r="BP5771" s="42"/>
      <c r="BQ5771" s="120"/>
    </row>
    <row r="5772" spans="1:69" x14ac:dyDescent="0.3">
      <c r="A5772" s="132"/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30"/>
      <c r="BJ5772" s="95"/>
      <c r="BK5772" s="94"/>
      <c r="BL5772" s="95"/>
      <c r="BM5772" s="96"/>
      <c r="BN5772" s="94"/>
      <c r="BO5772" s="94"/>
      <c r="BP5772" s="42"/>
      <c r="BQ5772" s="120"/>
    </row>
    <row r="5773" spans="1:69" x14ac:dyDescent="0.3">
      <c r="A5773" s="132"/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30"/>
      <c r="BJ5773" s="95"/>
      <c r="BK5773" s="94"/>
      <c r="BL5773" s="95"/>
      <c r="BM5773" s="96"/>
      <c r="BN5773" s="94"/>
      <c r="BO5773" s="94"/>
      <c r="BP5773" s="42"/>
      <c r="BQ5773" s="120"/>
    </row>
    <row r="5774" spans="1:69" x14ac:dyDescent="0.3">
      <c r="A5774" s="132"/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30"/>
      <c r="BJ5774" s="95"/>
      <c r="BK5774" s="94"/>
      <c r="BL5774" s="95"/>
      <c r="BM5774" s="96"/>
      <c r="BN5774" s="94"/>
      <c r="BO5774" s="94"/>
      <c r="BP5774" s="42"/>
      <c r="BQ5774" s="120"/>
    </row>
    <row r="5775" spans="1:69" x14ac:dyDescent="0.3">
      <c r="A5775" s="132"/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30"/>
      <c r="BJ5775" s="95"/>
      <c r="BK5775" s="94"/>
      <c r="BL5775" s="95"/>
      <c r="BM5775" s="96"/>
      <c r="BN5775" s="94"/>
      <c r="BO5775" s="94"/>
      <c r="BP5775" s="42"/>
      <c r="BQ5775" s="120"/>
    </row>
    <row r="5776" spans="1:69" x14ac:dyDescent="0.3">
      <c r="A5776" s="132"/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30"/>
      <c r="BJ5776" s="95"/>
      <c r="BK5776" s="94"/>
      <c r="BL5776" s="95"/>
      <c r="BM5776" s="96"/>
      <c r="BN5776" s="94"/>
      <c r="BO5776" s="94"/>
      <c r="BP5776" s="42"/>
      <c r="BQ5776" s="120"/>
    </row>
    <row r="5777" spans="1:69" x14ac:dyDescent="0.3">
      <c r="A5777" s="132"/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30"/>
      <c r="BJ5777" s="95"/>
      <c r="BK5777" s="94"/>
      <c r="BL5777" s="95"/>
      <c r="BM5777" s="96"/>
      <c r="BN5777" s="94"/>
      <c r="BO5777" s="94"/>
      <c r="BP5777" s="42"/>
      <c r="BQ5777" s="120"/>
    </row>
    <row r="5778" spans="1:69" x14ac:dyDescent="0.3">
      <c r="A5778" s="132"/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30"/>
      <c r="BJ5778" s="95"/>
      <c r="BK5778" s="94"/>
      <c r="BL5778" s="95"/>
      <c r="BM5778" s="96"/>
      <c r="BN5778" s="94"/>
      <c r="BO5778" s="94"/>
      <c r="BP5778" s="42"/>
      <c r="BQ5778" s="120"/>
    </row>
    <row r="5779" spans="1:69" x14ac:dyDescent="0.3">
      <c r="A5779" s="132"/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30"/>
      <c r="BJ5779" s="95"/>
      <c r="BK5779" s="94"/>
      <c r="BL5779" s="95"/>
      <c r="BM5779" s="96"/>
      <c r="BN5779" s="94"/>
      <c r="BO5779" s="94"/>
      <c r="BP5779" s="42"/>
      <c r="BQ5779" s="120"/>
    </row>
    <row r="5780" spans="1:69" x14ac:dyDescent="0.3">
      <c r="A5780" s="132"/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30"/>
      <c r="BJ5780" s="95"/>
      <c r="BK5780" s="94"/>
      <c r="BL5780" s="95"/>
      <c r="BM5780" s="96"/>
      <c r="BN5780" s="94"/>
      <c r="BO5780" s="94"/>
      <c r="BP5780" s="42"/>
      <c r="BQ5780" s="120"/>
    </row>
    <row r="5781" spans="1:69" x14ac:dyDescent="0.3">
      <c r="A5781" s="132"/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30"/>
      <c r="BJ5781" s="95"/>
      <c r="BK5781" s="94"/>
      <c r="BL5781" s="95"/>
      <c r="BM5781" s="96"/>
      <c r="BN5781" s="94"/>
      <c r="BO5781" s="94"/>
      <c r="BP5781" s="42"/>
      <c r="BQ5781" s="120"/>
    </row>
    <row r="5782" spans="1:69" x14ac:dyDescent="0.3">
      <c r="A5782" s="132"/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30"/>
      <c r="BJ5782" s="95"/>
      <c r="BK5782" s="94"/>
      <c r="BL5782" s="95"/>
      <c r="BM5782" s="96"/>
      <c r="BN5782" s="94"/>
      <c r="BO5782" s="94"/>
      <c r="BP5782" s="42"/>
      <c r="BQ5782" s="120"/>
    </row>
    <row r="5783" spans="1:69" x14ac:dyDescent="0.3">
      <c r="A5783" s="132"/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30"/>
      <c r="BJ5783" s="95"/>
      <c r="BK5783" s="94"/>
      <c r="BL5783" s="95"/>
      <c r="BM5783" s="96"/>
      <c r="BN5783" s="94"/>
      <c r="BO5783" s="94"/>
      <c r="BP5783" s="42"/>
      <c r="BQ5783" s="120"/>
    </row>
    <row r="5784" spans="1:69" x14ac:dyDescent="0.3">
      <c r="A5784" s="132"/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30"/>
      <c r="BJ5784" s="95"/>
      <c r="BK5784" s="94"/>
      <c r="BL5784" s="95"/>
      <c r="BM5784" s="96"/>
      <c r="BN5784" s="94"/>
      <c r="BO5784" s="94"/>
      <c r="BP5784" s="42"/>
      <c r="BQ5784" s="120"/>
    </row>
    <row r="5785" spans="1:69" x14ac:dyDescent="0.3">
      <c r="A5785" s="132"/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30"/>
      <c r="BJ5785" s="95"/>
      <c r="BK5785" s="94"/>
      <c r="BL5785" s="95"/>
      <c r="BM5785" s="96"/>
      <c r="BN5785" s="94"/>
      <c r="BO5785" s="94"/>
      <c r="BP5785" s="42"/>
      <c r="BQ5785" s="120"/>
    </row>
    <row r="5786" spans="1:69" x14ac:dyDescent="0.3">
      <c r="A5786" s="132"/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30"/>
      <c r="BJ5786" s="95"/>
      <c r="BK5786" s="94"/>
      <c r="BL5786" s="95"/>
      <c r="BM5786" s="96"/>
      <c r="BN5786" s="94"/>
      <c r="BO5786" s="94"/>
      <c r="BP5786" s="42"/>
      <c r="BQ5786" s="120"/>
    </row>
    <row r="5787" spans="1:69" x14ac:dyDescent="0.3">
      <c r="A5787" s="132"/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30"/>
      <c r="BJ5787" s="95"/>
      <c r="BK5787" s="94"/>
      <c r="BL5787" s="95"/>
      <c r="BM5787" s="96"/>
      <c r="BN5787" s="94"/>
      <c r="BO5787" s="94"/>
      <c r="BP5787" s="42"/>
      <c r="BQ5787" s="120"/>
    </row>
    <row r="5788" spans="1:69" x14ac:dyDescent="0.3">
      <c r="A5788" s="132"/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30"/>
      <c r="BJ5788" s="95"/>
      <c r="BK5788" s="94"/>
      <c r="BL5788" s="95"/>
      <c r="BM5788" s="96"/>
      <c r="BN5788" s="94"/>
      <c r="BO5788" s="94"/>
      <c r="BP5788" s="42"/>
      <c r="BQ5788" s="120"/>
    </row>
    <row r="5789" spans="1:69" x14ac:dyDescent="0.3">
      <c r="A5789" s="132"/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30"/>
      <c r="BJ5789" s="95"/>
      <c r="BK5789" s="94"/>
      <c r="BL5789" s="95"/>
      <c r="BM5789" s="96"/>
      <c r="BN5789" s="94"/>
      <c r="BO5789" s="94"/>
      <c r="BP5789" s="42"/>
      <c r="BQ5789" s="120"/>
    </row>
    <row r="5790" spans="1:69" x14ac:dyDescent="0.3">
      <c r="A5790" s="132"/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30"/>
      <c r="BJ5790" s="95"/>
      <c r="BK5790" s="94"/>
      <c r="BL5790" s="95"/>
      <c r="BM5790" s="96"/>
      <c r="BN5790" s="94"/>
      <c r="BO5790" s="94"/>
      <c r="BP5790" s="42"/>
      <c r="BQ5790" s="120"/>
    </row>
    <row r="5791" spans="1:69" x14ac:dyDescent="0.3">
      <c r="A5791" s="132"/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30"/>
      <c r="BJ5791" s="95"/>
      <c r="BK5791" s="94"/>
      <c r="BL5791" s="95"/>
      <c r="BM5791" s="96"/>
      <c r="BN5791" s="94"/>
      <c r="BO5791" s="94"/>
      <c r="BP5791" s="42"/>
      <c r="BQ5791" s="120"/>
    </row>
    <row r="5792" spans="1:69" x14ac:dyDescent="0.3">
      <c r="A5792" s="132"/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30"/>
      <c r="BJ5792" s="95"/>
      <c r="BK5792" s="94"/>
      <c r="BL5792" s="95"/>
      <c r="BM5792" s="96"/>
      <c r="BN5792" s="94"/>
      <c r="BO5792" s="94"/>
      <c r="BP5792" s="42"/>
      <c r="BQ5792" s="120"/>
    </row>
    <row r="5793" spans="1:69" x14ac:dyDescent="0.3">
      <c r="A5793" s="132"/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30"/>
      <c r="BJ5793" s="95"/>
      <c r="BK5793" s="94"/>
      <c r="BL5793" s="95"/>
      <c r="BM5793" s="96"/>
      <c r="BN5793" s="94"/>
      <c r="BO5793" s="94"/>
      <c r="BP5793" s="42"/>
      <c r="BQ5793" s="120"/>
    </row>
    <row r="5794" spans="1:69" x14ac:dyDescent="0.3">
      <c r="A5794" s="132"/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30"/>
      <c r="BJ5794" s="95"/>
      <c r="BK5794" s="94"/>
      <c r="BL5794" s="95"/>
      <c r="BM5794" s="96"/>
      <c r="BN5794" s="94"/>
      <c r="BO5794" s="94"/>
      <c r="BP5794" s="42"/>
      <c r="BQ5794" s="120"/>
    </row>
    <row r="5795" spans="1:69" x14ac:dyDescent="0.3">
      <c r="A5795" s="132"/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30"/>
      <c r="BJ5795" s="95"/>
      <c r="BK5795" s="94"/>
      <c r="BL5795" s="95"/>
      <c r="BM5795" s="96"/>
      <c r="BN5795" s="94"/>
      <c r="BO5795" s="94"/>
      <c r="BP5795" s="42"/>
      <c r="BQ5795" s="120"/>
    </row>
    <row r="5796" spans="1:69" x14ac:dyDescent="0.3">
      <c r="A5796" s="132"/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30"/>
      <c r="BJ5796" s="95"/>
      <c r="BK5796" s="94"/>
      <c r="BL5796" s="95"/>
      <c r="BM5796" s="96"/>
      <c r="BN5796" s="94"/>
      <c r="BO5796" s="94"/>
      <c r="BP5796" s="42"/>
      <c r="BQ5796" s="120"/>
    </row>
    <row r="5797" spans="1:69" x14ac:dyDescent="0.3">
      <c r="A5797" s="132"/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30"/>
      <c r="BJ5797" s="95"/>
      <c r="BK5797" s="94"/>
      <c r="BL5797" s="95"/>
      <c r="BM5797" s="96"/>
      <c r="BN5797" s="94"/>
      <c r="BO5797" s="94"/>
      <c r="BP5797" s="42"/>
      <c r="BQ5797" s="120"/>
    </row>
    <row r="5798" spans="1:69" x14ac:dyDescent="0.3">
      <c r="A5798" s="132"/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30"/>
      <c r="BJ5798" s="95"/>
      <c r="BK5798" s="94"/>
      <c r="BL5798" s="95"/>
      <c r="BM5798" s="96"/>
      <c r="BN5798" s="94"/>
      <c r="BO5798" s="94"/>
      <c r="BP5798" s="42"/>
      <c r="BQ5798" s="120"/>
    </row>
    <row r="5799" spans="1:69" x14ac:dyDescent="0.3">
      <c r="A5799" s="132"/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30"/>
      <c r="BJ5799" s="95"/>
      <c r="BK5799" s="94"/>
      <c r="BL5799" s="95"/>
      <c r="BM5799" s="96"/>
      <c r="BN5799" s="94"/>
      <c r="BO5799" s="94"/>
      <c r="BP5799" s="42"/>
      <c r="BQ5799" s="120"/>
    </row>
    <row r="5800" spans="1:69" x14ac:dyDescent="0.3">
      <c r="A5800" s="132"/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30"/>
      <c r="BJ5800" s="95"/>
      <c r="BK5800" s="94"/>
      <c r="BL5800" s="95"/>
      <c r="BM5800" s="96"/>
      <c r="BN5800" s="94"/>
      <c r="BO5800" s="94"/>
      <c r="BP5800" s="42"/>
      <c r="BQ5800" s="120"/>
    </row>
    <row r="5801" spans="1:69" x14ac:dyDescent="0.3">
      <c r="A5801" s="132"/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30"/>
      <c r="BJ5801" s="95"/>
      <c r="BK5801" s="94"/>
      <c r="BL5801" s="95"/>
      <c r="BM5801" s="96"/>
      <c r="BN5801" s="94"/>
      <c r="BO5801" s="94"/>
      <c r="BP5801" s="42"/>
      <c r="BQ5801" s="120"/>
    </row>
    <row r="5802" spans="1:69" x14ac:dyDescent="0.3">
      <c r="A5802" s="132"/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30"/>
      <c r="BJ5802" s="95"/>
      <c r="BK5802" s="94"/>
      <c r="BL5802" s="95"/>
      <c r="BM5802" s="96"/>
      <c r="BN5802" s="94"/>
      <c r="BO5802" s="94"/>
      <c r="BP5802" s="42"/>
      <c r="BQ5802" s="120"/>
    </row>
    <row r="5803" spans="1:69" x14ac:dyDescent="0.3">
      <c r="A5803" s="132"/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30"/>
      <c r="BJ5803" s="95"/>
      <c r="BK5803" s="94"/>
      <c r="BL5803" s="95"/>
      <c r="BM5803" s="96"/>
      <c r="BN5803" s="94"/>
      <c r="BO5803" s="94"/>
      <c r="BP5803" s="42"/>
      <c r="BQ5803" s="120"/>
    </row>
    <row r="5804" spans="1:69" x14ac:dyDescent="0.3">
      <c r="A5804" s="132"/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30"/>
      <c r="BJ5804" s="95"/>
      <c r="BK5804" s="94"/>
      <c r="BL5804" s="95"/>
      <c r="BM5804" s="96"/>
      <c r="BN5804" s="94"/>
      <c r="BO5804" s="94"/>
      <c r="BP5804" s="42"/>
      <c r="BQ5804" s="120"/>
    </row>
    <row r="5805" spans="1:69" x14ac:dyDescent="0.3">
      <c r="A5805" s="132"/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30"/>
      <c r="BJ5805" s="95"/>
      <c r="BK5805" s="94"/>
      <c r="BL5805" s="95"/>
      <c r="BM5805" s="96"/>
      <c r="BN5805" s="94"/>
      <c r="BO5805" s="94"/>
      <c r="BP5805" s="42"/>
      <c r="BQ5805" s="120"/>
    </row>
    <row r="5806" spans="1:69" x14ac:dyDescent="0.3">
      <c r="A5806" s="132"/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30"/>
      <c r="BJ5806" s="95"/>
      <c r="BK5806" s="94"/>
      <c r="BL5806" s="95"/>
      <c r="BM5806" s="96"/>
      <c r="BN5806" s="94"/>
      <c r="BO5806" s="94"/>
      <c r="BP5806" s="42"/>
      <c r="BQ5806" s="120"/>
    </row>
    <row r="5807" spans="1:69" x14ac:dyDescent="0.3">
      <c r="A5807" s="132"/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30"/>
      <c r="BJ5807" s="95"/>
      <c r="BK5807" s="94"/>
      <c r="BL5807" s="95"/>
      <c r="BM5807" s="96"/>
      <c r="BN5807" s="94"/>
      <c r="BO5807" s="94"/>
      <c r="BP5807" s="42"/>
      <c r="BQ5807" s="120"/>
    </row>
    <row r="5808" spans="1:69" x14ac:dyDescent="0.3">
      <c r="A5808" s="132"/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30"/>
      <c r="BJ5808" s="95"/>
      <c r="BK5808" s="94"/>
      <c r="BL5808" s="95"/>
      <c r="BM5808" s="96"/>
      <c r="BN5808" s="94"/>
      <c r="BO5808" s="94"/>
      <c r="BP5808" s="42"/>
      <c r="BQ5808" s="120"/>
    </row>
    <row r="5809" spans="1:69" x14ac:dyDescent="0.3">
      <c r="A5809" s="132"/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30"/>
      <c r="BJ5809" s="95"/>
      <c r="BK5809" s="94"/>
      <c r="BL5809" s="95"/>
      <c r="BM5809" s="96"/>
      <c r="BN5809" s="94"/>
      <c r="BO5809" s="94"/>
      <c r="BP5809" s="42"/>
      <c r="BQ5809" s="120"/>
    </row>
    <row r="5810" spans="1:69" x14ac:dyDescent="0.3">
      <c r="A5810" s="132"/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30"/>
      <c r="BJ5810" s="95"/>
      <c r="BK5810" s="94"/>
      <c r="BL5810" s="95"/>
      <c r="BM5810" s="96"/>
      <c r="BN5810" s="94"/>
      <c r="BO5810" s="94"/>
      <c r="BP5810" s="42"/>
      <c r="BQ5810" s="120"/>
    </row>
    <row r="5811" spans="1:69" x14ac:dyDescent="0.3">
      <c r="A5811" s="132"/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30"/>
      <c r="BJ5811" s="95"/>
      <c r="BK5811" s="94"/>
      <c r="BL5811" s="95"/>
      <c r="BM5811" s="96"/>
      <c r="BN5811" s="94"/>
      <c r="BO5811" s="94"/>
      <c r="BP5811" s="42"/>
      <c r="BQ5811" s="120"/>
    </row>
    <row r="5812" spans="1:69" x14ac:dyDescent="0.3">
      <c r="A5812" s="132"/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30"/>
      <c r="BJ5812" s="95"/>
      <c r="BK5812" s="94"/>
      <c r="BL5812" s="95"/>
      <c r="BM5812" s="96"/>
      <c r="BN5812" s="94"/>
      <c r="BO5812" s="94"/>
      <c r="BP5812" s="42"/>
      <c r="BQ5812" s="120"/>
    </row>
    <row r="5813" spans="1:69" x14ac:dyDescent="0.3">
      <c r="A5813" s="132"/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30"/>
      <c r="BJ5813" s="95"/>
      <c r="BK5813" s="94"/>
      <c r="BL5813" s="95"/>
      <c r="BM5813" s="96"/>
      <c r="BN5813" s="94"/>
      <c r="BO5813" s="94"/>
      <c r="BP5813" s="42"/>
      <c r="BQ5813" s="120"/>
    </row>
    <row r="5814" spans="1:69" x14ac:dyDescent="0.3">
      <c r="A5814" s="132"/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30"/>
      <c r="BJ5814" s="95"/>
      <c r="BK5814" s="94"/>
      <c r="BL5814" s="95"/>
      <c r="BM5814" s="96"/>
      <c r="BN5814" s="94"/>
      <c r="BO5814" s="94"/>
      <c r="BP5814" s="42"/>
      <c r="BQ5814" s="120"/>
    </row>
    <row r="5815" spans="1:69" x14ac:dyDescent="0.3">
      <c r="A5815" s="132"/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30"/>
      <c r="BJ5815" s="95"/>
      <c r="BK5815" s="94"/>
      <c r="BL5815" s="95"/>
      <c r="BM5815" s="96"/>
      <c r="BN5815" s="94"/>
      <c r="BO5815" s="94"/>
      <c r="BP5815" s="42"/>
      <c r="BQ5815" s="120"/>
    </row>
    <row r="5816" spans="1:69" x14ac:dyDescent="0.3">
      <c r="A5816" s="132"/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30"/>
      <c r="BJ5816" s="95"/>
      <c r="BK5816" s="94"/>
      <c r="BL5816" s="95"/>
      <c r="BM5816" s="96"/>
      <c r="BN5816" s="94"/>
      <c r="BO5816" s="94"/>
      <c r="BP5816" s="42"/>
      <c r="BQ5816" s="120"/>
    </row>
    <row r="5817" spans="1:69" x14ac:dyDescent="0.3">
      <c r="A5817" s="132"/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30"/>
      <c r="BJ5817" s="95"/>
      <c r="BK5817" s="94"/>
      <c r="BL5817" s="95"/>
      <c r="BM5817" s="96"/>
      <c r="BN5817" s="94"/>
      <c r="BO5817" s="94"/>
      <c r="BP5817" s="42"/>
      <c r="BQ5817" s="120"/>
    </row>
    <row r="5818" spans="1:69" x14ac:dyDescent="0.3">
      <c r="A5818" s="132"/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30"/>
      <c r="BJ5818" s="95"/>
      <c r="BK5818" s="94"/>
      <c r="BL5818" s="95"/>
      <c r="BM5818" s="96"/>
      <c r="BN5818" s="94"/>
      <c r="BO5818" s="94"/>
      <c r="BP5818" s="42"/>
      <c r="BQ5818" s="120"/>
    </row>
    <row r="5819" spans="1:69" x14ac:dyDescent="0.3">
      <c r="A5819" s="132"/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30"/>
      <c r="BJ5819" s="95"/>
      <c r="BK5819" s="94"/>
      <c r="BL5819" s="95"/>
      <c r="BM5819" s="96"/>
      <c r="BN5819" s="94"/>
      <c r="BO5819" s="94"/>
      <c r="BP5819" s="42"/>
      <c r="BQ5819" s="120"/>
    </row>
    <row r="5820" spans="1:69" x14ac:dyDescent="0.3">
      <c r="A5820" s="132"/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30"/>
      <c r="BJ5820" s="95"/>
      <c r="BK5820" s="94"/>
      <c r="BL5820" s="95"/>
      <c r="BM5820" s="96"/>
      <c r="BN5820" s="94"/>
      <c r="BO5820" s="94"/>
      <c r="BP5820" s="42"/>
      <c r="BQ5820" s="120"/>
    </row>
    <row r="5821" spans="1:69" x14ac:dyDescent="0.3">
      <c r="A5821" s="132"/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30"/>
      <c r="BJ5821" s="95"/>
      <c r="BK5821" s="94"/>
      <c r="BL5821" s="95"/>
      <c r="BM5821" s="96"/>
      <c r="BN5821" s="94"/>
      <c r="BO5821" s="94"/>
      <c r="BP5821" s="42"/>
      <c r="BQ5821" s="120"/>
    </row>
    <row r="5822" spans="1:69" x14ac:dyDescent="0.3">
      <c r="A5822" s="132"/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30"/>
      <c r="BJ5822" s="95"/>
      <c r="BK5822" s="94"/>
      <c r="BL5822" s="95"/>
      <c r="BM5822" s="96"/>
      <c r="BN5822" s="94"/>
      <c r="BO5822" s="94"/>
      <c r="BP5822" s="42"/>
      <c r="BQ5822" s="120"/>
    </row>
    <row r="5823" spans="1:69" x14ac:dyDescent="0.3">
      <c r="A5823" s="132"/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30"/>
      <c r="BJ5823" s="95"/>
      <c r="BK5823" s="94"/>
      <c r="BL5823" s="95"/>
      <c r="BM5823" s="96"/>
      <c r="BN5823" s="94"/>
      <c r="BO5823" s="94"/>
      <c r="BP5823" s="42"/>
      <c r="BQ5823" s="120"/>
    </row>
    <row r="5824" spans="1:69" x14ac:dyDescent="0.3">
      <c r="A5824" s="132"/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30"/>
      <c r="BJ5824" s="95"/>
      <c r="BK5824" s="94"/>
      <c r="BL5824" s="95"/>
      <c r="BM5824" s="96"/>
      <c r="BN5824" s="94"/>
      <c r="BO5824" s="94"/>
      <c r="BP5824" s="42"/>
      <c r="BQ5824" s="120"/>
    </row>
    <row r="5825" spans="1:69" x14ac:dyDescent="0.3">
      <c r="A5825" s="132"/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30"/>
      <c r="BJ5825" s="95"/>
      <c r="BK5825" s="94"/>
      <c r="BL5825" s="95"/>
      <c r="BM5825" s="96"/>
      <c r="BN5825" s="94"/>
      <c r="BO5825" s="94"/>
      <c r="BP5825" s="42"/>
      <c r="BQ5825" s="120"/>
    </row>
    <row r="5826" spans="1:69" x14ac:dyDescent="0.3">
      <c r="A5826" s="132"/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30"/>
      <c r="BJ5826" s="95"/>
      <c r="BK5826" s="94"/>
      <c r="BL5826" s="95"/>
      <c r="BM5826" s="96"/>
      <c r="BN5826" s="94"/>
      <c r="BO5826" s="94"/>
      <c r="BP5826" s="42"/>
      <c r="BQ5826" s="120"/>
    </row>
    <row r="5827" spans="1:69" x14ac:dyDescent="0.3">
      <c r="A5827" s="132"/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30"/>
      <c r="BJ5827" s="95"/>
      <c r="BK5827" s="94"/>
      <c r="BL5827" s="95"/>
      <c r="BM5827" s="96"/>
      <c r="BN5827" s="94"/>
      <c r="BO5827" s="94"/>
      <c r="BP5827" s="42"/>
      <c r="BQ5827" s="120"/>
    </row>
    <row r="5828" spans="1:69" x14ac:dyDescent="0.3">
      <c r="A5828" s="132"/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30"/>
      <c r="BJ5828" s="95"/>
      <c r="BK5828" s="94"/>
      <c r="BL5828" s="95"/>
      <c r="BM5828" s="96"/>
      <c r="BN5828" s="94"/>
      <c r="BO5828" s="94"/>
      <c r="BP5828" s="42"/>
      <c r="BQ5828" s="120"/>
    </row>
    <row r="5829" spans="1:69" x14ac:dyDescent="0.3">
      <c r="A5829" s="132"/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30"/>
      <c r="BJ5829" s="95"/>
      <c r="BK5829" s="94"/>
      <c r="BL5829" s="95"/>
      <c r="BM5829" s="96"/>
      <c r="BN5829" s="94"/>
      <c r="BO5829" s="94"/>
      <c r="BP5829" s="42"/>
      <c r="BQ5829" s="120"/>
    </row>
    <row r="5830" spans="1:69" x14ac:dyDescent="0.3">
      <c r="A5830" s="132"/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30"/>
      <c r="BJ5830" s="95"/>
      <c r="BK5830" s="94"/>
      <c r="BL5830" s="95"/>
      <c r="BM5830" s="96"/>
      <c r="BN5830" s="94"/>
      <c r="BO5830" s="94"/>
      <c r="BP5830" s="42"/>
      <c r="BQ5830" s="120"/>
    </row>
    <row r="5831" spans="1:69" x14ac:dyDescent="0.3">
      <c r="A5831" s="132"/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30"/>
      <c r="BJ5831" s="95"/>
      <c r="BK5831" s="94"/>
      <c r="BL5831" s="95"/>
      <c r="BM5831" s="96"/>
      <c r="BN5831" s="94"/>
      <c r="BO5831" s="94"/>
      <c r="BP5831" s="42"/>
      <c r="BQ5831" s="120"/>
    </row>
    <row r="5832" spans="1:69" x14ac:dyDescent="0.3">
      <c r="A5832" s="132"/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30"/>
      <c r="BJ5832" s="95"/>
      <c r="BK5832" s="94"/>
      <c r="BL5832" s="95"/>
      <c r="BM5832" s="96"/>
      <c r="BN5832" s="94"/>
      <c r="BO5832" s="94"/>
      <c r="BP5832" s="42"/>
      <c r="BQ5832" s="120"/>
    </row>
    <row r="5833" spans="1:69" x14ac:dyDescent="0.3">
      <c r="A5833" s="132"/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30"/>
      <c r="BJ5833" s="95"/>
      <c r="BK5833" s="94"/>
      <c r="BL5833" s="95"/>
      <c r="BM5833" s="96"/>
      <c r="BN5833" s="94"/>
      <c r="BO5833" s="94"/>
      <c r="BP5833" s="42"/>
      <c r="BQ5833" s="120"/>
    </row>
    <row r="5834" spans="1:69" x14ac:dyDescent="0.3">
      <c r="A5834" s="132"/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30"/>
      <c r="BJ5834" s="95"/>
      <c r="BK5834" s="94"/>
      <c r="BL5834" s="95"/>
      <c r="BM5834" s="96"/>
      <c r="BN5834" s="94"/>
      <c r="BO5834" s="94"/>
      <c r="BP5834" s="42"/>
      <c r="BQ5834" s="120"/>
    </row>
    <row r="5835" spans="1:69" x14ac:dyDescent="0.3">
      <c r="A5835" s="132"/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30"/>
      <c r="BJ5835" s="95"/>
      <c r="BK5835" s="94"/>
      <c r="BL5835" s="95"/>
      <c r="BM5835" s="96"/>
      <c r="BN5835" s="94"/>
      <c r="BO5835" s="94"/>
      <c r="BP5835" s="42"/>
      <c r="BQ5835" s="120"/>
    </row>
    <row r="5836" spans="1:69" x14ac:dyDescent="0.3">
      <c r="A5836" s="132"/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30"/>
      <c r="BJ5836" s="95"/>
      <c r="BK5836" s="94"/>
      <c r="BL5836" s="95"/>
      <c r="BM5836" s="96"/>
      <c r="BN5836" s="94"/>
      <c r="BO5836" s="94"/>
      <c r="BP5836" s="42"/>
      <c r="BQ5836" s="120"/>
    </row>
    <row r="5837" spans="1:69" x14ac:dyDescent="0.3">
      <c r="A5837" s="132"/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30"/>
      <c r="BJ5837" s="95"/>
      <c r="BK5837" s="94"/>
      <c r="BL5837" s="95"/>
      <c r="BM5837" s="96"/>
      <c r="BN5837" s="94"/>
      <c r="BO5837" s="94"/>
      <c r="BP5837" s="42"/>
      <c r="BQ5837" s="120"/>
    </row>
    <row r="5838" spans="1:69" x14ac:dyDescent="0.3">
      <c r="A5838" s="132"/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30"/>
      <c r="BJ5838" s="95"/>
      <c r="BK5838" s="94"/>
      <c r="BL5838" s="95"/>
      <c r="BM5838" s="96"/>
      <c r="BN5838" s="94"/>
      <c r="BO5838" s="94"/>
      <c r="BP5838" s="42"/>
      <c r="BQ5838" s="120"/>
    </row>
    <row r="5839" spans="1:69" x14ac:dyDescent="0.3">
      <c r="A5839" s="132"/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30"/>
      <c r="BJ5839" s="95"/>
      <c r="BK5839" s="94"/>
      <c r="BL5839" s="95"/>
      <c r="BM5839" s="96"/>
      <c r="BN5839" s="94"/>
      <c r="BO5839" s="94"/>
      <c r="BP5839" s="42"/>
      <c r="BQ5839" s="120"/>
    </row>
    <row r="5840" spans="1:69" x14ac:dyDescent="0.3">
      <c r="A5840" s="132"/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30"/>
      <c r="BJ5840" s="95"/>
      <c r="BK5840" s="94"/>
      <c r="BL5840" s="95"/>
      <c r="BM5840" s="96"/>
      <c r="BN5840" s="94"/>
      <c r="BO5840" s="94"/>
      <c r="BP5840" s="42"/>
      <c r="BQ5840" s="120"/>
    </row>
    <row r="5841" spans="1:69" x14ac:dyDescent="0.3">
      <c r="A5841" s="132"/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30"/>
      <c r="BJ5841" s="95"/>
      <c r="BK5841" s="94"/>
      <c r="BL5841" s="95"/>
      <c r="BM5841" s="96"/>
      <c r="BN5841" s="94"/>
      <c r="BO5841" s="94"/>
      <c r="BP5841" s="42"/>
      <c r="BQ5841" s="120"/>
    </row>
    <row r="5842" spans="1:69" x14ac:dyDescent="0.3">
      <c r="A5842" s="132"/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30"/>
      <c r="BJ5842" s="95"/>
      <c r="BK5842" s="94"/>
      <c r="BL5842" s="95"/>
      <c r="BM5842" s="96"/>
      <c r="BN5842" s="94"/>
      <c r="BO5842" s="94"/>
      <c r="BP5842" s="42"/>
      <c r="BQ5842" s="120"/>
    </row>
    <row r="5843" spans="1:69" x14ac:dyDescent="0.3">
      <c r="A5843" s="132"/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30"/>
      <c r="BJ5843" s="95"/>
      <c r="BK5843" s="94"/>
      <c r="BL5843" s="95"/>
      <c r="BM5843" s="96"/>
      <c r="BN5843" s="94"/>
      <c r="BO5843" s="94"/>
      <c r="BP5843" s="42"/>
      <c r="BQ5843" s="120"/>
    </row>
    <row r="5844" spans="1:69" x14ac:dyDescent="0.3">
      <c r="A5844" s="132"/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30"/>
      <c r="BJ5844" s="95"/>
      <c r="BK5844" s="94"/>
      <c r="BL5844" s="95"/>
      <c r="BM5844" s="96"/>
      <c r="BN5844" s="94"/>
      <c r="BO5844" s="94"/>
      <c r="BP5844" s="42"/>
      <c r="BQ5844" s="120"/>
    </row>
    <row r="5845" spans="1:69" x14ac:dyDescent="0.3">
      <c r="A5845" s="132"/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30"/>
      <c r="BJ5845" s="95"/>
      <c r="BK5845" s="94"/>
      <c r="BL5845" s="95"/>
      <c r="BM5845" s="96"/>
      <c r="BN5845" s="94"/>
      <c r="BO5845" s="94"/>
      <c r="BP5845" s="42"/>
      <c r="BQ5845" s="120"/>
    </row>
    <row r="5846" spans="1:69" x14ac:dyDescent="0.3">
      <c r="A5846" s="132"/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30"/>
      <c r="BJ5846" s="95"/>
      <c r="BK5846" s="94"/>
      <c r="BL5846" s="95"/>
      <c r="BM5846" s="96"/>
      <c r="BN5846" s="94"/>
      <c r="BO5846" s="94"/>
      <c r="BP5846" s="42"/>
      <c r="BQ5846" s="120"/>
    </row>
    <row r="5847" spans="1:69" x14ac:dyDescent="0.3">
      <c r="A5847" s="132"/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30"/>
      <c r="BJ5847" s="95"/>
      <c r="BK5847" s="94"/>
      <c r="BL5847" s="95"/>
      <c r="BM5847" s="96"/>
      <c r="BN5847" s="94"/>
      <c r="BO5847" s="94"/>
      <c r="BP5847" s="42"/>
      <c r="BQ5847" s="120"/>
    </row>
    <row r="5848" spans="1:69" x14ac:dyDescent="0.3">
      <c r="A5848" s="132"/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30"/>
      <c r="BJ5848" s="95"/>
      <c r="BK5848" s="94"/>
      <c r="BL5848" s="95"/>
      <c r="BM5848" s="96"/>
      <c r="BN5848" s="94"/>
      <c r="BO5848" s="94"/>
      <c r="BP5848" s="42"/>
      <c r="BQ5848" s="120"/>
    </row>
    <row r="5849" spans="1:69" x14ac:dyDescent="0.3">
      <c r="A5849" s="132"/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30"/>
      <c r="BJ5849" s="95"/>
      <c r="BK5849" s="94"/>
      <c r="BL5849" s="95"/>
      <c r="BM5849" s="96"/>
      <c r="BN5849" s="94"/>
      <c r="BO5849" s="94"/>
      <c r="BP5849" s="42"/>
      <c r="BQ5849" s="120"/>
    </row>
    <row r="5850" spans="1:69" x14ac:dyDescent="0.3">
      <c r="A5850" s="132"/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30"/>
      <c r="BJ5850" s="95"/>
      <c r="BK5850" s="94"/>
      <c r="BL5850" s="95"/>
      <c r="BM5850" s="96"/>
      <c r="BN5850" s="94"/>
      <c r="BO5850" s="94"/>
      <c r="BP5850" s="42"/>
      <c r="BQ5850" s="120"/>
    </row>
    <row r="5851" spans="1:69" x14ac:dyDescent="0.3">
      <c r="A5851" s="132"/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30"/>
      <c r="BJ5851" s="95"/>
      <c r="BK5851" s="94"/>
      <c r="BL5851" s="95"/>
      <c r="BM5851" s="96"/>
      <c r="BN5851" s="94"/>
      <c r="BO5851" s="94"/>
      <c r="BP5851" s="42"/>
      <c r="BQ5851" s="120"/>
    </row>
    <row r="5852" spans="1:69" x14ac:dyDescent="0.3">
      <c r="A5852" s="132"/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30"/>
      <c r="BJ5852" s="95"/>
      <c r="BK5852" s="94"/>
      <c r="BL5852" s="95"/>
      <c r="BM5852" s="96"/>
      <c r="BN5852" s="94"/>
      <c r="BO5852" s="94"/>
      <c r="BP5852" s="42"/>
      <c r="BQ5852" s="120"/>
    </row>
    <row r="5853" spans="1:69" x14ac:dyDescent="0.3">
      <c r="A5853" s="132"/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30"/>
      <c r="BJ5853" s="95"/>
      <c r="BK5853" s="94"/>
      <c r="BL5853" s="95"/>
      <c r="BM5853" s="96"/>
      <c r="BN5853" s="94"/>
      <c r="BO5853" s="94"/>
      <c r="BP5853" s="42"/>
      <c r="BQ5853" s="120"/>
    </row>
    <row r="5854" spans="1:69" x14ac:dyDescent="0.3">
      <c r="A5854" s="132"/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30"/>
      <c r="BJ5854" s="95"/>
      <c r="BK5854" s="94"/>
      <c r="BL5854" s="95"/>
      <c r="BM5854" s="96"/>
      <c r="BN5854" s="94"/>
      <c r="BO5854" s="94"/>
      <c r="BP5854" s="42"/>
      <c r="BQ5854" s="120"/>
    </row>
    <row r="5855" spans="1:69" x14ac:dyDescent="0.3">
      <c r="A5855" s="132"/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30"/>
      <c r="BJ5855" s="95"/>
      <c r="BK5855" s="94"/>
      <c r="BL5855" s="95"/>
      <c r="BM5855" s="96"/>
      <c r="BN5855" s="94"/>
      <c r="BO5855" s="94"/>
      <c r="BP5855" s="42"/>
      <c r="BQ5855" s="120"/>
    </row>
    <row r="5856" spans="1:69" x14ac:dyDescent="0.3">
      <c r="A5856" s="132"/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30"/>
      <c r="BJ5856" s="95"/>
      <c r="BK5856" s="94"/>
      <c r="BL5856" s="95"/>
      <c r="BM5856" s="96"/>
      <c r="BN5856" s="94"/>
      <c r="BO5856" s="94"/>
      <c r="BP5856" s="42"/>
      <c r="BQ5856" s="120"/>
    </row>
    <row r="5857" spans="1:69" x14ac:dyDescent="0.3">
      <c r="A5857" s="132"/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30"/>
      <c r="BJ5857" s="95"/>
      <c r="BK5857" s="94"/>
      <c r="BL5857" s="95"/>
      <c r="BM5857" s="96"/>
      <c r="BN5857" s="94"/>
      <c r="BO5857" s="94"/>
      <c r="BP5857" s="42"/>
      <c r="BQ5857" s="120"/>
    </row>
    <row r="5858" spans="1:69" x14ac:dyDescent="0.3">
      <c r="A5858" s="132"/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30"/>
      <c r="BJ5858" s="95"/>
      <c r="BK5858" s="94"/>
      <c r="BL5858" s="95"/>
      <c r="BM5858" s="96"/>
      <c r="BN5858" s="94"/>
      <c r="BO5858" s="94"/>
      <c r="BP5858" s="42"/>
      <c r="BQ5858" s="120"/>
    </row>
    <row r="5859" spans="1:69" x14ac:dyDescent="0.3">
      <c r="A5859" s="132"/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30"/>
      <c r="BJ5859" s="95"/>
      <c r="BK5859" s="94"/>
      <c r="BL5859" s="95"/>
      <c r="BM5859" s="96"/>
      <c r="BN5859" s="94"/>
      <c r="BO5859" s="94"/>
      <c r="BP5859" s="42"/>
      <c r="BQ5859" s="120"/>
    </row>
    <row r="5860" spans="1:69" x14ac:dyDescent="0.3">
      <c r="A5860" s="132"/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30"/>
      <c r="BJ5860" s="95"/>
      <c r="BK5860" s="94"/>
      <c r="BL5860" s="95"/>
      <c r="BM5860" s="96"/>
      <c r="BN5860" s="94"/>
      <c r="BO5860" s="94"/>
      <c r="BP5860" s="42"/>
      <c r="BQ5860" s="120"/>
    </row>
    <row r="5861" spans="1:69" x14ac:dyDescent="0.3">
      <c r="A5861" s="132"/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30"/>
      <c r="BJ5861" s="95"/>
      <c r="BK5861" s="94"/>
      <c r="BL5861" s="95"/>
      <c r="BM5861" s="96"/>
      <c r="BN5861" s="94"/>
      <c r="BO5861" s="94"/>
      <c r="BP5861" s="42"/>
      <c r="BQ5861" s="120"/>
    </row>
    <row r="5862" spans="1:69" x14ac:dyDescent="0.3">
      <c r="A5862" s="132"/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30"/>
      <c r="BJ5862" s="95"/>
      <c r="BK5862" s="94"/>
      <c r="BL5862" s="95"/>
      <c r="BM5862" s="96"/>
      <c r="BN5862" s="94"/>
      <c r="BO5862" s="94"/>
      <c r="BP5862" s="42"/>
      <c r="BQ5862" s="120"/>
    </row>
    <row r="5863" spans="1:69" x14ac:dyDescent="0.3">
      <c r="A5863" s="132"/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30"/>
      <c r="BJ5863" s="95"/>
      <c r="BK5863" s="94"/>
      <c r="BL5863" s="95"/>
      <c r="BM5863" s="96"/>
      <c r="BN5863" s="94"/>
      <c r="BO5863" s="94"/>
      <c r="BP5863" s="42"/>
      <c r="BQ5863" s="120"/>
    </row>
    <row r="5864" spans="1:69" x14ac:dyDescent="0.3">
      <c r="A5864" s="132"/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30"/>
      <c r="BJ5864" s="95"/>
      <c r="BK5864" s="94"/>
      <c r="BL5864" s="95"/>
      <c r="BM5864" s="96"/>
      <c r="BN5864" s="94"/>
      <c r="BO5864" s="94"/>
      <c r="BP5864" s="42"/>
      <c r="BQ5864" s="120"/>
    </row>
    <row r="5865" spans="1:69" x14ac:dyDescent="0.3">
      <c r="A5865" s="132"/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30"/>
      <c r="BJ5865" s="95"/>
      <c r="BK5865" s="94"/>
      <c r="BL5865" s="95"/>
      <c r="BM5865" s="96"/>
      <c r="BN5865" s="94"/>
      <c r="BO5865" s="94"/>
      <c r="BP5865" s="42"/>
      <c r="BQ5865" s="120"/>
    </row>
    <row r="5866" spans="1:69" x14ac:dyDescent="0.3">
      <c r="A5866" s="132"/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30"/>
      <c r="BJ5866" s="95"/>
      <c r="BK5866" s="94"/>
      <c r="BL5866" s="95"/>
      <c r="BM5866" s="96"/>
      <c r="BN5866" s="94"/>
      <c r="BO5866" s="94"/>
      <c r="BP5866" s="42"/>
      <c r="BQ5866" s="120"/>
    </row>
    <row r="5867" spans="1:69" x14ac:dyDescent="0.3">
      <c r="A5867" s="132"/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30"/>
      <c r="BJ5867" s="95"/>
      <c r="BK5867" s="94"/>
      <c r="BL5867" s="95"/>
      <c r="BM5867" s="96"/>
      <c r="BN5867" s="94"/>
      <c r="BO5867" s="94"/>
      <c r="BP5867" s="42"/>
      <c r="BQ5867" s="120"/>
    </row>
    <row r="5868" spans="1:69" x14ac:dyDescent="0.3">
      <c r="A5868" s="132"/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30"/>
      <c r="BJ5868" s="95"/>
      <c r="BK5868" s="94"/>
      <c r="BL5868" s="95"/>
      <c r="BM5868" s="96"/>
      <c r="BN5868" s="94"/>
      <c r="BO5868" s="94"/>
      <c r="BP5868" s="42"/>
      <c r="BQ5868" s="120"/>
    </row>
    <row r="5869" spans="1:69" x14ac:dyDescent="0.3">
      <c r="A5869" s="132"/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30"/>
      <c r="BJ5869" s="95"/>
      <c r="BK5869" s="94"/>
      <c r="BL5869" s="95"/>
      <c r="BM5869" s="96"/>
      <c r="BN5869" s="94"/>
      <c r="BO5869" s="94"/>
      <c r="BP5869" s="42"/>
      <c r="BQ5869" s="120"/>
    </row>
    <row r="5870" spans="1:69" x14ac:dyDescent="0.3">
      <c r="A5870" s="132"/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30"/>
      <c r="BJ5870" s="95"/>
      <c r="BK5870" s="94"/>
      <c r="BL5870" s="95"/>
      <c r="BM5870" s="96"/>
      <c r="BN5870" s="94"/>
      <c r="BO5870" s="94"/>
      <c r="BP5870" s="42"/>
      <c r="BQ5870" s="120"/>
    </row>
    <row r="5871" spans="1:69" x14ac:dyDescent="0.3">
      <c r="A5871" s="132"/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30"/>
      <c r="BJ5871" s="95"/>
      <c r="BK5871" s="94"/>
      <c r="BL5871" s="95"/>
      <c r="BM5871" s="96"/>
      <c r="BN5871" s="94"/>
      <c r="BO5871" s="94"/>
      <c r="BP5871" s="42"/>
      <c r="BQ5871" s="120"/>
    </row>
    <row r="5872" spans="1:69" x14ac:dyDescent="0.3">
      <c r="A5872" s="132"/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30"/>
      <c r="BJ5872" s="95"/>
      <c r="BK5872" s="94"/>
      <c r="BL5872" s="95"/>
      <c r="BM5872" s="96"/>
      <c r="BN5872" s="94"/>
      <c r="BO5872" s="94"/>
      <c r="BP5872" s="42"/>
      <c r="BQ5872" s="120"/>
    </row>
    <row r="5873" spans="1:69" x14ac:dyDescent="0.3">
      <c r="A5873" s="132"/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30"/>
      <c r="BJ5873" s="95"/>
      <c r="BK5873" s="94"/>
      <c r="BL5873" s="95"/>
      <c r="BM5873" s="96"/>
      <c r="BN5873" s="94"/>
      <c r="BO5873" s="94"/>
      <c r="BP5873" s="42"/>
      <c r="BQ5873" s="120"/>
    </row>
    <row r="5874" spans="1:69" x14ac:dyDescent="0.3">
      <c r="A5874" s="132"/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30"/>
      <c r="BJ5874" s="95"/>
      <c r="BK5874" s="94"/>
      <c r="BL5874" s="95"/>
      <c r="BM5874" s="96"/>
      <c r="BN5874" s="94"/>
      <c r="BO5874" s="94"/>
      <c r="BP5874" s="42"/>
      <c r="BQ5874" s="120"/>
    </row>
    <row r="5875" spans="1:69" x14ac:dyDescent="0.3">
      <c r="A5875" s="132"/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30"/>
      <c r="BJ5875" s="95"/>
      <c r="BK5875" s="94"/>
      <c r="BL5875" s="95"/>
      <c r="BM5875" s="96"/>
      <c r="BN5875" s="94"/>
      <c r="BO5875" s="94"/>
      <c r="BP5875" s="42"/>
      <c r="BQ5875" s="120"/>
    </row>
    <row r="5876" spans="1:69" x14ac:dyDescent="0.3">
      <c r="A5876" s="132"/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30"/>
      <c r="BJ5876" s="95"/>
      <c r="BK5876" s="94"/>
      <c r="BL5876" s="95"/>
      <c r="BM5876" s="96"/>
      <c r="BN5876" s="94"/>
      <c r="BO5876" s="94"/>
      <c r="BP5876" s="42"/>
      <c r="BQ5876" s="120"/>
    </row>
    <row r="5877" spans="1:69" x14ac:dyDescent="0.3">
      <c r="A5877" s="132"/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30"/>
      <c r="BJ5877" s="95"/>
      <c r="BK5877" s="94"/>
      <c r="BL5877" s="95"/>
      <c r="BM5877" s="96"/>
      <c r="BN5877" s="94"/>
      <c r="BO5877" s="94"/>
      <c r="BP5877" s="42"/>
      <c r="BQ5877" s="120"/>
    </row>
    <row r="5878" spans="1:69" x14ac:dyDescent="0.3">
      <c r="A5878" s="132"/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30"/>
      <c r="BJ5878" s="95"/>
      <c r="BK5878" s="94"/>
      <c r="BL5878" s="95"/>
      <c r="BM5878" s="96"/>
      <c r="BN5878" s="94"/>
      <c r="BO5878" s="94"/>
      <c r="BP5878" s="42"/>
      <c r="BQ5878" s="120"/>
    </row>
    <row r="5879" spans="1:69" x14ac:dyDescent="0.3">
      <c r="A5879" s="132"/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30"/>
      <c r="BJ5879" s="95"/>
      <c r="BK5879" s="94"/>
      <c r="BL5879" s="95"/>
      <c r="BM5879" s="96"/>
      <c r="BN5879" s="94"/>
      <c r="BO5879" s="94"/>
      <c r="BP5879" s="42"/>
      <c r="BQ5879" s="120"/>
    </row>
    <row r="5880" spans="1:69" x14ac:dyDescent="0.3">
      <c r="A5880" s="132"/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30"/>
      <c r="BJ5880" s="95"/>
      <c r="BK5880" s="94"/>
      <c r="BL5880" s="95"/>
      <c r="BM5880" s="96"/>
      <c r="BN5880" s="94"/>
      <c r="BO5880" s="94"/>
      <c r="BP5880" s="42"/>
      <c r="BQ5880" s="120"/>
    </row>
    <row r="5881" spans="1:69" x14ac:dyDescent="0.3">
      <c r="A5881" s="132"/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30"/>
      <c r="BJ5881" s="95"/>
      <c r="BK5881" s="94"/>
      <c r="BL5881" s="95"/>
      <c r="BM5881" s="96"/>
      <c r="BN5881" s="94"/>
      <c r="BO5881" s="94"/>
      <c r="BP5881" s="42"/>
      <c r="BQ5881" s="120"/>
    </row>
    <row r="5882" spans="1:69" x14ac:dyDescent="0.3">
      <c r="A5882" s="132"/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30"/>
      <c r="BJ5882" s="95"/>
      <c r="BK5882" s="94"/>
      <c r="BL5882" s="95"/>
      <c r="BM5882" s="96"/>
      <c r="BN5882" s="94"/>
      <c r="BO5882" s="94"/>
      <c r="BP5882" s="42"/>
      <c r="BQ5882" s="120"/>
    </row>
    <row r="5883" spans="1:69" x14ac:dyDescent="0.3">
      <c r="A5883" s="132"/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30"/>
      <c r="BJ5883" s="95"/>
      <c r="BK5883" s="94"/>
      <c r="BL5883" s="95"/>
      <c r="BM5883" s="96"/>
      <c r="BN5883" s="94"/>
      <c r="BO5883" s="94"/>
      <c r="BP5883" s="42"/>
      <c r="BQ5883" s="120"/>
    </row>
    <row r="5884" spans="1:69" x14ac:dyDescent="0.3">
      <c r="A5884" s="132"/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30"/>
      <c r="BJ5884" s="95"/>
      <c r="BK5884" s="94"/>
      <c r="BL5884" s="95"/>
      <c r="BM5884" s="96"/>
      <c r="BN5884" s="94"/>
      <c r="BO5884" s="94"/>
      <c r="BP5884" s="42"/>
      <c r="BQ5884" s="120"/>
    </row>
    <row r="5885" spans="1:69" x14ac:dyDescent="0.3">
      <c r="A5885" s="132"/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30"/>
      <c r="BJ5885" s="95"/>
      <c r="BK5885" s="94"/>
      <c r="BL5885" s="95"/>
      <c r="BM5885" s="96"/>
      <c r="BN5885" s="94"/>
      <c r="BO5885" s="94"/>
      <c r="BP5885" s="42"/>
      <c r="BQ5885" s="120"/>
    </row>
    <row r="5886" spans="1:69" x14ac:dyDescent="0.3">
      <c r="A5886" s="132"/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30"/>
      <c r="BJ5886" s="95"/>
      <c r="BK5886" s="94"/>
      <c r="BL5886" s="95"/>
      <c r="BM5886" s="96"/>
      <c r="BN5886" s="94"/>
      <c r="BO5886" s="94"/>
      <c r="BP5886" s="42"/>
      <c r="BQ5886" s="120"/>
    </row>
    <row r="5887" spans="1:69" x14ac:dyDescent="0.3">
      <c r="A5887" s="132"/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30"/>
      <c r="BJ5887" s="95"/>
      <c r="BK5887" s="94"/>
      <c r="BL5887" s="95"/>
      <c r="BM5887" s="96"/>
      <c r="BN5887" s="94"/>
      <c r="BO5887" s="94"/>
      <c r="BP5887" s="42"/>
      <c r="BQ5887" s="120"/>
    </row>
    <row r="5888" spans="1:69" x14ac:dyDescent="0.3">
      <c r="A5888" s="132"/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30"/>
      <c r="BJ5888" s="95"/>
      <c r="BK5888" s="94"/>
      <c r="BL5888" s="95"/>
      <c r="BM5888" s="96"/>
      <c r="BN5888" s="94"/>
      <c r="BO5888" s="94"/>
      <c r="BP5888" s="42"/>
      <c r="BQ5888" s="120"/>
    </row>
    <row r="5889" spans="1:69" x14ac:dyDescent="0.3">
      <c r="A5889" s="132"/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30"/>
      <c r="BJ5889" s="95"/>
      <c r="BK5889" s="94"/>
      <c r="BL5889" s="95"/>
      <c r="BM5889" s="96"/>
      <c r="BN5889" s="94"/>
      <c r="BO5889" s="94"/>
      <c r="BP5889" s="42"/>
      <c r="BQ5889" s="120"/>
    </row>
    <row r="5890" spans="1:69" x14ac:dyDescent="0.3">
      <c r="A5890" s="132"/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30"/>
      <c r="BJ5890" s="95"/>
      <c r="BK5890" s="94"/>
      <c r="BL5890" s="95"/>
      <c r="BM5890" s="96"/>
      <c r="BN5890" s="94"/>
      <c r="BO5890" s="94"/>
      <c r="BP5890" s="42"/>
      <c r="BQ5890" s="120"/>
    </row>
    <row r="5891" spans="1:69" x14ac:dyDescent="0.3">
      <c r="A5891" s="132"/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30"/>
      <c r="BJ5891" s="95"/>
      <c r="BK5891" s="94"/>
      <c r="BL5891" s="95"/>
      <c r="BM5891" s="96"/>
      <c r="BN5891" s="94"/>
      <c r="BO5891" s="94"/>
      <c r="BP5891" s="42"/>
      <c r="BQ5891" s="120"/>
    </row>
    <row r="5892" spans="1:69" x14ac:dyDescent="0.3">
      <c r="A5892" s="132"/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30"/>
      <c r="BJ5892" s="95"/>
      <c r="BK5892" s="94"/>
      <c r="BL5892" s="95"/>
      <c r="BM5892" s="96"/>
      <c r="BN5892" s="94"/>
      <c r="BO5892" s="94"/>
      <c r="BP5892" s="42"/>
      <c r="BQ5892" s="120"/>
    </row>
    <row r="5893" spans="1:69" x14ac:dyDescent="0.3">
      <c r="A5893" s="132"/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30"/>
      <c r="BJ5893" s="95"/>
      <c r="BK5893" s="94"/>
      <c r="BL5893" s="95"/>
      <c r="BM5893" s="96"/>
      <c r="BN5893" s="94"/>
      <c r="BO5893" s="94"/>
      <c r="BP5893" s="42"/>
      <c r="BQ5893" s="120"/>
    </row>
    <row r="5894" spans="1:69" x14ac:dyDescent="0.3">
      <c r="A5894" s="132"/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30"/>
      <c r="BJ5894" s="95"/>
      <c r="BK5894" s="94"/>
      <c r="BL5894" s="95"/>
      <c r="BM5894" s="96"/>
      <c r="BN5894" s="94"/>
      <c r="BO5894" s="94"/>
      <c r="BP5894" s="42"/>
      <c r="BQ5894" s="120"/>
    </row>
    <row r="5895" spans="1:69" x14ac:dyDescent="0.3">
      <c r="A5895" s="132"/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30"/>
      <c r="BJ5895" s="95"/>
      <c r="BK5895" s="94"/>
      <c r="BL5895" s="95"/>
      <c r="BM5895" s="96"/>
      <c r="BN5895" s="94"/>
      <c r="BO5895" s="94"/>
      <c r="BP5895" s="42"/>
      <c r="BQ5895" s="120"/>
    </row>
    <row r="5896" spans="1:69" x14ac:dyDescent="0.3">
      <c r="A5896" s="132"/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30"/>
      <c r="BJ5896" s="95"/>
      <c r="BK5896" s="94"/>
      <c r="BL5896" s="95"/>
      <c r="BM5896" s="96"/>
      <c r="BN5896" s="94"/>
      <c r="BO5896" s="94"/>
      <c r="BP5896" s="42"/>
      <c r="BQ5896" s="120"/>
    </row>
    <row r="5897" spans="1:69" x14ac:dyDescent="0.3">
      <c r="A5897" s="132"/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30"/>
      <c r="BJ5897" s="95"/>
      <c r="BK5897" s="94"/>
      <c r="BL5897" s="95"/>
      <c r="BM5897" s="96"/>
      <c r="BN5897" s="94"/>
      <c r="BO5897" s="94"/>
      <c r="BP5897" s="42"/>
      <c r="BQ5897" s="120"/>
    </row>
    <row r="5898" spans="1:69" x14ac:dyDescent="0.3">
      <c r="A5898" s="132"/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30"/>
      <c r="BJ5898" s="95"/>
      <c r="BK5898" s="94"/>
      <c r="BL5898" s="95"/>
      <c r="BM5898" s="96"/>
      <c r="BN5898" s="94"/>
      <c r="BO5898" s="94"/>
      <c r="BP5898" s="42"/>
      <c r="BQ5898" s="120"/>
    </row>
    <row r="5899" spans="1:69" x14ac:dyDescent="0.3">
      <c r="A5899" s="132"/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30"/>
      <c r="BJ5899" s="95"/>
      <c r="BK5899" s="94"/>
      <c r="BL5899" s="95"/>
      <c r="BM5899" s="96"/>
      <c r="BN5899" s="94"/>
      <c r="BO5899" s="94"/>
      <c r="BP5899" s="42"/>
      <c r="BQ5899" s="120"/>
    </row>
    <row r="5900" spans="1:69" x14ac:dyDescent="0.3">
      <c r="A5900" s="132"/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30"/>
      <c r="BJ5900" s="95"/>
      <c r="BK5900" s="94"/>
      <c r="BL5900" s="95"/>
      <c r="BM5900" s="96"/>
      <c r="BN5900" s="94"/>
      <c r="BO5900" s="94"/>
      <c r="BP5900" s="42"/>
      <c r="BQ5900" s="120"/>
    </row>
    <row r="5901" spans="1:69" x14ac:dyDescent="0.3">
      <c r="A5901" s="132"/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30"/>
      <c r="BJ5901" s="95"/>
      <c r="BK5901" s="94"/>
      <c r="BL5901" s="95"/>
      <c r="BM5901" s="96"/>
      <c r="BN5901" s="94"/>
      <c r="BO5901" s="94"/>
      <c r="BP5901" s="42"/>
      <c r="BQ5901" s="120"/>
    </row>
    <row r="5902" spans="1:69" x14ac:dyDescent="0.3">
      <c r="A5902" s="132"/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30"/>
      <c r="BJ5902" s="95"/>
      <c r="BK5902" s="94"/>
      <c r="BL5902" s="95"/>
      <c r="BM5902" s="96"/>
      <c r="BN5902" s="94"/>
      <c r="BO5902" s="94"/>
      <c r="BP5902" s="42"/>
      <c r="BQ5902" s="120"/>
    </row>
    <row r="5903" spans="1:69" x14ac:dyDescent="0.3">
      <c r="A5903" s="132"/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30"/>
      <c r="BJ5903" s="95"/>
      <c r="BK5903" s="94"/>
      <c r="BL5903" s="95"/>
      <c r="BM5903" s="96"/>
      <c r="BN5903" s="94"/>
      <c r="BO5903" s="94"/>
      <c r="BP5903" s="42"/>
      <c r="BQ5903" s="120"/>
    </row>
    <row r="5904" spans="1:69" x14ac:dyDescent="0.3">
      <c r="A5904" s="132"/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30"/>
      <c r="BJ5904" s="95"/>
      <c r="BK5904" s="94"/>
      <c r="BL5904" s="95"/>
      <c r="BM5904" s="96"/>
      <c r="BN5904" s="94"/>
      <c r="BO5904" s="94"/>
      <c r="BP5904" s="42"/>
      <c r="BQ5904" s="120"/>
    </row>
    <row r="5905" spans="1:69" x14ac:dyDescent="0.3">
      <c r="A5905" s="132"/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30"/>
      <c r="BJ5905" s="95"/>
      <c r="BK5905" s="94"/>
      <c r="BL5905" s="95"/>
      <c r="BM5905" s="96"/>
      <c r="BN5905" s="94"/>
      <c r="BO5905" s="94"/>
      <c r="BP5905" s="42"/>
      <c r="BQ5905" s="120"/>
    </row>
    <row r="5906" spans="1:69" x14ac:dyDescent="0.3">
      <c r="A5906" s="132"/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30"/>
      <c r="BJ5906" s="95"/>
      <c r="BK5906" s="94"/>
      <c r="BL5906" s="95"/>
      <c r="BM5906" s="96"/>
      <c r="BN5906" s="94"/>
      <c r="BO5906" s="94"/>
      <c r="BP5906" s="42"/>
      <c r="BQ5906" s="120"/>
    </row>
    <row r="5907" spans="1:69" x14ac:dyDescent="0.3">
      <c r="A5907" s="132"/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30"/>
      <c r="BJ5907" s="95"/>
      <c r="BK5907" s="94"/>
      <c r="BL5907" s="95"/>
      <c r="BM5907" s="96"/>
      <c r="BN5907" s="94"/>
      <c r="BO5907" s="94"/>
      <c r="BP5907" s="42"/>
      <c r="BQ5907" s="120"/>
    </row>
    <row r="5908" spans="1:69" x14ac:dyDescent="0.3">
      <c r="A5908" s="132"/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30"/>
      <c r="BJ5908" s="95"/>
      <c r="BK5908" s="94"/>
      <c r="BL5908" s="95"/>
      <c r="BM5908" s="96"/>
      <c r="BN5908" s="94"/>
      <c r="BO5908" s="94"/>
      <c r="BP5908" s="42"/>
      <c r="BQ5908" s="120"/>
    </row>
    <row r="5909" spans="1:69" x14ac:dyDescent="0.3">
      <c r="A5909" s="132"/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30"/>
      <c r="BJ5909" s="95"/>
      <c r="BK5909" s="94"/>
      <c r="BL5909" s="95"/>
      <c r="BM5909" s="96"/>
      <c r="BN5909" s="94"/>
      <c r="BO5909" s="94"/>
      <c r="BP5909" s="42"/>
      <c r="BQ5909" s="120"/>
    </row>
    <row r="5910" spans="1:69" x14ac:dyDescent="0.3">
      <c r="A5910" s="132"/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30"/>
      <c r="BJ5910" s="95"/>
      <c r="BK5910" s="94"/>
      <c r="BL5910" s="95"/>
      <c r="BM5910" s="96"/>
      <c r="BN5910" s="94"/>
      <c r="BO5910" s="94"/>
      <c r="BP5910" s="42"/>
      <c r="BQ5910" s="120"/>
    </row>
    <row r="5911" spans="1:69" x14ac:dyDescent="0.3">
      <c r="A5911" s="132"/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30"/>
      <c r="BJ5911" s="95"/>
      <c r="BK5911" s="94"/>
      <c r="BL5911" s="95"/>
      <c r="BM5911" s="96"/>
      <c r="BN5911" s="94"/>
      <c r="BO5911" s="94"/>
      <c r="BP5911" s="42"/>
      <c r="BQ5911" s="120"/>
    </row>
    <row r="5912" spans="1:69" x14ac:dyDescent="0.3">
      <c r="A5912" s="132"/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30"/>
      <c r="BJ5912" s="95"/>
      <c r="BK5912" s="94"/>
      <c r="BL5912" s="95"/>
      <c r="BM5912" s="96"/>
      <c r="BN5912" s="94"/>
      <c r="BO5912" s="94"/>
      <c r="BP5912" s="42"/>
      <c r="BQ5912" s="120"/>
    </row>
    <row r="5913" spans="1:69" x14ac:dyDescent="0.3">
      <c r="A5913" s="132"/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30"/>
      <c r="BJ5913" s="95"/>
      <c r="BK5913" s="94"/>
      <c r="BL5913" s="95"/>
      <c r="BM5913" s="96"/>
      <c r="BN5913" s="94"/>
      <c r="BO5913" s="94"/>
      <c r="BP5913" s="42"/>
      <c r="BQ5913" s="120"/>
    </row>
    <row r="5914" spans="1:69" x14ac:dyDescent="0.3">
      <c r="A5914" s="132"/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30"/>
      <c r="BJ5914" s="95"/>
      <c r="BK5914" s="94"/>
      <c r="BL5914" s="95"/>
      <c r="BM5914" s="96"/>
      <c r="BN5914" s="94"/>
      <c r="BO5914" s="94"/>
      <c r="BP5914" s="42"/>
      <c r="BQ5914" s="120"/>
    </row>
    <row r="5915" spans="1:69" x14ac:dyDescent="0.3">
      <c r="A5915" s="132"/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30"/>
      <c r="BJ5915" s="95"/>
      <c r="BK5915" s="94"/>
      <c r="BL5915" s="95"/>
      <c r="BM5915" s="96"/>
      <c r="BN5915" s="94"/>
      <c r="BO5915" s="94"/>
      <c r="BP5915" s="42"/>
      <c r="BQ5915" s="120"/>
    </row>
    <row r="5916" spans="1:69" x14ac:dyDescent="0.3">
      <c r="A5916" s="132"/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30"/>
      <c r="BJ5916" s="95"/>
      <c r="BK5916" s="94"/>
      <c r="BL5916" s="95"/>
      <c r="BM5916" s="96"/>
      <c r="BN5916" s="94"/>
      <c r="BO5916" s="94"/>
      <c r="BP5916" s="42"/>
      <c r="BQ5916" s="120"/>
    </row>
    <row r="5917" spans="1:69" x14ac:dyDescent="0.3">
      <c r="A5917" s="132"/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30"/>
      <c r="BJ5917" s="95"/>
      <c r="BK5917" s="94"/>
      <c r="BL5917" s="95"/>
      <c r="BM5917" s="96"/>
      <c r="BN5917" s="94"/>
      <c r="BO5917" s="94"/>
      <c r="BP5917" s="42"/>
      <c r="BQ5917" s="120"/>
    </row>
    <row r="5918" spans="1:69" x14ac:dyDescent="0.3">
      <c r="A5918" s="132"/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30"/>
      <c r="BJ5918" s="95"/>
      <c r="BK5918" s="94"/>
      <c r="BL5918" s="95"/>
      <c r="BM5918" s="96"/>
      <c r="BN5918" s="94"/>
      <c r="BO5918" s="94"/>
      <c r="BP5918" s="42"/>
      <c r="BQ5918" s="120"/>
    </row>
    <row r="5919" spans="1:69" x14ac:dyDescent="0.3">
      <c r="A5919" s="132"/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30"/>
      <c r="BJ5919" s="95"/>
      <c r="BK5919" s="94"/>
      <c r="BL5919" s="95"/>
      <c r="BM5919" s="96"/>
      <c r="BN5919" s="94"/>
      <c r="BO5919" s="94"/>
      <c r="BP5919" s="42"/>
      <c r="BQ5919" s="120"/>
    </row>
    <row r="5920" spans="1:69" x14ac:dyDescent="0.3">
      <c r="A5920" s="132"/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30"/>
      <c r="BJ5920" s="95"/>
      <c r="BK5920" s="94"/>
      <c r="BL5920" s="95"/>
      <c r="BM5920" s="96"/>
      <c r="BN5920" s="94"/>
      <c r="BO5920" s="94"/>
      <c r="BP5920" s="42"/>
      <c r="BQ5920" s="120"/>
    </row>
    <row r="5921" spans="1:69" x14ac:dyDescent="0.3">
      <c r="A5921" s="132"/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30"/>
      <c r="BJ5921" s="95"/>
      <c r="BK5921" s="94"/>
      <c r="BL5921" s="95"/>
      <c r="BM5921" s="96"/>
      <c r="BN5921" s="94"/>
      <c r="BO5921" s="94"/>
      <c r="BP5921" s="42"/>
      <c r="BQ5921" s="120"/>
    </row>
    <row r="5922" spans="1:69" x14ac:dyDescent="0.3">
      <c r="A5922" s="132"/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30"/>
      <c r="BJ5922" s="95"/>
      <c r="BK5922" s="94"/>
      <c r="BL5922" s="95"/>
      <c r="BM5922" s="96"/>
      <c r="BN5922" s="94"/>
      <c r="BO5922" s="94"/>
      <c r="BP5922" s="42"/>
      <c r="BQ5922" s="120"/>
    </row>
    <row r="5923" spans="1:69" x14ac:dyDescent="0.3">
      <c r="A5923" s="132"/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30"/>
      <c r="BJ5923" s="95"/>
      <c r="BK5923" s="94"/>
      <c r="BL5923" s="95"/>
      <c r="BM5923" s="96"/>
      <c r="BN5923" s="94"/>
      <c r="BO5923" s="94"/>
      <c r="BP5923" s="42"/>
      <c r="BQ5923" s="120"/>
    </row>
    <row r="5924" spans="1:69" x14ac:dyDescent="0.3">
      <c r="A5924" s="132"/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30"/>
      <c r="BJ5924" s="95"/>
      <c r="BK5924" s="94"/>
      <c r="BL5924" s="95"/>
      <c r="BM5924" s="96"/>
      <c r="BN5924" s="94"/>
      <c r="BO5924" s="94"/>
      <c r="BP5924" s="42"/>
      <c r="BQ5924" s="120"/>
    </row>
    <row r="5925" spans="1:69" x14ac:dyDescent="0.3">
      <c r="A5925" s="132"/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30"/>
      <c r="BJ5925" s="95"/>
      <c r="BK5925" s="94"/>
      <c r="BL5925" s="95"/>
      <c r="BM5925" s="96"/>
      <c r="BN5925" s="94"/>
      <c r="BO5925" s="94"/>
      <c r="BP5925" s="42"/>
      <c r="BQ5925" s="120"/>
    </row>
    <row r="5926" spans="1:69" x14ac:dyDescent="0.3">
      <c r="A5926" s="132"/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30"/>
      <c r="BJ5926" s="95"/>
      <c r="BK5926" s="94"/>
      <c r="BL5926" s="95"/>
      <c r="BM5926" s="96"/>
      <c r="BN5926" s="94"/>
      <c r="BO5926" s="94"/>
      <c r="BP5926" s="42"/>
      <c r="BQ5926" s="120"/>
    </row>
    <row r="5927" spans="1:69" x14ac:dyDescent="0.3">
      <c r="A5927" s="132"/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30"/>
      <c r="BJ5927" s="95"/>
      <c r="BK5927" s="94"/>
      <c r="BL5927" s="95"/>
      <c r="BM5927" s="96"/>
      <c r="BN5927" s="94"/>
      <c r="BO5927" s="94"/>
      <c r="BP5927" s="42"/>
      <c r="BQ5927" s="120"/>
    </row>
    <row r="5928" spans="1:69" x14ac:dyDescent="0.3">
      <c r="A5928" s="132"/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30"/>
      <c r="BJ5928" s="95"/>
      <c r="BK5928" s="94"/>
      <c r="BL5928" s="95"/>
      <c r="BM5928" s="96"/>
      <c r="BN5928" s="94"/>
      <c r="BO5928" s="94"/>
      <c r="BP5928" s="42"/>
      <c r="BQ5928" s="120"/>
    </row>
    <row r="5929" spans="1:69" x14ac:dyDescent="0.3">
      <c r="A5929" s="132"/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30"/>
      <c r="BJ5929" s="95"/>
      <c r="BK5929" s="94"/>
      <c r="BL5929" s="95"/>
      <c r="BM5929" s="96"/>
      <c r="BN5929" s="94"/>
      <c r="BO5929" s="94"/>
      <c r="BP5929" s="42"/>
      <c r="BQ5929" s="120"/>
    </row>
    <row r="5930" spans="1:69" x14ac:dyDescent="0.3">
      <c r="A5930" s="132"/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30"/>
      <c r="BJ5930" s="95"/>
      <c r="BK5930" s="94"/>
      <c r="BL5930" s="95"/>
      <c r="BM5930" s="96"/>
      <c r="BN5930" s="94"/>
      <c r="BO5930" s="94"/>
      <c r="BP5930" s="42"/>
      <c r="BQ5930" s="120"/>
    </row>
    <row r="5931" spans="1:69" x14ac:dyDescent="0.3">
      <c r="A5931" s="132"/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30"/>
      <c r="BJ5931" s="95"/>
      <c r="BK5931" s="94"/>
      <c r="BL5931" s="95"/>
      <c r="BM5931" s="96"/>
      <c r="BN5931" s="94"/>
      <c r="BO5931" s="94"/>
      <c r="BP5931" s="42"/>
      <c r="BQ5931" s="120"/>
    </row>
    <row r="5932" spans="1:69" x14ac:dyDescent="0.3">
      <c r="A5932" s="132"/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30"/>
      <c r="BJ5932" s="95"/>
      <c r="BK5932" s="94"/>
      <c r="BL5932" s="95"/>
      <c r="BM5932" s="96"/>
      <c r="BN5932" s="94"/>
      <c r="BO5932" s="94"/>
      <c r="BP5932" s="42"/>
      <c r="BQ5932" s="120"/>
    </row>
    <row r="5933" spans="1:69" x14ac:dyDescent="0.3">
      <c r="A5933" s="132"/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30"/>
      <c r="BJ5933" s="95"/>
      <c r="BK5933" s="94"/>
      <c r="BL5933" s="95"/>
      <c r="BM5933" s="96"/>
      <c r="BN5933" s="94"/>
      <c r="BO5933" s="94"/>
      <c r="BP5933" s="42"/>
      <c r="BQ5933" s="120"/>
    </row>
    <row r="5934" spans="1:69" x14ac:dyDescent="0.3">
      <c r="A5934" s="132"/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30"/>
      <c r="BJ5934" s="95"/>
      <c r="BK5934" s="94"/>
      <c r="BL5934" s="95"/>
      <c r="BM5934" s="96"/>
      <c r="BN5934" s="94"/>
      <c r="BO5934" s="94"/>
      <c r="BP5934" s="42"/>
      <c r="BQ5934" s="120"/>
    </row>
    <row r="5935" spans="1:69" x14ac:dyDescent="0.3">
      <c r="A5935" s="132"/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30"/>
      <c r="BJ5935" s="95"/>
      <c r="BK5935" s="94"/>
      <c r="BL5935" s="95"/>
      <c r="BM5935" s="96"/>
      <c r="BN5935" s="94"/>
      <c r="BO5935" s="94"/>
      <c r="BP5935" s="42"/>
      <c r="BQ5935" s="120"/>
    </row>
    <row r="5936" spans="1:69" x14ac:dyDescent="0.3">
      <c r="A5936" s="132"/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30"/>
      <c r="BJ5936" s="95"/>
      <c r="BK5936" s="94"/>
      <c r="BL5936" s="95"/>
      <c r="BM5936" s="96"/>
      <c r="BN5936" s="94"/>
      <c r="BO5936" s="94"/>
      <c r="BP5936" s="42"/>
      <c r="BQ5936" s="120"/>
    </row>
    <row r="5937" spans="1:69" x14ac:dyDescent="0.3">
      <c r="A5937" s="132"/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30"/>
      <c r="BJ5937" s="95"/>
      <c r="BK5937" s="94"/>
      <c r="BL5937" s="95"/>
      <c r="BM5937" s="96"/>
      <c r="BN5937" s="94"/>
      <c r="BO5937" s="94"/>
      <c r="BP5937" s="42"/>
      <c r="BQ5937" s="120"/>
    </row>
    <row r="5938" spans="1:69" x14ac:dyDescent="0.3">
      <c r="A5938" s="132"/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30"/>
      <c r="BJ5938" s="95"/>
      <c r="BK5938" s="94"/>
      <c r="BL5938" s="95"/>
      <c r="BM5938" s="96"/>
      <c r="BN5938" s="94"/>
      <c r="BO5938" s="94"/>
      <c r="BP5938" s="42"/>
      <c r="BQ5938" s="120"/>
    </row>
    <row r="5939" spans="1:69" x14ac:dyDescent="0.3">
      <c r="A5939" s="132"/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30"/>
      <c r="BJ5939" s="95"/>
      <c r="BK5939" s="94"/>
      <c r="BL5939" s="95"/>
      <c r="BM5939" s="96"/>
      <c r="BN5939" s="94"/>
      <c r="BO5939" s="94"/>
      <c r="BP5939" s="42"/>
      <c r="BQ5939" s="120"/>
    </row>
    <row r="5940" spans="1:69" x14ac:dyDescent="0.3">
      <c r="A5940" s="132"/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30"/>
      <c r="BJ5940" s="95"/>
      <c r="BK5940" s="94"/>
      <c r="BL5940" s="95"/>
      <c r="BM5940" s="96"/>
      <c r="BN5940" s="94"/>
      <c r="BO5940" s="94"/>
      <c r="BP5940" s="42"/>
      <c r="BQ5940" s="120"/>
    </row>
    <row r="5941" spans="1:69" x14ac:dyDescent="0.3">
      <c r="A5941" s="132"/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30"/>
      <c r="BJ5941" s="95"/>
      <c r="BK5941" s="94"/>
      <c r="BL5941" s="95"/>
      <c r="BM5941" s="96"/>
      <c r="BN5941" s="94"/>
      <c r="BO5941" s="94"/>
      <c r="BP5941" s="42"/>
      <c r="BQ5941" s="120"/>
    </row>
    <row r="5942" spans="1:69" x14ac:dyDescent="0.3">
      <c r="A5942" s="132"/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30"/>
      <c r="BJ5942" s="95"/>
      <c r="BK5942" s="94"/>
      <c r="BL5942" s="95"/>
      <c r="BM5942" s="96"/>
      <c r="BN5942" s="94"/>
      <c r="BO5942" s="94"/>
      <c r="BP5942" s="42"/>
      <c r="BQ5942" s="120"/>
    </row>
    <row r="5943" spans="1:69" x14ac:dyDescent="0.3">
      <c r="A5943" s="132"/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30"/>
      <c r="BJ5943" s="95"/>
      <c r="BK5943" s="94"/>
      <c r="BL5943" s="95"/>
      <c r="BM5943" s="96"/>
      <c r="BN5943" s="94"/>
      <c r="BO5943" s="94"/>
      <c r="BP5943" s="42"/>
      <c r="BQ5943" s="120"/>
    </row>
    <row r="5944" spans="1:69" x14ac:dyDescent="0.3">
      <c r="A5944" s="132"/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30"/>
      <c r="BJ5944" s="95"/>
      <c r="BK5944" s="94"/>
      <c r="BL5944" s="95"/>
      <c r="BM5944" s="96"/>
      <c r="BN5944" s="94"/>
      <c r="BO5944" s="94"/>
      <c r="BP5944" s="42"/>
      <c r="BQ5944" s="120"/>
    </row>
    <row r="5945" spans="1:69" x14ac:dyDescent="0.3">
      <c r="A5945" s="132"/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30"/>
      <c r="BJ5945" s="95"/>
      <c r="BK5945" s="94"/>
      <c r="BL5945" s="95"/>
      <c r="BM5945" s="96"/>
      <c r="BN5945" s="94"/>
      <c r="BO5945" s="94"/>
      <c r="BP5945" s="42"/>
      <c r="BQ5945" s="120"/>
    </row>
    <row r="5946" spans="1:69" x14ac:dyDescent="0.3">
      <c r="A5946" s="132"/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30"/>
      <c r="BJ5946" s="95"/>
      <c r="BK5946" s="94"/>
      <c r="BL5946" s="95"/>
      <c r="BM5946" s="96"/>
      <c r="BN5946" s="94"/>
      <c r="BO5946" s="94"/>
      <c r="BP5946" s="42"/>
      <c r="BQ5946" s="120"/>
    </row>
    <row r="5947" spans="1:69" x14ac:dyDescent="0.3">
      <c r="A5947" s="132"/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30"/>
      <c r="BJ5947" s="95"/>
      <c r="BK5947" s="94"/>
      <c r="BL5947" s="95"/>
      <c r="BM5947" s="96"/>
      <c r="BN5947" s="94"/>
      <c r="BO5947" s="94"/>
      <c r="BP5947" s="42"/>
      <c r="BQ5947" s="120"/>
    </row>
    <row r="5948" spans="1:69" x14ac:dyDescent="0.3">
      <c r="A5948" s="132"/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30"/>
      <c r="BJ5948" s="95"/>
      <c r="BK5948" s="94"/>
      <c r="BL5948" s="95"/>
      <c r="BM5948" s="96"/>
      <c r="BN5948" s="94"/>
      <c r="BO5948" s="94"/>
      <c r="BP5948" s="42"/>
      <c r="BQ5948" s="120"/>
    </row>
    <row r="5949" spans="1:69" x14ac:dyDescent="0.3">
      <c r="A5949" s="132"/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30"/>
      <c r="BJ5949" s="95"/>
      <c r="BK5949" s="94"/>
      <c r="BL5949" s="95"/>
      <c r="BM5949" s="96"/>
      <c r="BN5949" s="94"/>
      <c r="BO5949" s="94"/>
      <c r="BP5949" s="42"/>
      <c r="BQ5949" s="120"/>
    </row>
    <row r="5950" spans="1:69" x14ac:dyDescent="0.3">
      <c r="A5950" s="132"/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30"/>
      <c r="BJ5950" s="95"/>
      <c r="BK5950" s="94"/>
      <c r="BL5950" s="95"/>
      <c r="BM5950" s="96"/>
      <c r="BN5950" s="94"/>
      <c r="BO5950" s="94"/>
      <c r="BP5950" s="42"/>
      <c r="BQ5950" s="120"/>
    </row>
    <row r="5951" spans="1:69" x14ac:dyDescent="0.3">
      <c r="A5951" s="132"/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30"/>
      <c r="BJ5951" s="95"/>
      <c r="BK5951" s="94"/>
      <c r="BL5951" s="95"/>
      <c r="BM5951" s="96"/>
      <c r="BN5951" s="94"/>
      <c r="BO5951" s="94"/>
      <c r="BP5951" s="42"/>
      <c r="BQ5951" s="120"/>
    </row>
    <row r="5952" spans="1:69" x14ac:dyDescent="0.3">
      <c r="A5952" s="132"/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30"/>
      <c r="BJ5952" s="95"/>
      <c r="BK5952" s="94"/>
      <c r="BL5952" s="95"/>
      <c r="BM5952" s="96"/>
      <c r="BN5952" s="94"/>
      <c r="BO5952" s="94"/>
      <c r="BP5952" s="42"/>
      <c r="BQ5952" s="120"/>
    </row>
    <row r="5953" spans="1:69" x14ac:dyDescent="0.3">
      <c r="A5953" s="132"/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30"/>
      <c r="BJ5953" s="95"/>
      <c r="BK5953" s="94"/>
      <c r="BL5953" s="95"/>
      <c r="BM5953" s="96"/>
      <c r="BN5953" s="94"/>
      <c r="BO5953" s="94"/>
      <c r="BP5953" s="42"/>
      <c r="BQ5953" s="120"/>
    </row>
    <row r="5954" spans="1:69" x14ac:dyDescent="0.3">
      <c r="A5954" s="132"/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30"/>
      <c r="BJ5954" s="95"/>
      <c r="BK5954" s="94"/>
      <c r="BL5954" s="95"/>
      <c r="BM5954" s="96"/>
      <c r="BN5954" s="94"/>
      <c r="BO5954" s="94"/>
      <c r="BP5954" s="42"/>
      <c r="BQ5954" s="120"/>
    </row>
    <row r="5955" spans="1:69" x14ac:dyDescent="0.3">
      <c r="A5955" s="132"/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30"/>
      <c r="BJ5955" s="95"/>
      <c r="BK5955" s="94"/>
      <c r="BL5955" s="95"/>
      <c r="BM5955" s="96"/>
      <c r="BN5955" s="94"/>
      <c r="BO5955" s="94"/>
      <c r="BP5955" s="42"/>
      <c r="BQ5955" s="120"/>
    </row>
    <row r="5956" spans="1:69" x14ac:dyDescent="0.3">
      <c r="A5956" s="132"/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30"/>
      <c r="BJ5956" s="95"/>
      <c r="BK5956" s="94"/>
      <c r="BL5956" s="95"/>
      <c r="BM5956" s="96"/>
      <c r="BN5956" s="94"/>
      <c r="BO5956" s="94"/>
      <c r="BP5956" s="42"/>
      <c r="BQ5956" s="120"/>
    </row>
    <row r="5957" spans="1:69" x14ac:dyDescent="0.3">
      <c r="A5957" s="132"/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30"/>
      <c r="BJ5957" s="95"/>
      <c r="BK5957" s="94"/>
      <c r="BL5957" s="95"/>
      <c r="BM5957" s="96"/>
      <c r="BN5957" s="94"/>
      <c r="BO5957" s="94"/>
      <c r="BP5957" s="42"/>
      <c r="BQ5957" s="120"/>
    </row>
    <row r="5958" spans="1:69" x14ac:dyDescent="0.3">
      <c r="A5958" s="132"/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30"/>
      <c r="BJ5958" s="95"/>
      <c r="BK5958" s="94"/>
      <c r="BL5958" s="95"/>
      <c r="BM5958" s="96"/>
      <c r="BN5958" s="94"/>
      <c r="BO5958" s="94"/>
      <c r="BP5958" s="42"/>
      <c r="BQ5958" s="120"/>
    </row>
    <row r="5959" spans="1:69" x14ac:dyDescent="0.3">
      <c r="A5959" s="132"/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30"/>
      <c r="BJ5959" s="95"/>
      <c r="BK5959" s="94"/>
      <c r="BL5959" s="95"/>
      <c r="BM5959" s="96"/>
      <c r="BN5959" s="94"/>
      <c r="BO5959" s="94"/>
      <c r="BP5959" s="42"/>
      <c r="BQ5959" s="120"/>
    </row>
    <row r="5960" spans="1:69" x14ac:dyDescent="0.3">
      <c r="A5960" s="132"/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30"/>
      <c r="BJ5960" s="95"/>
      <c r="BK5960" s="94"/>
      <c r="BL5960" s="95"/>
      <c r="BM5960" s="96"/>
      <c r="BN5960" s="94"/>
      <c r="BO5960" s="94"/>
      <c r="BP5960" s="42"/>
      <c r="BQ5960" s="120"/>
    </row>
    <row r="5961" spans="1:69" x14ac:dyDescent="0.3">
      <c r="A5961" s="132"/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30"/>
      <c r="BJ5961" s="95"/>
      <c r="BK5961" s="94"/>
      <c r="BL5961" s="95"/>
      <c r="BM5961" s="96"/>
      <c r="BN5961" s="94"/>
      <c r="BO5961" s="94"/>
      <c r="BP5961" s="42"/>
      <c r="BQ5961" s="120"/>
    </row>
    <row r="5962" spans="1:69" x14ac:dyDescent="0.3">
      <c r="A5962" s="132"/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30"/>
      <c r="BJ5962" s="95"/>
      <c r="BK5962" s="94"/>
      <c r="BL5962" s="95"/>
      <c r="BM5962" s="96"/>
      <c r="BN5962" s="94"/>
      <c r="BO5962" s="94"/>
      <c r="BP5962" s="42"/>
      <c r="BQ5962" s="120"/>
    </row>
    <row r="5963" spans="1:69" x14ac:dyDescent="0.3">
      <c r="A5963" s="132"/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30"/>
      <c r="BJ5963" s="95"/>
      <c r="BK5963" s="94"/>
      <c r="BL5963" s="95"/>
      <c r="BM5963" s="96"/>
      <c r="BN5963" s="94"/>
      <c r="BO5963" s="94"/>
      <c r="BP5963" s="42"/>
      <c r="BQ5963" s="120"/>
    </row>
    <row r="5964" spans="1:69" x14ac:dyDescent="0.3">
      <c r="A5964" s="132"/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30"/>
      <c r="BJ5964" s="95"/>
      <c r="BK5964" s="94"/>
      <c r="BL5964" s="95"/>
      <c r="BM5964" s="96"/>
      <c r="BN5964" s="94"/>
      <c r="BO5964" s="94"/>
      <c r="BP5964" s="42"/>
      <c r="BQ5964" s="120"/>
    </row>
    <row r="5965" spans="1:69" x14ac:dyDescent="0.3">
      <c r="A5965" s="132"/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30"/>
      <c r="BJ5965" s="95"/>
      <c r="BK5965" s="94"/>
      <c r="BL5965" s="95"/>
      <c r="BM5965" s="96"/>
      <c r="BN5965" s="94"/>
      <c r="BO5965" s="94"/>
      <c r="BP5965" s="42"/>
      <c r="BQ5965" s="120"/>
    </row>
    <row r="5966" spans="1:69" x14ac:dyDescent="0.3">
      <c r="A5966" s="132"/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30"/>
      <c r="BJ5966" s="95"/>
      <c r="BK5966" s="94"/>
      <c r="BL5966" s="95"/>
      <c r="BM5966" s="96"/>
      <c r="BN5966" s="94"/>
      <c r="BO5966" s="94"/>
      <c r="BP5966" s="42"/>
      <c r="BQ5966" s="120"/>
    </row>
    <row r="5967" spans="1:69" x14ac:dyDescent="0.3">
      <c r="A5967" s="132"/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30"/>
      <c r="BJ5967" s="95"/>
      <c r="BK5967" s="94"/>
      <c r="BL5967" s="95"/>
      <c r="BM5967" s="96"/>
      <c r="BN5967" s="94"/>
      <c r="BO5967" s="94"/>
      <c r="BP5967" s="42"/>
      <c r="BQ5967" s="120"/>
    </row>
    <row r="5968" spans="1:69" x14ac:dyDescent="0.3">
      <c r="A5968" s="132"/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30"/>
      <c r="BJ5968" s="95"/>
      <c r="BK5968" s="94"/>
      <c r="BL5968" s="95"/>
      <c r="BM5968" s="96"/>
      <c r="BN5968" s="94"/>
      <c r="BO5968" s="94"/>
      <c r="BP5968" s="42"/>
      <c r="BQ5968" s="120"/>
    </row>
    <row r="5969" spans="1:69" x14ac:dyDescent="0.3">
      <c r="A5969" s="132"/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30"/>
      <c r="BJ5969" s="95"/>
      <c r="BK5969" s="94"/>
      <c r="BL5969" s="95"/>
      <c r="BM5969" s="96"/>
      <c r="BN5969" s="94"/>
      <c r="BO5969" s="94"/>
      <c r="BP5969" s="42"/>
      <c r="BQ5969" s="120"/>
    </row>
    <row r="5970" spans="1:69" x14ac:dyDescent="0.3">
      <c r="A5970" s="132"/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30"/>
      <c r="BJ5970" s="95"/>
      <c r="BK5970" s="94"/>
      <c r="BL5970" s="95"/>
      <c r="BM5970" s="96"/>
      <c r="BN5970" s="94"/>
      <c r="BO5970" s="94"/>
      <c r="BP5970" s="42"/>
      <c r="BQ5970" s="120"/>
    </row>
    <row r="5971" spans="1:69" x14ac:dyDescent="0.3">
      <c r="A5971" s="132"/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30"/>
      <c r="BJ5971" s="95"/>
      <c r="BK5971" s="94"/>
      <c r="BL5971" s="95"/>
      <c r="BM5971" s="96"/>
      <c r="BN5971" s="94"/>
      <c r="BO5971" s="94"/>
      <c r="BP5971" s="42"/>
      <c r="BQ5971" s="120"/>
    </row>
    <row r="5972" spans="1:69" x14ac:dyDescent="0.3">
      <c r="A5972" s="132"/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30"/>
      <c r="BJ5972" s="95"/>
      <c r="BK5972" s="94"/>
      <c r="BL5972" s="95"/>
      <c r="BM5972" s="96"/>
      <c r="BN5972" s="94"/>
      <c r="BO5972" s="94"/>
      <c r="BP5972" s="42"/>
      <c r="BQ5972" s="120"/>
    </row>
    <row r="5973" spans="1:69" x14ac:dyDescent="0.3">
      <c r="A5973" s="132"/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30"/>
      <c r="BJ5973" s="95"/>
      <c r="BK5973" s="94"/>
      <c r="BL5973" s="95"/>
      <c r="BM5973" s="96"/>
      <c r="BN5973" s="94"/>
      <c r="BO5973" s="94"/>
      <c r="BP5973" s="42"/>
      <c r="BQ5973" s="120"/>
    </row>
    <row r="5974" spans="1:69" x14ac:dyDescent="0.3">
      <c r="A5974" s="132"/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30"/>
      <c r="BJ5974" s="95"/>
      <c r="BK5974" s="94"/>
      <c r="BL5974" s="95"/>
      <c r="BM5974" s="96"/>
      <c r="BN5974" s="94"/>
      <c r="BO5974" s="94"/>
      <c r="BP5974" s="42"/>
      <c r="BQ5974" s="120"/>
    </row>
    <row r="5975" spans="1:69" x14ac:dyDescent="0.3">
      <c r="A5975" s="132"/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30"/>
      <c r="BJ5975" s="95"/>
      <c r="BK5975" s="94"/>
      <c r="BL5975" s="95"/>
      <c r="BM5975" s="96"/>
      <c r="BN5975" s="94"/>
      <c r="BO5975" s="94"/>
      <c r="BP5975" s="42"/>
      <c r="BQ5975" s="120"/>
    </row>
    <row r="5976" spans="1:69" x14ac:dyDescent="0.3">
      <c r="A5976" s="132"/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30"/>
      <c r="BJ5976" s="95"/>
      <c r="BK5976" s="94"/>
      <c r="BL5976" s="95"/>
      <c r="BM5976" s="96"/>
      <c r="BN5976" s="94"/>
      <c r="BO5976" s="94"/>
      <c r="BP5976" s="42"/>
      <c r="BQ5976" s="120"/>
    </row>
    <row r="5977" spans="1:69" x14ac:dyDescent="0.3">
      <c r="A5977" s="132"/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30"/>
      <c r="BJ5977" s="95"/>
      <c r="BK5977" s="94"/>
      <c r="BL5977" s="95"/>
      <c r="BM5977" s="96"/>
      <c r="BN5977" s="94"/>
      <c r="BO5977" s="94"/>
      <c r="BP5977" s="42"/>
      <c r="BQ5977" s="120"/>
    </row>
    <row r="5978" spans="1:69" x14ac:dyDescent="0.3">
      <c r="A5978" s="132"/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30"/>
      <c r="BJ5978" s="95"/>
      <c r="BK5978" s="94"/>
      <c r="BL5978" s="95"/>
      <c r="BM5978" s="96"/>
      <c r="BN5978" s="94"/>
      <c r="BO5978" s="94"/>
      <c r="BP5978" s="42"/>
      <c r="BQ5978" s="120"/>
    </row>
    <row r="5979" spans="1:69" x14ac:dyDescent="0.3">
      <c r="A5979" s="132"/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30"/>
      <c r="BJ5979" s="95"/>
      <c r="BK5979" s="94"/>
      <c r="BL5979" s="95"/>
      <c r="BM5979" s="96"/>
      <c r="BN5979" s="94"/>
      <c r="BO5979" s="94"/>
      <c r="BP5979" s="42"/>
      <c r="BQ5979" s="120"/>
    </row>
    <row r="5980" spans="1:69" x14ac:dyDescent="0.3">
      <c r="A5980" s="132"/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30"/>
      <c r="BJ5980" s="95"/>
      <c r="BK5980" s="94"/>
      <c r="BL5980" s="95"/>
      <c r="BM5980" s="96"/>
      <c r="BN5980" s="94"/>
      <c r="BO5980" s="94"/>
      <c r="BP5980" s="42"/>
      <c r="BQ5980" s="120"/>
    </row>
    <row r="5981" spans="1:69" x14ac:dyDescent="0.3">
      <c r="A5981" s="132"/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30"/>
      <c r="BJ5981" s="95"/>
      <c r="BK5981" s="94"/>
      <c r="BL5981" s="95"/>
      <c r="BM5981" s="96"/>
      <c r="BN5981" s="94"/>
      <c r="BO5981" s="94"/>
      <c r="BP5981" s="42"/>
      <c r="BQ5981" s="120"/>
    </row>
    <row r="5982" spans="1:69" x14ac:dyDescent="0.3">
      <c r="A5982" s="132"/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30"/>
      <c r="BJ5982" s="95"/>
      <c r="BK5982" s="94"/>
      <c r="BL5982" s="95"/>
      <c r="BM5982" s="96"/>
      <c r="BN5982" s="94"/>
      <c r="BO5982" s="94"/>
      <c r="BP5982" s="42"/>
      <c r="BQ5982" s="120"/>
    </row>
    <row r="5983" spans="1:69" x14ac:dyDescent="0.3">
      <c r="A5983" s="132"/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30"/>
      <c r="BJ5983" s="95"/>
      <c r="BK5983" s="94"/>
      <c r="BL5983" s="95"/>
      <c r="BM5983" s="96"/>
      <c r="BN5983" s="94"/>
      <c r="BO5983" s="94"/>
      <c r="BP5983" s="42"/>
      <c r="BQ5983" s="120"/>
    </row>
    <row r="5984" spans="1:69" x14ac:dyDescent="0.3">
      <c r="A5984" s="132"/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30"/>
      <c r="BJ5984" s="95"/>
      <c r="BK5984" s="94"/>
      <c r="BL5984" s="95"/>
      <c r="BM5984" s="96"/>
      <c r="BN5984" s="94"/>
      <c r="BO5984" s="94"/>
      <c r="BP5984" s="42"/>
      <c r="BQ5984" s="120"/>
    </row>
    <row r="5985" spans="1:69" x14ac:dyDescent="0.3">
      <c r="A5985" s="132"/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30"/>
      <c r="BJ5985" s="95"/>
      <c r="BK5985" s="94"/>
      <c r="BL5985" s="95"/>
      <c r="BM5985" s="96"/>
      <c r="BN5985" s="94"/>
      <c r="BO5985" s="94"/>
      <c r="BP5985" s="42"/>
      <c r="BQ5985" s="120"/>
    </row>
    <row r="5986" spans="1:69" x14ac:dyDescent="0.3">
      <c r="A5986" s="132"/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30"/>
      <c r="BJ5986" s="95"/>
      <c r="BK5986" s="94"/>
      <c r="BL5986" s="95"/>
      <c r="BM5986" s="96"/>
      <c r="BN5986" s="94"/>
      <c r="BO5986" s="94"/>
      <c r="BP5986" s="42"/>
      <c r="BQ5986" s="120"/>
    </row>
    <row r="5987" spans="1:69" x14ac:dyDescent="0.3">
      <c r="A5987" s="132"/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30"/>
      <c r="BJ5987" s="95"/>
      <c r="BK5987" s="94"/>
      <c r="BL5987" s="95"/>
      <c r="BM5987" s="96"/>
      <c r="BN5987" s="94"/>
      <c r="BO5987" s="94"/>
      <c r="BP5987" s="42"/>
      <c r="BQ5987" s="120"/>
    </row>
    <row r="5988" spans="1:69" x14ac:dyDescent="0.3">
      <c r="A5988" s="132"/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30"/>
      <c r="BJ5988" s="95"/>
      <c r="BK5988" s="94"/>
      <c r="BL5988" s="95"/>
      <c r="BM5988" s="96"/>
      <c r="BN5988" s="94"/>
      <c r="BO5988" s="94"/>
      <c r="BP5988" s="42"/>
      <c r="BQ5988" s="120"/>
    </row>
    <row r="5989" spans="1:69" x14ac:dyDescent="0.3">
      <c r="A5989" s="132"/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30"/>
      <c r="BJ5989" s="95"/>
      <c r="BK5989" s="94"/>
      <c r="BL5989" s="95"/>
      <c r="BM5989" s="96"/>
      <c r="BN5989" s="94"/>
      <c r="BO5989" s="94"/>
      <c r="BP5989" s="42"/>
      <c r="BQ5989" s="120"/>
    </row>
    <row r="5990" spans="1:69" x14ac:dyDescent="0.3">
      <c r="A5990" s="132"/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30"/>
      <c r="BJ5990" s="95"/>
      <c r="BK5990" s="94"/>
      <c r="BL5990" s="95"/>
      <c r="BM5990" s="96"/>
      <c r="BN5990" s="94"/>
      <c r="BO5990" s="94"/>
      <c r="BP5990" s="42"/>
      <c r="BQ5990" s="120"/>
    </row>
    <row r="5991" spans="1:69" x14ac:dyDescent="0.3">
      <c r="A5991" s="132"/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30"/>
      <c r="BJ5991" s="95"/>
      <c r="BK5991" s="94"/>
      <c r="BL5991" s="95"/>
      <c r="BM5991" s="96"/>
      <c r="BN5991" s="94"/>
      <c r="BO5991" s="94"/>
      <c r="BP5991" s="42"/>
      <c r="BQ5991" s="120"/>
    </row>
    <row r="5992" spans="1:69" x14ac:dyDescent="0.3">
      <c r="A5992" s="132"/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30"/>
      <c r="BJ5992" s="95"/>
      <c r="BK5992" s="94"/>
      <c r="BL5992" s="95"/>
      <c r="BM5992" s="96"/>
      <c r="BN5992" s="94"/>
      <c r="BO5992" s="94"/>
      <c r="BP5992" s="42"/>
      <c r="BQ5992" s="120"/>
    </row>
    <row r="5993" spans="1:69" x14ac:dyDescent="0.3">
      <c r="A5993" s="132"/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30"/>
      <c r="BJ5993" s="95"/>
      <c r="BK5993" s="94"/>
      <c r="BL5993" s="95"/>
      <c r="BM5993" s="96"/>
      <c r="BN5993" s="94"/>
      <c r="BO5993" s="94"/>
      <c r="BP5993" s="42"/>
      <c r="BQ5993" s="120"/>
    </row>
    <row r="5994" spans="1:69" x14ac:dyDescent="0.3">
      <c r="A5994" s="132"/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30"/>
      <c r="BJ5994" s="95"/>
      <c r="BK5994" s="94"/>
      <c r="BL5994" s="95"/>
      <c r="BM5994" s="96"/>
      <c r="BN5994" s="94"/>
      <c r="BO5994" s="94"/>
      <c r="BP5994" s="42"/>
      <c r="BQ5994" s="120"/>
    </row>
    <row r="5995" spans="1:69" x14ac:dyDescent="0.3">
      <c r="A5995" s="132"/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30"/>
      <c r="BJ5995" s="95"/>
      <c r="BK5995" s="94"/>
      <c r="BL5995" s="95"/>
      <c r="BM5995" s="96"/>
      <c r="BN5995" s="94"/>
      <c r="BO5995" s="94"/>
      <c r="BP5995" s="42"/>
      <c r="BQ5995" s="120"/>
    </row>
    <row r="5996" spans="1:69" x14ac:dyDescent="0.3">
      <c r="A5996" s="132"/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30"/>
      <c r="BJ5996" s="95"/>
      <c r="BK5996" s="94"/>
      <c r="BL5996" s="95"/>
      <c r="BM5996" s="96"/>
      <c r="BN5996" s="94"/>
      <c r="BO5996" s="94"/>
      <c r="BP5996" s="42"/>
      <c r="BQ5996" s="120"/>
    </row>
    <row r="5997" spans="1:69" x14ac:dyDescent="0.3">
      <c r="A5997" s="132"/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30"/>
      <c r="BJ5997" s="95"/>
      <c r="BK5997" s="94"/>
      <c r="BL5997" s="95"/>
      <c r="BM5997" s="96"/>
      <c r="BN5997" s="94"/>
      <c r="BO5997" s="94"/>
      <c r="BP5997" s="42"/>
      <c r="BQ5997" s="120"/>
    </row>
    <row r="5998" spans="1:69" x14ac:dyDescent="0.3">
      <c r="A5998" s="132"/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30"/>
      <c r="BJ5998" s="95"/>
      <c r="BK5998" s="94"/>
      <c r="BL5998" s="95"/>
      <c r="BM5998" s="96"/>
      <c r="BN5998" s="94"/>
      <c r="BO5998" s="94"/>
      <c r="BP5998" s="42"/>
      <c r="BQ5998" s="120"/>
    </row>
    <row r="5999" spans="1:69" x14ac:dyDescent="0.3">
      <c r="A5999" s="132"/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30"/>
      <c r="BJ5999" s="95"/>
      <c r="BK5999" s="94"/>
      <c r="BL5999" s="95"/>
      <c r="BM5999" s="96"/>
      <c r="BN5999" s="94"/>
      <c r="BO5999" s="94"/>
      <c r="BP5999" s="42"/>
      <c r="BQ5999" s="120"/>
    </row>
    <row r="6000" spans="1:69" x14ac:dyDescent="0.3">
      <c r="A6000" s="132"/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30"/>
      <c r="BJ6000" s="95"/>
      <c r="BK6000" s="94"/>
      <c r="BL6000" s="95"/>
      <c r="BM6000" s="96"/>
      <c r="BN6000" s="94"/>
      <c r="BO6000" s="94"/>
      <c r="BP6000" s="42"/>
      <c r="BQ6000" s="120"/>
    </row>
    <row r="6001" spans="1:69" x14ac:dyDescent="0.3">
      <c r="A6001" s="132"/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30"/>
      <c r="BJ6001" s="95"/>
      <c r="BK6001" s="94"/>
      <c r="BL6001" s="95"/>
      <c r="BM6001" s="96"/>
      <c r="BN6001" s="94"/>
      <c r="BO6001" s="94"/>
      <c r="BP6001" s="42"/>
      <c r="BQ6001" s="120"/>
    </row>
    <row r="6002" spans="1:69" x14ac:dyDescent="0.3">
      <c r="A6002" s="132"/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30"/>
      <c r="BJ6002" s="95"/>
      <c r="BK6002" s="94"/>
      <c r="BL6002" s="95"/>
      <c r="BM6002" s="96"/>
      <c r="BN6002" s="94"/>
      <c r="BO6002" s="94"/>
      <c r="BP6002" s="42"/>
      <c r="BQ6002" s="120"/>
    </row>
    <row r="6003" spans="1:69" x14ac:dyDescent="0.3">
      <c r="A6003" s="132"/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30"/>
      <c r="BJ6003" s="95"/>
      <c r="BK6003" s="94"/>
      <c r="BL6003" s="95"/>
      <c r="BM6003" s="96"/>
      <c r="BN6003" s="94"/>
      <c r="BO6003" s="94"/>
      <c r="BP6003" s="42"/>
      <c r="BQ6003" s="120"/>
    </row>
    <row r="6004" spans="1:69" x14ac:dyDescent="0.3">
      <c r="A6004" s="132"/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30"/>
      <c r="BJ6004" s="95"/>
      <c r="BK6004" s="94"/>
      <c r="BL6004" s="95"/>
      <c r="BM6004" s="96"/>
      <c r="BN6004" s="94"/>
      <c r="BO6004" s="94"/>
      <c r="BP6004" s="42"/>
      <c r="BQ6004" s="120"/>
    </row>
    <row r="6005" spans="1:69" x14ac:dyDescent="0.3">
      <c r="BI6005" s="130"/>
    </row>
  </sheetData>
  <sheetProtection autoFilter="0"/>
  <autoFilter ref="A4:BS102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34:BL6004 BL5:BL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15" xr:uid="{F500E234-3BF5-44E1-A12E-A6FDF41D87C9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9:BL33" xr:uid="{0708A64B-B85F-4BED-8161-0CFC0DD1ACC8}">
      <formula1>IF(AND($BI9=vv,$BL9=A),JJ,      IF(AND($BI9=vv,$BL9=B),ab,      IF(AND($BI9=vv,$BL9=EE),OB,      IF(AND($BI9=vv,$BL9=DD),OB,      IF(AND($BI9=vv,$BL9=FF),BOB,      IF($BI9=tcs,SSS,zz))))))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D258E9C-0559-4EF6-96E5-9F6C5894508B}">
          <x14:formula1>
            <xm:f>'Backup sheet'!$B$2:$B$4</xm:f>
          </x14:formula1>
          <xm:sqref>BI5:BI6005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BK34:BK6004 BK5:BK8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2026-05-15T09:53:09Z</dcterms:modified>
</cp:coreProperties>
</file>