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New folder\"/>
    </mc:Choice>
  </mc:AlternateContent>
  <xr:revisionPtr revIDLastSave="0" documentId="13_ncr:1_{638A8119-B6DE-4EF3-AF0F-64FCE33BB334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<sst xmlns="http://schemas.openxmlformats.org/spreadsheetml/2006/main" count="357" uniqueCount="302">
  <si>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</si>
  <si>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</si>
  <si>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</si>
  <si>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</si>
  <si>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</si>
  <si>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</si>
  <si>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</si>
  <si>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</si>
  <si>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</si>
  <si>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</si>
  <si>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</si>
  <si>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</si>
  <si>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</si>
  <si>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</si>
  <si>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</si>
  <si>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</si>
  <si>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</si>
  <si>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</si>
  <si>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</si>
  <si>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</si>
  <si>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</si>
  <si>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</si>
  <si>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</si>
  <si>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</si>
  <si>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</si>
  <si>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</si>
  <si>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</si>
  <si>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</si>
  <si>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</si>
  <si>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</si>
  <si>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</si>
  <si>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</si>
  <si>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</si>
  <si>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</si>
  <si>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</si>
  <si>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</si>
  <si>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</si>
  <si>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</si>
  <si>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</si>
  <si>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</si>
  <si>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</si>
  <si>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</si>
  <si>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</si>
  <si>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</si>
  <si>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</si>
  <si>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</si>
  <si>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</si>
  <si>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</si>
  <si>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</si>
  <si>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</si>
  <si>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</si>
  <si>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</si>
  <si>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</si>
  <si>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</si>
  <si>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</si>
  <si>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</si>
  <si>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</si>
  <si>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</si>
  <si>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</si>
  <si>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</si>
  <si>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</si>
  <si>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</si>
  <si>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</si>
  <si>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</si>
  <si>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</si>
  <si>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</si>
  <si>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</si>
  <si>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</si>
  <si>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</si>
  <si>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</si>
  <si>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</si>
  <si>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</si>
  <si>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</si>
  <si>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</si>
  <si>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</si>
  <si>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</si>
  <si>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</si>
  <si>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</si>
  <si>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</si>
  <si>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</si>
  <si>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</si>
  <si>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</si>
  <si>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</si>
  <si>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</si>
  <si>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</si>
  <si>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</si>
  <si>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</si>
  <si>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</si>
  <si>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</si>
  <si>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</si>
  <si>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</si>
  <si>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</si>
  <si>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</si>
  <si>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</si>
  <si>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</si>
  <si>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</si>
  <si>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</si>
  <si>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</si>
  <si>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</si>
  <si>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</si>
  <si>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</si>
  <si>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</si>
  <si>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</si>
  <si>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</si>
  <si>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</si>
  <si>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</si>
  <si>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</si>
  <si>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</si>
  <si>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</si>
  <si>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</si>
  <si>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</si>
  <si>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</si>
  <si>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</si>
  <si>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</si>
  <si>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</si>
  <si>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</si>
  <si>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</si>
  <si>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</si>
  <si>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</si>
  <si>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</si>
  <si>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</si>
  <si>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</si>
  <si>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</si>
  <si>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</si>
  <si>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</si>
  <si>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</si>
  <si>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</si>
  <si>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</si>
  <si>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</si>
  <si>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</si>
  <si>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</si>
  <si>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</si>
  <si>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</si>
  <si>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</si>
  <si>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</si>
  <si>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</si>
  <si>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</si>
  <si>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</si>
  <si>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</si>
  <si>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</si>
  <si>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</si>
  <si>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</si>
  <si>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</si>
  <si>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</si>
  <si>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</si>
  <si>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</si>
  <si>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</si>
  <si>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</si>
  <si>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</si>
  <si>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</si>
  <si>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</si>
  <si>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</si>
  <si>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</si>
  <si>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</si>
  <si>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</si>
  <si>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</si>
  <si>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</si>
  <si>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</si>
  <si>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</si>
  <si>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</si>
  <si>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</si>
  <si>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</si>
  <si>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</si>
  <si>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</si>
  <si>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</si>
  <si>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</si>
  <si>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</si>
  <si>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</si>
  <si>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</si>
  <si>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</si>
  <si>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</si>
  <si>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</si>
  <si>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</si>
  <si>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</si>
  <si>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</si>
  <si>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</si>
  <si>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</si>
  <si>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</si>
  <si>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</si>
  <si>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</si>
  <si>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</si>
  <si>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</si>
  <si>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</si>
  <si>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</si>
  <si>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</si>
  <si>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</si>
  <si>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</si>
  <si>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</si>
  <si>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</si>
  <si>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</si>
  <si>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</si>
  <si>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</si>
  <si>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</si>
  <si>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</si>
  <si>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</si>
  <si>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</si>
  <si>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</si>
  <si>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</si>
  <si>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</si>
  <si>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</si>
  <si>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</si>
  <si>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</si>
  <si>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</si>
  <si>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</si>
  <si>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</si>
  <si>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</si>
  <si>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</si>
  <si>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</si>
  <si>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</si>
  <si>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</si>
  <si>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</si>
  <si>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</si>
  <si>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</si>
  <si>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</si>
  <si>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</si>
  <si>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</si>
  <si>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</si>
  <si>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</si>
  <si>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</si>
  <si>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</si>
  <si>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</si>
  <si>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</si>
  <si>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</si>
  <si>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</si>
  <si>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</si>
  <si>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</si>
  <si>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</si>
  <si>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</si>
  <si>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</si>
  <si>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</si>
  <si>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</si>
  <si>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</si>
  <si>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</si>
  <si>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</si>
  <si>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</si>
  <si>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</si>
  <si>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</si>
  <si>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</si>
  <si>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</si>
  <si>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</si>
  <si>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</si>
  <si>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</si>
  <si>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</si>
  <si>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</si>
  <si>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</si>
  <si>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</si>
  <si>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</si>
  <si>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</si>
  <si>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</si>
  <si>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</si>
  <si>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</si>
  <si>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</si>
  <si>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</si>
  <si>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</si>
  <si>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</si>
  <si>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</si>
  <si>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</si>
  <si>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Uttar Pradesh</t>
  </si>
  <si>
    <t>Lucknow</t>
  </si>
  <si>
    <t>Mahmudabad</t>
  </si>
  <si>
    <t>UP3447</t>
  </si>
  <si>
    <t>Badaun</t>
  </si>
  <si>
    <t xml:space="preserve">MOHALLA SARAI FAKEERI </t>
  </si>
  <si>
    <t>SF0094297</t>
  </si>
  <si>
    <t>Gajendra Prasad</t>
  </si>
  <si>
    <t>MOHALLA SARAI FAKEERI  C1</t>
  </si>
  <si>
    <t>MOHALLA SARAI FAKEERI  C1 G2</t>
  </si>
  <si>
    <t>Chetana Weekly</t>
  </si>
  <si>
    <t>SSF5868167</t>
  </si>
  <si>
    <t>OBC</t>
  </si>
  <si>
    <t>MUSLIM</t>
  </si>
  <si>
    <t>Agriculture &amp; Farming</t>
  </si>
  <si>
    <t>SAMEEM</t>
  </si>
  <si>
    <t>21-Mar-2024</t>
  </si>
  <si>
    <t>1</t>
  </si>
  <si>
    <t>2.11 Yrs</t>
  </si>
  <si>
    <t>21 Mar 2024</t>
  </si>
  <si>
    <t>&gt; 2 to 4 Years</t>
  </si>
  <si>
    <t>01-Apr-2024</t>
  </si>
  <si>
    <t>15-Jan-2025</t>
  </si>
  <si>
    <t>Open</t>
  </si>
  <si>
    <t/>
  </si>
  <si>
    <t>9821443295</t>
  </si>
  <si>
    <t>Vishvendra Singh/SF0084505</t>
  </si>
  <si>
    <t>Aniket  Singh</t>
  </si>
  <si>
    <t>SF0076233</t>
  </si>
  <si>
    <t>Credit Assistant</t>
  </si>
  <si>
    <t>No Action Taken</t>
  </si>
  <si>
    <t>CSS</t>
  </si>
  <si>
    <t>N/A</t>
  </si>
  <si>
    <t>Terminated</t>
  </si>
  <si>
    <t>Completed-Report Submitted</t>
  </si>
  <si>
    <t>SF0084505</t>
  </si>
  <si>
    <t>Vishvendra Singh</t>
  </si>
  <si>
    <t>l</t>
  </si>
  <si>
    <t>Santosh kumar Awasthi/SF0071931</t>
  </si>
  <si>
    <t>Vipin yadav/SF0071928</t>
  </si>
  <si>
    <t>Rahul kumar/SF0061106</t>
  </si>
  <si>
    <t>According to the loan card and the borrower's written statement, borrower Sameem/356052751 paid the EWI amount to Center Leder Sawana. The EWI amount mentioned below was paid by the Center Sawana to CA Aniket Singh/SF00762331, but was not posted it in FIMO.
#Paid an EWI amount of Rs.670/- on dated.04-Nov-2024.
.
Total Fraud amount Rs 670.
(Signature available in Loan Card &amp; Borrower &amp; Center Leder Statement Available )"</t>
  </si>
  <si>
    <t>According to the loan card and the borrower's written statement, borrower Sameem/356052751 paid the EWI amount to Center Leder Sawana. The EWI amount mentioned below was paid by the Center Sawana to CA Aniket Singh/SF0076233, but was not posted it in FIMO.
#Paid an EWI amount of Rs.670/- on dated.04-Nov-2024.
.
Total Fraud amount Rs 670.
(Signature available in Loan Card &amp; Borrower &amp; Center Leder Statement Available )"</t>
  </si>
  <si>
    <t>"During the Fraud investigation, we found that CA- Aniket  Singh/ SF0076233 embezzeld in Collection Misappropriation of 01 borrowers. and the same was not posted in Fimo by him. 
(Total fraud amount of Rs.670 /-)
(Fimo Posting amount of Rs. 00/-
(Pending for recovery from the employee Rs. 670/-)
Currently, The  CA- Aniket  Singh SF0076233, Terminated on 09-Nov-2024."</t>
  </si>
  <si>
    <t>FN26-27-00308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</si>
</sst>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0" fontId="39" fillId="0" borderId="15" xfId="0" applyFont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0" fontId="0" fillId="8" borderId="0" xfId="0" applyFill="1" applyAlignment="1">
      <alignment horizontal="center" vertical="center"/>
    </xf>
    <xf numFmtId="0" fontId="0" fillId="8" borderId="1" xfId="0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2" fillId="0" borderId="1" xfId="17" applyFont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UP3447</v>
      </c>
      <c r="D5" s="64" t="str">
        <f>IF('Physical Cash at Safe'!D28="Yes", 'Physical Cash at Safe'!A4, 'Borrower Wise Details'!C5)</f>
        <v>Badaun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46133</v>
      </c>
      <c r="H5" s="62" t="s">
        <v>288</v>
      </c>
      <c r="I5" s="61">
        <v>46139</v>
      </c>
      <c r="J5" s="79" t="str">
        <f>IF('Physical Cash at Safe'!D28="Yes",'Physical Cash at Safe'!E28,IF('Borrower Wise Details'!D5&lt;&gt;"",'Borrower Wise Details'!D5,""))</f>
        <v>FN26-27-00308</v>
      </c>
      <c r="K5" s="89">
        <v>1</v>
      </c>
      <c r="L5" s="90">
        <v>1340</v>
      </c>
      <c r="M5" s="90">
        <v>0</v>
      </c>
      <c r="N5" s="90" t="s">
        <v>297</v>
      </c>
      <c r="O5" s="90" t="s">
        <v>295</v>
      </c>
      <c r="P5" s="90" t="s">
        <v>289</v>
      </c>
      <c r="Q5" s="90" t="s">
        <v>296</v>
      </c>
      <c r="R5" s="80" t="str">
        <f>IF('Physical Cash at Safe'!$D$28="Yes", 'Physical Cash at Safe'!$A$28, IF('Borrower Wise Details'!F5&lt;&gt;"", 'Borrower Wise Details'!F5, ""))</f>
        <v>Aniket  Singh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SF0076233</v>
      </c>
      <c r="U5" s="83" t="s">
        <v>290</v>
      </c>
      <c r="V5" s="61">
        <v>45605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291</v>
      </c>
      <c r="Z5" s="61">
        <v>46141</v>
      </c>
      <c r="AA5" s="61">
        <v>46141</v>
      </c>
      <c r="AB5" s="61" t="s">
        <v>223</v>
      </c>
      <c r="AC5" s="61" t="s">
        <v>223</v>
      </c>
      <c r="AD5" s="61" t="s">
        <v>223</v>
      </c>
      <c r="AE5" s="61" t="s">
        <v>293</v>
      </c>
      <c r="AF5" s="61" t="s">
        <v>292</v>
      </c>
      <c r="AG5" s="146">
        <v>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46151</v>
      </c>
      <c r="AO5" s="75" t="s">
        <v>300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L5" sqref="L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UP3447</v>
      </c>
      <c r="C5" s="50" t="str">
        <f>IF('Fraud Investigation Report'!D5="", "", 'Fraud Investigation Report'!D5)</f>
        <v>Badaun</v>
      </c>
      <c r="D5" s="73" t="str">
        <f>IF(OR('Fraud Investigation Report'!R5="", 'Fraud Investigation Report'!R5=0), "", 'Fraud Investigation Report'!R5)</f>
        <v>Aniket  Singh</v>
      </c>
      <c r="E5" s="73" t="str">
        <f>IF(OR('Fraud Investigation Report'!T5="", 'Fraud Investigation Report'!T5=0), "", 'Fraud Investigation Report'!T5)</f>
        <v>SF0076233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FN26-27-00308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670</v>
      </c>
      <c r="Q5" s="49"/>
      <c r="R5" s="94" t="s">
        <v>287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1" t="s">
        <v>2</v>
      </c>
      <c r="B1" s="172"/>
      <c r="C1" s="172"/>
      <c r="D1" s="172"/>
      <c r="E1" s="173"/>
    </row>
    <row r="2" spans="1:5" ht="18" x14ac:dyDescent="0.35">
      <c r="A2" s="14"/>
      <c r="B2" s="174" t="s">
        <v>224</v>
      </c>
      <c r="C2" s="174"/>
      <c r="D2" s="17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75" t="s">
        <v>65</v>
      </c>
      <c r="B7" s="176"/>
      <c r="C7" s="176"/>
      <c r="D7" s="176"/>
      <c r="E7" s="176"/>
    </row>
    <row r="8" spans="1:5" ht="15" customHeight="1" x14ac:dyDescent="0.3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4" x14ac:dyDescent="0.3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83" t="s">
        <v>91</v>
      </c>
      <c r="B20" s="184"/>
      <c r="C20" s="32">
        <v>0</v>
      </c>
      <c r="D20" s="33" t="s">
        <v>85</v>
      </c>
      <c r="E20" s="34"/>
    </row>
    <row r="21" spans="1:5" ht="30" customHeight="1" x14ac:dyDescent="0.3">
      <c r="A21" s="185" t="s">
        <v>82</v>
      </c>
      <c r="B21" s="186"/>
      <c r="C21" s="34"/>
      <c r="D21" s="33" t="s">
        <v>83</v>
      </c>
      <c r="E21" s="34"/>
    </row>
    <row r="22" spans="1:5" ht="30" customHeight="1" x14ac:dyDescent="0.3">
      <c r="A22" s="185" t="s">
        <v>72</v>
      </c>
      <c r="B22" s="186"/>
      <c r="C22" s="34"/>
      <c r="D22" s="35" t="s">
        <v>73</v>
      </c>
      <c r="E22" s="34"/>
    </row>
    <row r="23" spans="1:5" ht="30" customHeight="1" x14ac:dyDescent="0.3">
      <c r="A23" s="185" t="s">
        <v>74</v>
      </c>
      <c r="B23" s="18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70"/>
      <c r="C24" s="170"/>
      <c r="D24" s="170"/>
      <c r="E24" s="170"/>
    </row>
    <row r="25" spans="1:5" ht="57.75" customHeight="1" x14ac:dyDescent="0.3">
      <c r="A25" s="36" t="s">
        <v>75</v>
      </c>
      <c r="B25" s="159"/>
      <c r="C25" s="159"/>
      <c r="D25" s="159"/>
      <c r="E25" s="159"/>
    </row>
    <row r="26" spans="1:5" ht="20.100000000000001" customHeight="1" x14ac:dyDescent="0.3">
      <c r="A26" s="164" t="s">
        <v>170</v>
      </c>
      <c r="B26" s="164"/>
      <c r="C26" s="164"/>
      <c r="D26" s="164"/>
      <c r="E26" s="164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">
      <c r="A31" s="167"/>
      <c r="B31" s="168"/>
      <c r="C31" s="168"/>
      <c r="D31" s="168"/>
      <c r="E31" s="169"/>
    </row>
    <row r="32" spans="1:5" ht="24.75" customHeight="1" x14ac:dyDescent="0.3">
      <c r="A32" s="37" t="s">
        <v>197</v>
      </c>
      <c r="B32" s="38"/>
      <c r="C32" s="37" t="s">
        <v>76</v>
      </c>
      <c r="D32" s="160"/>
      <c r="E32" s="161"/>
    </row>
    <row r="33" spans="1:5" ht="18" customHeight="1" x14ac:dyDescent="0.3">
      <c r="A33" s="37" t="s">
        <v>77</v>
      </c>
      <c r="B33" s="126"/>
      <c r="C33" s="39" t="s">
        <v>78</v>
      </c>
      <c r="D33" s="153"/>
      <c r="E33" s="154"/>
    </row>
    <row r="34" spans="1:5" ht="27.6" x14ac:dyDescent="0.3">
      <c r="A34" s="39" t="s">
        <v>198</v>
      </c>
      <c r="B34" s="126"/>
      <c r="C34" s="39" t="s">
        <v>199</v>
      </c>
      <c r="D34" s="155"/>
      <c r="E34" s="156"/>
    </row>
    <row r="35" spans="1:5" ht="27.6" x14ac:dyDescent="0.3">
      <c r="A35" s="39" t="s">
        <v>200</v>
      </c>
      <c r="B35" s="126"/>
      <c r="C35" s="39" t="s">
        <v>202</v>
      </c>
      <c r="D35" s="155"/>
      <c r="E35" s="156"/>
    </row>
    <row r="36" spans="1:5" ht="25.5" customHeight="1" x14ac:dyDescent="0.3">
      <c r="A36" s="39" t="s">
        <v>201</v>
      </c>
      <c r="B36" s="127"/>
      <c r="C36" s="39" t="s">
        <v>203</v>
      </c>
      <c r="D36" s="157"/>
      <c r="E36" s="158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UP3447</v>
      </c>
      <c r="C5" s="60" t="str">
        <f>IF('Loan Outstanding Report'!$H$5="", "", 'Loan Outstanding Report'!$H$5)</f>
        <v>Badaun</v>
      </c>
      <c r="D5" s="187" t="s">
        <v>301</v>
      </c>
      <c r="E5" s="66">
        <v>46141</v>
      </c>
      <c r="F5" s="92" t="s">
        <v>284</v>
      </c>
      <c r="G5" s="49" t="s">
        <v>285</v>
      </c>
      <c r="H5" s="49" t="s">
        <v>286</v>
      </c>
      <c r="I5" s="49" t="s">
        <v>265</v>
      </c>
      <c r="J5" s="49" t="s">
        <v>268</v>
      </c>
      <c r="K5" s="49" t="s">
        <v>272</v>
      </c>
      <c r="L5" s="11">
        <v>356052751</v>
      </c>
      <c r="M5" s="67" t="s">
        <v>273</v>
      </c>
      <c r="N5" s="49">
        <v>42000</v>
      </c>
      <c r="O5" s="49">
        <v>670</v>
      </c>
      <c r="P5" s="67" t="s">
        <v>127</v>
      </c>
      <c r="Q5" s="88">
        <v>45600</v>
      </c>
      <c r="R5" s="49">
        <v>670</v>
      </c>
      <c r="S5" s="49">
        <v>0</v>
      </c>
      <c r="T5" s="49">
        <v>0</v>
      </c>
      <c r="U5" s="68">
        <f t="shared" ref="U5:U69" si="0">IF(AND(ISBLANK(R5),ISBLANK(S5),ISBLANK(T5)),"",R5-(S5+T5))</f>
        <v>670</v>
      </c>
      <c r="V5" s="42" t="s">
        <v>182</v>
      </c>
      <c r="W5" s="69" t="s">
        <v>298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K1" zoomScale="89" zoomScaleNormal="90" workbookViewId="0">
      <pane ySplit="4" topLeftCell="A5" activePane="bottomLeft" state="frozen"/>
      <selection pane="bottomLeft" activeCell="BP5" sqref="BP5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22.33203125" style="113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bestFit="1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s="150" customFormat="1" ht="144" x14ac:dyDescent="0.3">
      <c r="A5" s="147">
        <v>1</v>
      </c>
      <c r="B5" s="148" t="s">
        <v>256</v>
      </c>
      <c r="C5" s="148" t="s">
        <v>257</v>
      </c>
      <c r="D5" s="148" t="s">
        <v>258</v>
      </c>
      <c r="E5" s="148" t="s">
        <v>259</v>
      </c>
      <c r="F5" s="148" t="s">
        <v>259</v>
      </c>
      <c r="G5" s="148" t="s">
        <v>260</v>
      </c>
      <c r="H5" s="148" t="s">
        <v>261</v>
      </c>
      <c r="I5" s="148">
        <v>203592</v>
      </c>
      <c r="J5" s="148" t="s">
        <v>262</v>
      </c>
      <c r="K5" s="148">
        <v>203592</v>
      </c>
      <c r="L5" s="148" t="s">
        <v>263</v>
      </c>
      <c r="M5" s="148" t="s">
        <v>264</v>
      </c>
      <c r="N5" s="148">
        <v>478519</v>
      </c>
      <c r="O5" s="148" t="s">
        <v>265</v>
      </c>
      <c r="P5" s="148">
        <v>755431</v>
      </c>
      <c r="Q5" s="148" t="s">
        <v>266</v>
      </c>
      <c r="R5" s="148" t="s">
        <v>267</v>
      </c>
      <c r="S5" s="148" t="s">
        <v>268</v>
      </c>
      <c r="T5" s="148" t="s">
        <v>268</v>
      </c>
      <c r="U5" s="148" t="s">
        <v>269</v>
      </c>
      <c r="V5" s="148" t="s">
        <v>270</v>
      </c>
      <c r="W5" s="148">
        <v>541</v>
      </c>
      <c r="X5" s="148" t="s">
        <v>271</v>
      </c>
      <c r="Y5" s="148">
        <v>356052751</v>
      </c>
      <c r="Z5" s="148" t="s">
        <v>272</v>
      </c>
      <c r="AA5" s="148" t="s">
        <v>273</v>
      </c>
      <c r="AB5" s="149">
        <v>42000</v>
      </c>
      <c r="AC5" s="148"/>
      <c r="AD5" s="148">
        <v>75</v>
      </c>
      <c r="AE5" s="148" t="s">
        <v>274</v>
      </c>
      <c r="AF5" s="148" t="s">
        <v>275</v>
      </c>
      <c r="AG5" s="148" t="s">
        <v>276</v>
      </c>
      <c r="AH5" s="148" t="s">
        <v>277</v>
      </c>
      <c r="AI5" s="148" t="s">
        <v>278</v>
      </c>
      <c r="AJ5" s="149">
        <v>670</v>
      </c>
      <c r="AK5" s="149">
        <v>670</v>
      </c>
      <c r="AL5" s="148" t="s">
        <v>279</v>
      </c>
      <c r="AM5" s="149">
        <v>17676.849999999999</v>
      </c>
      <c r="AN5" s="149">
        <v>5773.15</v>
      </c>
      <c r="AO5" s="149">
        <v>23450</v>
      </c>
      <c r="AP5" s="149">
        <v>24323.15</v>
      </c>
      <c r="AQ5" s="149">
        <v>2463.85</v>
      </c>
      <c r="AR5" s="149">
        <v>26787</v>
      </c>
      <c r="AS5" s="149">
        <v>24323.15</v>
      </c>
      <c r="AT5" s="149">
        <v>2463.85</v>
      </c>
      <c r="AU5" s="149">
        <v>26787</v>
      </c>
      <c r="AV5" s="148">
        <v>109</v>
      </c>
      <c r="AW5" s="148"/>
      <c r="AX5" s="148"/>
      <c r="AY5" s="148"/>
      <c r="AZ5" s="148"/>
      <c r="BA5" s="148"/>
      <c r="BB5" s="148" t="s">
        <v>280</v>
      </c>
      <c r="BC5" s="148" t="s">
        <v>281</v>
      </c>
      <c r="BD5" s="148"/>
      <c r="BE5" s="149">
        <v>0</v>
      </c>
      <c r="BF5" s="148" t="s">
        <v>268</v>
      </c>
      <c r="BG5" s="148" t="s">
        <v>282</v>
      </c>
      <c r="BH5" s="142" t="s">
        <v>283</v>
      </c>
      <c r="BI5" s="95" t="s">
        <v>100</v>
      </c>
      <c r="BJ5" s="142">
        <v>46141</v>
      </c>
      <c r="BK5" s="94" t="s">
        <v>103</v>
      </c>
      <c r="BL5" s="95" t="s">
        <v>108</v>
      </c>
      <c r="BM5" s="96" t="s">
        <v>180</v>
      </c>
      <c r="BN5" s="94" t="s">
        <v>221</v>
      </c>
      <c r="BO5" s="143">
        <v>670</v>
      </c>
      <c r="BP5" s="42" t="s">
        <v>182</v>
      </c>
      <c r="BQ5" s="151" t="s">
        <v>299</v>
      </c>
    </row>
    <row r="6" spans="1:69" x14ac:dyDescent="0.3">
      <c r="A6" s="136">
        <v>2</v>
      </c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5"/>
      <c r="AC6" s="124"/>
      <c r="AD6" s="124"/>
      <c r="AE6" s="124"/>
      <c r="AF6" s="124"/>
      <c r="AG6" s="124"/>
      <c r="AH6" s="124"/>
      <c r="AI6" s="124"/>
      <c r="AJ6" s="125"/>
      <c r="AK6" s="125"/>
      <c r="AL6" s="124"/>
      <c r="AM6" s="125"/>
      <c r="AN6" s="125"/>
      <c r="AO6" s="125"/>
      <c r="AP6" s="125"/>
      <c r="AQ6" s="125"/>
      <c r="AR6" s="125"/>
      <c r="AS6" s="125"/>
      <c r="AT6" s="125"/>
      <c r="AU6" s="125"/>
      <c r="AV6" s="124"/>
      <c r="AW6" s="94"/>
      <c r="AX6" s="94"/>
      <c r="AY6" s="94"/>
      <c r="AZ6" s="94"/>
      <c r="BA6" s="94"/>
      <c r="BB6" s="124"/>
      <c r="BC6" s="94"/>
      <c r="BD6" s="94"/>
      <c r="BE6" s="125"/>
      <c r="BF6" s="124"/>
      <c r="BG6" s="124"/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x14ac:dyDescent="0.3">
      <c r="A7" s="136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6"/>
      <c r="BH7" s="138"/>
      <c r="BI7" s="129"/>
      <c r="BJ7" s="130"/>
      <c r="BK7" s="131"/>
      <c r="BL7" s="129"/>
      <c r="BM7" s="132"/>
      <c r="BN7" s="131"/>
      <c r="BO7" s="131"/>
      <c r="BP7" s="133"/>
      <c r="BQ7" s="134"/>
    </row>
    <row r="8" spans="1:69" x14ac:dyDescent="0.3">
      <c r="A8" s="136">
        <v>4</v>
      </c>
      <c r="B8" s="94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94"/>
      <c r="T8" s="140"/>
      <c r="U8" s="140"/>
      <c r="V8" s="140"/>
      <c r="W8" s="140"/>
      <c r="X8" s="140"/>
      <c r="Y8" s="140"/>
      <c r="Z8" s="140"/>
      <c r="AA8" s="141"/>
      <c r="AB8" s="140"/>
      <c r="AC8" s="140"/>
      <c r="AD8" s="140"/>
      <c r="AE8" s="140"/>
      <c r="AF8" s="141"/>
      <c r="AG8" s="141"/>
      <c r="AH8" s="140"/>
      <c r="AI8" s="141"/>
      <c r="AJ8" s="141"/>
      <c r="AK8" s="141"/>
      <c r="AL8" s="141"/>
      <c r="AM8" s="141"/>
      <c r="AN8" s="141"/>
      <c r="AO8" s="141"/>
      <c r="AP8" s="141"/>
      <c r="AQ8" s="141"/>
      <c r="AR8" s="140"/>
      <c r="AS8" s="140"/>
      <c r="AT8" s="140"/>
      <c r="AU8" s="140"/>
      <c r="AV8" s="140"/>
      <c r="AW8" s="140"/>
      <c r="AX8" s="140"/>
      <c r="AY8" s="140"/>
      <c r="AZ8" s="140"/>
      <c r="BA8" s="141"/>
      <c r="BB8" s="141"/>
      <c r="BC8" s="141"/>
      <c r="BD8" s="141"/>
      <c r="BE8" s="141"/>
      <c r="BF8" s="141"/>
      <c r="BG8" s="136"/>
      <c r="BH8" s="138"/>
      <c r="BI8" s="129"/>
      <c r="BJ8" s="130"/>
      <c r="BK8" s="131"/>
      <c r="BL8" s="129"/>
      <c r="BM8" s="132"/>
      <c r="BN8" s="131"/>
      <c r="BO8" s="131"/>
      <c r="BP8" s="133"/>
      <c r="BQ8" s="134"/>
    </row>
    <row r="9" spans="1:69" x14ac:dyDescent="0.3">
      <c r="A9" s="136">
        <v>5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6"/>
      <c r="AB9" s="137"/>
      <c r="AC9" s="136"/>
      <c r="AD9" s="136"/>
      <c r="AE9" s="136"/>
      <c r="AF9" s="136"/>
      <c r="AG9" s="136"/>
      <c r="AH9" s="136"/>
      <c r="AI9" s="136"/>
      <c r="AJ9" s="137"/>
      <c r="AK9" s="137"/>
      <c r="AL9" s="136"/>
      <c r="AM9" s="137"/>
      <c r="AN9" s="137"/>
      <c r="AO9" s="137"/>
      <c r="AP9" s="137"/>
      <c r="AQ9" s="137"/>
      <c r="AR9" s="137"/>
      <c r="AS9" s="137"/>
      <c r="AT9" s="137"/>
      <c r="AU9" s="137"/>
      <c r="AV9" s="136"/>
      <c r="AW9" s="136"/>
      <c r="AX9" s="136"/>
      <c r="AY9" s="136"/>
      <c r="AZ9" s="136"/>
      <c r="BA9" s="136"/>
      <c r="BB9" s="136"/>
      <c r="BC9" s="136"/>
      <c r="BD9" s="136"/>
      <c r="BE9" s="137"/>
      <c r="BF9" s="136"/>
      <c r="BG9" s="136"/>
      <c r="BH9" s="138"/>
      <c r="BI9" s="129"/>
      <c r="BJ9" s="130"/>
      <c r="BK9" s="131"/>
      <c r="BL9" s="129"/>
      <c r="BM9" s="132"/>
      <c r="BN9" s="131"/>
      <c r="BO9" s="131"/>
      <c r="BP9" s="133"/>
      <c r="BQ9" s="134" t="s">
        <v>294</v>
      </c>
    </row>
    <row r="10" spans="1:69" x14ac:dyDescent="0.3">
      <c r="A10" s="136">
        <v>6</v>
      </c>
      <c r="B10" s="136"/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36"/>
      <c r="AB10" s="137"/>
      <c r="AC10" s="136"/>
      <c r="AD10" s="136"/>
      <c r="AE10" s="136"/>
      <c r="AF10" s="136"/>
      <c r="AG10" s="136"/>
      <c r="AH10" s="136"/>
      <c r="AI10" s="136"/>
      <c r="AJ10" s="137"/>
      <c r="AK10" s="137"/>
      <c r="AL10" s="136"/>
      <c r="AM10" s="137"/>
      <c r="AN10" s="137"/>
      <c r="AO10" s="137"/>
      <c r="AP10" s="137"/>
      <c r="AQ10" s="137"/>
      <c r="AR10" s="137"/>
      <c r="AS10" s="137"/>
      <c r="AT10" s="137"/>
      <c r="AU10" s="137"/>
      <c r="AV10" s="136"/>
      <c r="AW10" s="136"/>
      <c r="AX10" s="136"/>
      <c r="AY10" s="136"/>
      <c r="AZ10" s="136"/>
      <c r="BA10" s="136"/>
      <c r="BB10" s="136"/>
      <c r="BC10" s="136"/>
      <c r="BD10" s="136"/>
      <c r="BE10" s="137"/>
      <c r="BF10" s="136"/>
      <c r="BG10" s="136"/>
      <c r="BH10" s="138"/>
      <c r="BI10" s="129"/>
      <c r="BJ10" s="130"/>
      <c r="BK10" s="131"/>
      <c r="BL10" s="129"/>
      <c r="BM10" s="132"/>
      <c r="BN10" s="131"/>
      <c r="BO10" s="131"/>
      <c r="BP10" s="133"/>
      <c r="BQ10" s="134"/>
    </row>
    <row r="11" spans="1:69" x14ac:dyDescent="0.3">
      <c r="A11" s="136">
        <v>7</v>
      </c>
      <c r="B11" s="136"/>
      <c r="C11" s="136"/>
      <c r="D11" s="136"/>
      <c r="E11" s="136"/>
      <c r="F11" s="136"/>
      <c r="G11" s="136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8"/>
      <c r="AA11" s="136"/>
      <c r="AB11" s="137"/>
      <c r="AC11" s="136"/>
      <c r="AD11" s="136"/>
      <c r="AE11" s="136"/>
      <c r="AF11" s="136"/>
      <c r="AG11" s="136"/>
      <c r="AH11" s="136"/>
      <c r="AI11" s="136"/>
      <c r="AJ11" s="137"/>
      <c r="AK11" s="137"/>
      <c r="AL11" s="136"/>
      <c r="AM11" s="137"/>
      <c r="AN11" s="137"/>
      <c r="AO11" s="137"/>
      <c r="AP11" s="137"/>
      <c r="AQ11" s="137"/>
      <c r="AR11" s="137"/>
      <c r="AS11" s="137"/>
      <c r="AT11" s="137"/>
      <c r="AU11" s="137"/>
      <c r="AV11" s="136"/>
      <c r="AW11" s="136"/>
      <c r="AX11" s="136"/>
      <c r="AY11" s="136"/>
      <c r="AZ11" s="136"/>
      <c r="BA11" s="136"/>
      <c r="BB11" s="136"/>
      <c r="BC11" s="136"/>
      <c r="BD11" s="136"/>
      <c r="BE11" s="137"/>
      <c r="BF11" s="136"/>
      <c r="BG11" s="136"/>
      <c r="BH11" s="138"/>
      <c r="BI11" s="129"/>
      <c r="BJ11" s="130"/>
      <c r="BK11" s="131"/>
      <c r="BL11" s="129"/>
      <c r="BM11" s="132"/>
      <c r="BN11" s="131"/>
      <c r="BO11" s="131"/>
      <c r="BP11" s="133"/>
      <c r="BQ11" s="134"/>
    </row>
    <row r="12" spans="1:69" x14ac:dyDescent="0.3">
      <c r="A12" s="136">
        <v>8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36"/>
      <c r="AB12" s="137"/>
      <c r="AC12" s="136"/>
      <c r="AD12" s="136"/>
      <c r="AE12" s="136"/>
      <c r="AF12" s="136"/>
      <c r="AG12" s="136"/>
      <c r="AH12" s="136"/>
      <c r="AI12" s="136"/>
      <c r="AJ12" s="137"/>
      <c r="AK12" s="137"/>
      <c r="AL12" s="136"/>
      <c r="AM12" s="137"/>
      <c r="AN12" s="137"/>
      <c r="AO12" s="137"/>
      <c r="AP12" s="137"/>
      <c r="AQ12" s="137"/>
      <c r="AR12" s="137"/>
      <c r="AS12" s="137"/>
      <c r="AT12" s="137"/>
      <c r="AU12" s="137"/>
      <c r="AV12" s="136"/>
      <c r="AW12" s="136"/>
      <c r="AX12" s="136"/>
      <c r="AY12" s="136"/>
      <c r="AZ12" s="136"/>
      <c r="BA12" s="136"/>
      <c r="BB12" s="136"/>
      <c r="BC12" s="136"/>
      <c r="BD12" s="136"/>
      <c r="BE12" s="137"/>
      <c r="BF12" s="136"/>
      <c r="BG12" s="136"/>
      <c r="BH12" s="138"/>
      <c r="BI12" s="129"/>
      <c r="BJ12" s="130"/>
      <c r="BK12" s="131"/>
      <c r="BL12" s="129"/>
      <c r="BM12" s="132"/>
      <c r="BN12" s="131"/>
      <c r="BO12" s="131"/>
      <c r="BP12" s="133"/>
      <c r="BQ12" s="69"/>
    </row>
    <row r="13" spans="1:69" x14ac:dyDescent="0.3">
      <c r="A13" s="136">
        <v>9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7"/>
      <c r="AC13" s="136"/>
      <c r="AD13" s="136"/>
      <c r="AE13" s="136"/>
      <c r="AF13" s="136"/>
      <c r="AG13" s="136"/>
      <c r="AH13" s="136"/>
      <c r="AI13" s="136"/>
      <c r="AJ13" s="137"/>
      <c r="AK13" s="137"/>
      <c r="AL13" s="136"/>
      <c r="AM13" s="137"/>
      <c r="AN13" s="137"/>
      <c r="AO13" s="137"/>
      <c r="AP13" s="137"/>
      <c r="AQ13" s="137"/>
      <c r="AR13" s="137"/>
      <c r="AS13" s="137"/>
      <c r="AT13" s="137"/>
      <c r="AU13" s="137"/>
      <c r="AV13" s="136"/>
      <c r="AW13" s="136"/>
      <c r="AX13" s="136"/>
      <c r="AY13" s="136"/>
      <c r="AZ13" s="136"/>
      <c r="BA13" s="136"/>
      <c r="BB13" s="136"/>
      <c r="BC13" s="136"/>
      <c r="BD13" s="136"/>
      <c r="BE13" s="137"/>
      <c r="BF13" s="136"/>
      <c r="BG13" s="136"/>
      <c r="BH13" s="138"/>
      <c r="BI13" s="129"/>
      <c r="BJ13" s="130"/>
      <c r="BK13" s="131"/>
      <c r="BL13" s="129"/>
      <c r="BM13" s="132"/>
      <c r="BN13" s="131"/>
      <c r="BO13" s="131"/>
      <c r="BP13" s="133"/>
      <c r="BQ13" s="69"/>
    </row>
    <row r="14" spans="1:69" x14ac:dyDescent="0.3">
      <c r="A14" s="136">
        <v>10</v>
      </c>
      <c r="B14" s="136"/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36"/>
      <c r="AB14" s="137"/>
      <c r="AC14" s="136"/>
      <c r="AD14" s="136"/>
      <c r="AE14" s="136"/>
      <c r="AF14" s="136"/>
      <c r="AG14" s="136"/>
      <c r="AH14" s="136"/>
      <c r="AI14" s="136"/>
      <c r="AJ14" s="137"/>
      <c r="AK14" s="137"/>
      <c r="AL14" s="136"/>
      <c r="AM14" s="137"/>
      <c r="AN14" s="137"/>
      <c r="AO14" s="137"/>
      <c r="AP14" s="137"/>
      <c r="AQ14" s="137"/>
      <c r="AR14" s="137"/>
      <c r="AS14" s="137"/>
      <c r="AT14" s="137"/>
      <c r="AU14" s="137"/>
      <c r="AV14" s="136"/>
      <c r="AW14" s="136"/>
      <c r="AX14" s="136"/>
      <c r="AY14" s="136"/>
      <c r="AZ14" s="136"/>
      <c r="BA14" s="136"/>
      <c r="BB14" s="136"/>
      <c r="BC14" s="136"/>
      <c r="BD14" s="136"/>
      <c r="BE14" s="137"/>
      <c r="BF14" s="136"/>
      <c r="BG14" s="136"/>
      <c r="BH14" s="138"/>
      <c r="BI14" s="129"/>
      <c r="BJ14" s="130"/>
      <c r="BK14" s="131"/>
      <c r="BL14" s="129"/>
      <c r="BM14" s="132"/>
      <c r="BN14" s="131"/>
      <c r="BO14" s="131"/>
      <c r="BP14" s="133"/>
      <c r="BQ14" s="69"/>
    </row>
    <row r="15" spans="1:69" x14ac:dyDescent="0.3">
      <c r="A15" s="136">
        <v>11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7"/>
      <c r="AC15" s="136"/>
      <c r="AD15" s="136"/>
      <c r="AE15" s="136"/>
      <c r="AF15" s="136"/>
      <c r="AG15" s="136"/>
      <c r="AH15" s="136"/>
      <c r="AI15" s="136"/>
      <c r="AJ15" s="137"/>
      <c r="AK15" s="137"/>
      <c r="AL15" s="136"/>
      <c r="AM15" s="137"/>
      <c r="AN15" s="137"/>
      <c r="AO15" s="137"/>
      <c r="AP15" s="137"/>
      <c r="AQ15" s="137"/>
      <c r="AR15" s="137"/>
      <c r="AS15" s="137"/>
      <c r="AT15" s="137"/>
      <c r="AU15" s="137"/>
      <c r="AV15" s="136"/>
      <c r="AW15" s="136"/>
      <c r="AX15" s="136"/>
      <c r="AY15" s="136"/>
      <c r="AZ15" s="136"/>
      <c r="BA15" s="136"/>
      <c r="BB15" s="136"/>
      <c r="BC15" s="136"/>
      <c r="BD15" s="136"/>
      <c r="BE15" s="137"/>
      <c r="BF15" s="136"/>
      <c r="BG15" s="136"/>
      <c r="BH15" s="138"/>
      <c r="BI15" s="129"/>
      <c r="BJ15" s="130"/>
      <c r="BK15" s="131"/>
      <c r="BL15" s="129"/>
      <c r="BM15" s="132"/>
      <c r="BN15" s="131"/>
      <c r="BO15" s="131"/>
      <c r="BP15" s="133"/>
      <c r="BQ15" s="134"/>
    </row>
    <row r="16" spans="1:69" x14ac:dyDescent="0.3">
      <c r="A16" s="136">
        <v>12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7"/>
      <c r="AC16" s="136"/>
      <c r="AD16" s="136"/>
      <c r="AE16" s="136"/>
      <c r="AF16" s="136"/>
      <c r="AG16" s="136"/>
      <c r="AH16" s="136"/>
      <c r="AI16" s="136"/>
      <c r="AJ16" s="137"/>
      <c r="AK16" s="137"/>
      <c r="AL16" s="136"/>
      <c r="AM16" s="137"/>
      <c r="AN16" s="137"/>
      <c r="AO16" s="137"/>
      <c r="AP16" s="137"/>
      <c r="AQ16" s="137"/>
      <c r="AR16" s="137"/>
      <c r="AS16" s="137"/>
      <c r="AT16" s="137"/>
      <c r="AU16" s="137"/>
      <c r="AV16" s="136"/>
      <c r="AW16" s="136"/>
      <c r="AX16" s="136"/>
      <c r="AY16" s="136"/>
      <c r="AZ16" s="136"/>
      <c r="BA16" s="136"/>
      <c r="BB16" s="136"/>
      <c r="BC16" s="136"/>
      <c r="BD16" s="136"/>
      <c r="BE16" s="137"/>
      <c r="BF16" s="136"/>
      <c r="BG16" s="136"/>
      <c r="BH16" s="138"/>
      <c r="BI16" s="129"/>
      <c r="BJ16" s="130"/>
      <c r="BK16" s="131"/>
      <c r="BL16" s="129"/>
      <c r="BM16" s="132"/>
      <c r="BN16" s="131"/>
      <c r="BO16" s="131"/>
      <c r="BP16" s="133"/>
      <c r="BQ16" s="134"/>
    </row>
    <row r="17" spans="1:69" x14ac:dyDescent="0.3">
      <c r="A17" s="136">
        <v>13</v>
      </c>
      <c r="B17" s="136"/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7"/>
      <c r="AC17" s="136"/>
      <c r="AD17" s="136"/>
      <c r="AE17" s="136"/>
      <c r="AF17" s="136"/>
      <c r="AG17" s="136"/>
      <c r="AH17" s="136"/>
      <c r="AI17" s="136"/>
      <c r="AJ17" s="137"/>
      <c r="AK17" s="137"/>
      <c r="AL17" s="136"/>
      <c r="AM17" s="137"/>
      <c r="AN17" s="137"/>
      <c r="AO17" s="137"/>
      <c r="AP17" s="137"/>
      <c r="AQ17" s="137"/>
      <c r="AR17" s="137"/>
      <c r="AS17" s="137"/>
      <c r="AT17" s="137"/>
      <c r="AU17" s="137"/>
      <c r="AV17" s="136"/>
      <c r="AW17" s="136"/>
      <c r="AX17" s="136"/>
      <c r="AY17" s="136"/>
      <c r="AZ17" s="136"/>
      <c r="BA17" s="136"/>
      <c r="BB17" s="136"/>
      <c r="BC17" s="136"/>
      <c r="BD17" s="136"/>
      <c r="BE17" s="137"/>
      <c r="BF17" s="136"/>
      <c r="BG17" s="136"/>
      <c r="BH17" s="138"/>
      <c r="BI17" s="129"/>
      <c r="BJ17" s="130"/>
      <c r="BK17" s="131"/>
      <c r="BL17" s="129"/>
      <c r="BM17" s="132"/>
      <c r="BN17" s="131"/>
      <c r="BO17" s="131"/>
      <c r="BP17" s="133"/>
      <c r="BQ17" s="134"/>
    </row>
    <row r="18" spans="1:69" x14ac:dyDescent="0.3">
      <c r="A18" s="136">
        <v>14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7"/>
      <c r="AC18" s="136"/>
      <c r="AD18" s="136"/>
      <c r="AE18" s="136"/>
      <c r="AF18" s="136"/>
      <c r="AG18" s="136"/>
      <c r="AH18" s="136"/>
      <c r="AI18" s="136"/>
      <c r="AJ18" s="137"/>
      <c r="AK18" s="137"/>
      <c r="AL18" s="136"/>
      <c r="AM18" s="137"/>
      <c r="AN18" s="137"/>
      <c r="AO18" s="137"/>
      <c r="AP18" s="137"/>
      <c r="AQ18" s="137"/>
      <c r="AR18" s="137"/>
      <c r="AS18" s="137"/>
      <c r="AT18" s="137"/>
      <c r="AU18" s="137"/>
      <c r="AV18" s="136"/>
      <c r="AW18" s="136"/>
      <c r="AX18" s="136"/>
      <c r="AY18" s="136"/>
      <c r="AZ18" s="136"/>
      <c r="BA18" s="136"/>
      <c r="BB18" s="136"/>
      <c r="BC18" s="136"/>
      <c r="BD18" s="136"/>
      <c r="BE18" s="137"/>
      <c r="BF18" s="136"/>
      <c r="BG18" s="136"/>
      <c r="BH18" s="142"/>
      <c r="BI18" s="129"/>
      <c r="BJ18" s="130"/>
      <c r="BK18" s="131"/>
      <c r="BL18" s="129"/>
      <c r="BM18" s="132"/>
      <c r="BN18" s="131"/>
      <c r="BO18" s="131"/>
      <c r="BP18" s="133"/>
      <c r="BQ18" s="69"/>
    </row>
    <row r="19" spans="1:69" x14ac:dyDescent="0.3">
      <c r="A19" s="136">
        <v>15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8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7"/>
      <c r="AC19" s="136"/>
      <c r="AD19" s="136"/>
      <c r="AE19" s="136"/>
      <c r="AF19" s="136"/>
      <c r="AG19" s="136"/>
      <c r="AH19" s="136"/>
      <c r="AI19" s="136"/>
      <c r="AJ19" s="137"/>
      <c r="AK19" s="137"/>
      <c r="AL19" s="136"/>
      <c r="AM19" s="137"/>
      <c r="AN19" s="137"/>
      <c r="AO19" s="137"/>
      <c r="AP19" s="137"/>
      <c r="AQ19" s="137"/>
      <c r="AR19" s="137"/>
      <c r="AS19" s="137"/>
      <c r="AT19" s="137"/>
      <c r="AU19" s="137"/>
      <c r="AV19" s="136"/>
      <c r="AW19" s="136"/>
      <c r="AX19" s="136"/>
      <c r="AY19" s="136"/>
      <c r="AZ19" s="136"/>
      <c r="BA19" s="136"/>
      <c r="BB19" s="136"/>
      <c r="BC19" s="136"/>
      <c r="BD19" s="136"/>
      <c r="BE19" s="137"/>
      <c r="BF19" s="136"/>
      <c r="BG19" s="136"/>
      <c r="BH19" s="138"/>
      <c r="BI19" s="129"/>
      <c r="BJ19" s="130"/>
      <c r="BK19" s="131"/>
      <c r="BL19" s="129"/>
      <c r="BM19" s="132"/>
      <c r="BN19" s="131"/>
      <c r="BO19" s="131"/>
      <c r="BP19" s="133"/>
      <c r="BQ19" s="135"/>
    </row>
    <row r="20" spans="1:69" x14ac:dyDescent="0.3">
      <c r="A20" s="136">
        <v>16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7"/>
      <c r="AC20" s="136"/>
      <c r="AD20" s="136"/>
      <c r="AE20" s="136"/>
      <c r="AF20" s="136"/>
      <c r="AG20" s="136"/>
      <c r="AH20" s="136"/>
      <c r="AI20" s="136"/>
      <c r="AJ20" s="137"/>
      <c r="AK20" s="137"/>
      <c r="AL20" s="136"/>
      <c r="AM20" s="137"/>
      <c r="AN20" s="137"/>
      <c r="AO20" s="137"/>
      <c r="AP20" s="137"/>
      <c r="AQ20" s="137"/>
      <c r="AR20" s="137"/>
      <c r="AS20" s="137"/>
      <c r="AT20" s="137"/>
      <c r="AU20" s="137"/>
      <c r="AV20" s="136"/>
      <c r="AW20" s="136"/>
      <c r="AX20" s="136"/>
      <c r="AY20" s="136"/>
      <c r="AZ20" s="136"/>
      <c r="BA20" s="136"/>
      <c r="BB20" s="136"/>
      <c r="BC20" s="136"/>
      <c r="BD20" s="136"/>
      <c r="BE20" s="137"/>
      <c r="BF20" s="136"/>
      <c r="BG20" s="136"/>
      <c r="BH20" s="138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x14ac:dyDescent="0.3">
      <c r="A21" s="136">
        <v>17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7"/>
      <c r="AC21" s="136"/>
      <c r="AD21" s="136"/>
      <c r="AE21" s="136"/>
      <c r="AF21" s="136"/>
      <c r="AG21" s="136"/>
      <c r="AH21" s="136"/>
      <c r="AI21" s="136"/>
      <c r="AJ21" s="137"/>
      <c r="AK21" s="137"/>
      <c r="AL21" s="136"/>
      <c r="AM21" s="137"/>
      <c r="AN21" s="137"/>
      <c r="AO21" s="137"/>
      <c r="AP21" s="137"/>
      <c r="AQ21" s="137"/>
      <c r="AR21" s="137"/>
      <c r="AS21" s="137"/>
      <c r="AT21" s="137"/>
      <c r="AU21" s="137"/>
      <c r="AV21" s="136"/>
      <c r="AW21" s="136"/>
      <c r="AX21" s="136"/>
      <c r="AY21" s="136"/>
      <c r="AZ21" s="136"/>
      <c r="BA21" s="136"/>
      <c r="BB21" s="136"/>
      <c r="BC21" s="136"/>
      <c r="BD21" s="136"/>
      <c r="BE21" s="137"/>
      <c r="BF21" s="136"/>
      <c r="BG21" s="136"/>
      <c r="BH21" s="138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x14ac:dyDescent="0.3">
      <c r="A22" s="136">
        <v>18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7"/>
      <c r="AC22" s="136"/>
      <c r="AD22" s="136"/>
      <c r="AE22" s="136"/>
      <c r="AF22" s="136"/>
      <c r="AG22" s="136"/>
      <c r="AH22" s="136"/>
      <c r="AI22" s="136"/>
      <c r="AJ22" s="137"/>
      <c r="AK22" s="137"/>
      <c r="AL22" s="136"/>
      <c r="AM22" s="137"/>
      <c r="AN22" s="137"/>
      <c r="AO22" s="137"/>
      <c r="AP22" s="137"/>
      <c r="AQ22" s="137"/>
      <c r="AR22" s="137"/>
      <c r="AS22" s="137"/>
      <c r="AT22" s="137"/>
      <c r="AU22" s="137"/>
      <c r="AV22" s="136"/>
      <c r="AW22" s="136"/>
      <c r="AX22" s="136"/>
      <c r="AY22" s="136"/>
      <c r="AZ22" s="136"/>
      <c r="BA22" s="136"/>
      <c r="BB22" s="136"/>
      <c r="BC22" s="136"/>
      <c r="BD22" s="136"/>
      <c r="BE22" s="137"/>
      <c r="BF22" s="136"/>
      <c r="BG22" s="136"/>
      <c r="BH22" s="138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x14ac:dyDescent="0.3">
      <c r="A23" s="136">
        <v>19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7"/>
      <c r="AC23" s="136"/>
      <c r="AD23" s="136"/>
      <c r="AE23" s="136"/>
      <c r="AF23" s="136"/>
      <c r="AG23" s="136"/>
      <c r="AH23" s="136"/>
      <c r="AI23" s="136"/>
      <c r="AJ23" s="137"/>
      <c r="AK23" s="137"/>
      <c r="AL23" s="136"/>
      <c r="AM23" s="137"/>
      <c r="AN23" s="137"/>
      <c r="AO23" s="137"/>
      <c r="AP23" s="137"/>
      <c r="AQ23" s="137"/>
      <c r="AR23" s="137"/>
      <c r="AS23" s="137"/>
      <c r="AT23" s="137"/>
      <c r="AU23" s="137"/>
      <c r="AV23" s="136"/>
      <c r="AW23" s="136"/>
      <c r="AX23" s="136"/>
      <c r="AY23" s="136"/>
      <c r="AZ23" s="136"/>
      <c r="BA23" s="136"/>
      <c r="BB23" s="136"/>
      <c r="BC23" s="136"/>
      <c r="BD23" s="136"/>
      <c r="BE23" s="137"/>
      <c r="BF23" s="136"/>
      <c r="BG23" s="136"/>
      <c r="BH23" s="138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x14ac:dyDescent="0.3">
      <c r="A24" s="136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x14ac:dyDescent="0.3">
      <c r="A25" s="136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x14ac:dyDescent="0.3">
      <c r="A26" s="136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x14ac:dyDescent="0.3">
      <c r="A27" s="136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x14ac:dyDescent="0.3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x14ac:dyDescent="0.3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x14ac:dyDescent="0.3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x14ac:dyDescent="0.3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x14ac:dyDescent="0.3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x14ac:dyDescent="0.3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x14ac:dyDescent="0.3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x14ac:dyDescent="0.3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x14ac:dyDescent="0.3">
      <c r="A36" s="13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x14ac:dyDescent="0.3">
      <c r="A37" s="13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x14ac:dyDescent="0.3">
      <c r="A38" s="13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x14ac:dyDescent="0.3">
      <c r="A39" s="13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x14ac:dyDescent="0.3">
      <c r="A40" s="13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x14ac:dyDescent="0.3">
      <c r="A41" s="13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x14ac:dyDescent="0.3">
      <c r="A42" s="13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x14ac:dyDescent="0.3">
      <c r="A43" s="13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x14ac:dyDescent="0.3">
      <c r="A44" s="13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x14ac:dyDescent="0.3">
      <c r="A45" s="13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x14ac:dyDescent="0.3">
      <c r="A46" s="13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x14ac:dyDescent="0.3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x14ac:dyDescent="0.3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x14ac:dyDescent="0.3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x14ac:dyDescent="0.3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x14ac:dyDescent="0.3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x14ac:dyDescent="0.3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x14ac:dyDescent="0.3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x14ac:dyDescent="0.3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x14ac:dyDescent="0.3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x14ac:dyDescent="0.3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x14ac:dyDescent="0.3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x14ac:dyDescent="0.3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x14ac:dyDescent="0.3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x14ac:dyDescent="0.3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x14ac:dyDescent="0.3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x14ac:dyDescent="0.3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x14ac:dyDescent="0.3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x14ac:dyDescent="0.3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x14ac:dyDescent="0.3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x14ac:dyDescent="0.3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x14ac:dyDescent="0.3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x14ac:dyDescent="0.3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x14ac:dyDescent="0.3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x14ac:dyDescent="0.3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x14ac:dyDescent="0.3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x14ac:dyDescent="0.3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x14ac:dyDescent="0.3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x14ac:dyDescent="0.3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x14ac:dyDescent="0.3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x14ac:dyDescent="0.3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x14ac:dyDescent="0.3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x14ac:dyDescent="0.3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x14ac:dyDescent="0.3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x14ac:dyDescent="0.3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x14ac:dyDescent="0.3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x14ac:dyDescent="0.3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customHeight="1" x14ac:dyDescent="0.3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customHeight="1" x14ac:dyDescent="0.3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customHeight="1" x14ac:dyDescent="0.3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x14ac:dyDescent="0.3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x14ac:dyDescent="0.3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x14ac:dyDescent="0.3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x14ac:dyDescent="0.3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x14ac:dyDescent="0.3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x14ac:dyDescent="0.3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x14ac:dyDescent="0.3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x14ac:dyDescent="0.3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x14ac:dyDescent="0.3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x14ac:dyDescent="0.3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x14ac:dyDescent="0.3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customHeight="1" x14ac:dyDescent="0.3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customHeight="1" x14ac:dyDescent="0.3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customHeight="1" x14ac:dyDescent="0.3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customHeight="1" x14ac:dyDescent="0.3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customHeight="1" x14ac:dyDescent="0.3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customHeight="1" x14ac:dyDescent="0.3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customHeight="1" x14ac:dyDescent="0.3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customHeight="1" x14ac:dyDescent="0.3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customHeight="1" x14ac:dyDescent="0.3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customHeight="1" x14ac:dyDescent="0.3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customHeight="1" x14ac:dyDescent="0.3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customHeight="1" x14ac:dyDescent="0.3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customHeight="1" x14ac:dyDescent="0.3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customHeight="1" x14ac:dyDescent="0.3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customHeight="1" x14ac:dyDescent="0.3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customHeight="1" x14ac:dyDescent="0.3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customHeight="1" x14ac:dyDescent="0.3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customHeight="1" x14ac:dyDescent="0.3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customHeight="1" x14ac:dyDescent="0.3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customHeight="1" x14ac:dyDescent="0.3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customHeight="1" x14ac:dyDescent="0.3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customHeight="1" x14ac:dyDescent="0.3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customHeight="1" x14ac:dyDescent="0.3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customHeight="1" x14ac:dyDescent="0.3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customHeight="1" x14ac:dyDescent="0.3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customHeight="1" x14ac:dyDescent="0.3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customHeight="1" x14ac:dyDescent="0.3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customHeight="1" x14ac:dyDescent="0.3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customHeight="1" x14ac:dyDescent="0.3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customHeight="1" x14ac:dyDescent="0.3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customHeight="1" x14ac:dyDescent="0.3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customHeight="1" x14ac:dyDescent="0.3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customHeight="1" x14ac:dyDescent="0.3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customHeight="1" x14ac:dyDescent="0.3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customHeight="1" x14ac:dyDescent="0.3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customHeight="1" x14ac:dyDescent="0.3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customHeight="1" x14ac:dyDescent="0.3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customHeight="1" x14ac:dyDescent="0.3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customHeight="1" x14ac:dyDescent="0.3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customHeight="1" x14ac:dyDescent="0.3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customHeight="1" x14ac:dyDescent="0.3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customHeight="1" x14ac:dyDescent="0.3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customHeight="1" x14ac:dyDescent="0.3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customHeight="1" x14ac:dyDescent="0.3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customHeight="1" x14ac:dyDescent="0.3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customHeight="1" x14ac:dyDescent="0.3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customHeight="1" x14ac:dyDescent="0.3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customHeight="1" x14ac:dyDescent="0.3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customHeight="1" x14ac:dyDescent="0.3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customHeight="1" x14ac:dyDescent="0.3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customHeight="1" x14ac:dyDescent="0.3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customHeight="1" x14ac:dyDescent="0.3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customHeight="1" x14ac:dyDescent="0.3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customHeight="1" x14ac:dyDescent="0.3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customHeight="1" x14ac:dyDescent="0.3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customHeight="1" x14ac:dyDescent="0.3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customHeight="1" x14ac:dyDescent="0.3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customHeight="1" x14ac:dyDescent="0.3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customHeight="1" x14ac:dyDescent="0.3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customHeight="1" x14ac:dyDescent="0.3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customHeight="1" x14ac:dyDescent="0.3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customHeight="1" x14ac:dyDescent="0.3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customHeight="1" x14ac:dyDescent="0.3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customHeight="1" x14ac:dyDescent="0.3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customHeight="1" x14ac:dyDescent="0.3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customHeight="1" x14ac:dyDescent="0.3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customHeight="1" x14ac:dyDescent="0.3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customHeight="1" x14ac:dyDescent="0.3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customHeight="1" x14ac:dyDescent="0.3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customHeight="1" x14ac:dyDescent="0.3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customHeight="1" x14ac:dyDescent="0.3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customHeight="1" x14ac:dyDescent="0.3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customHeight="1" x14ac:dyDescent="0.3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customHeight="1" x14ac:dyDescent="0.3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customHeight="1" x14ac:dyDescent="0.3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customHeight="1" x14ac:dyDescent="0.3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customHeight="1" x14ac:dyDescent="0.3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customHeight="1" x14ac:dyDescent="0.3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customHeight="1" x14ac:dyDescent="0.3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customHeight="1" x14ac:dyDescent="0.3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customHeight="1" x14ac:dyDescent="0.3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customHeight="1" x14ac:dyDescent="0.3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customHeight="1" x14ac:dyDescent="0.3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customHeight="1" x14ac:dyDescent="0.3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customHeight="1" x14ac:dyDescent="0.3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customHeight="1" x14ac:dyDescent="0.3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customHeight="1" x14ac:dyDescent="0.3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customHeight="1" x14ac:dyDescent="0.3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customHeight="1" x14ac:dyDescent="0.3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customHeight="1" x14ac:dyDescent="0.3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customHeight="1" x14ac:dyDescent="0.3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customHeight="1" x14ac:dyDescent="0.3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customHeight="1" x14ac:dyDescent="0.3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customHeight="1" x14ac:dyDescent="0.3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customHeight="1" x14ac:dyDescent="0.3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customHeight="1" x14ac:dyDescent="0.3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customHeight="1" x14ac:dyDescent="0.3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customHeight="1" x14ac:dyDescent="0.3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customHeight="1" x14ac:dyDescent="0.3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customHeight="1" x14ac:dyDescent="0.3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customHeight="1" x14ac:dyDescent="0.3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customHeight="1" x14ac:dyDescent="0.3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customHeight="1" x14ac:dyDescent="0.3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customHeight="1" x14ac:dyDescent="0.3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customHeight="1" x14ac:dyDescent="0.3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customHeight="1" x14ac:dyDescent="0.3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customHeight="1" x14ac:dyDescent="0.3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customHeight="1" x14ac:dyDescent="0.3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customHeight="1" x14ac:dyDescent="0.3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customHeight="1" x14ac:dyDescent="0.3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customHeight="1" x14ac:dyDescent="0.3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customHeight="1" x14ac:dyDescent="0.3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customHeight="1" x14ac:dyDescent="0.3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customHeight="1" x14ac:dyDescent="0.3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customHeight="1" x14ac:dyDescent="0.3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customHeight="1" x14ac:dyDescent="0.3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customHeight="1" x14ac:dyDescent="0.3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customHeight="1" x14ac:dyDescent="0.3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customHeight="1" x14ac:dyDescent="0.3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customHeight="1" x14ac:dyDescent="0.3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customHeight="1" x14ac:dyDescent="0.3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customHeight="1" x14ac:dyDescent="0.3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customHeight="1" x14ac:dyDescent="0.3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customHeight="1" x14ac:dyDescent="0.3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customHeight="1" x14ac:dyDescent="0.3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customHeight="1" x14ac:dyDescent="0.3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customHeight="1" x14ac:dyDescent="0.3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customHeight="1" x14ac:dyDescent="0.3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customHeight="1" x14ac:dyDescent="0.3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customHeight="1" x14ac:dyDescent="0.3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customHeight="1" x14ac:dyDescent="0.3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customHeight="1" x14ac:dyDescent="0.3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customHeight="1" x14ac:dyDescent="0.3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customHeight="1" x14ac:dyDescent="0.3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customHeight="1" x14ac:dyDescent="0.3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customHeight="1" x14ac:dyDescent="0.3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customHeight="1" x14ac:dyDescent="0.3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customHeight="1" x14ac:dyDescent="0.3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customHeight="1" x14ac:dyDescent="0.3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customHeight="1" x14ac:dyDescent="0.3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customHeight="1" x14ac:dyDescent="0.3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customHeight="1" x14ac:dyDescent="0.3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customHeight="1" x14ac:dyDescent="0.3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customHeight="1" x14ac:dyDescent="0.3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customHeight="1" x14ac:dyDescent="0.3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customHeight="1" x14ac:dyDescent="0.3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customHeight="1" x14ac:dyDescent="0.3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customHeight="1" x14ac:dyDescent="0.3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customHeight="1" x14ac:dyDescent="0.3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customHeight="1" x14ac:dyDescent="0.3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customHeight="1" x14ac:dyDescent="0.3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customHeight="1" x14ac:dyDescent="0.3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customHeight="1" x14ac:dyDescent="0.3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customHeight="1" x14ac:dyDescent="0.3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customHeight="1" x14ac:dyDescent="0.3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customHeight="1" x14ac:dyDescent="0.3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customHeight="1" x14ac:dyDescent="0.3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customHeight="1" x14ac:dyDescent="0.3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customHeight="1" x14ac:dyDescent="0.3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customHeight="1" x14ac:dyDescent="0.3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customHeight="1" x14ac:dyDescent="0.3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customHeight="1" x14ac:dyDescent="0.3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customHeight="1" x14ac:dyDescent="0.3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customHeight="1" x14ac:dyDescent="0.3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customHeight="1" x14ac:dyDescent="0.3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customHeight="1" x14ac:dyDescent="0.3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customHeight="1" x14ac:dyDescent="0.3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customHeight="1" x14ac:dyDescent="0.3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customHeight="1" x14ac:dyDescent="0.3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customHeight="1" x14ac:dyDescent="0.3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customHeight="1" x14ac:dyDescent="0.3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customHeight="1" x14ac:dyDescent="0.3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customHeight="1" x14ac:dyDescent="0.3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customHeight="1" x14ac:dyDescent="0.3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customHeight="1" x14ac:dyDescent="0.3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customHeight="1" x14ac:dyDescent="0.3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customHeight="1" x14ac:dyDescent="0.3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customHeight="1" x14ac:dyDescent="0.3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customHeight="1" x14ac:dyDescent="0.3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customHeight="1" x14ac:dyDescent="0.3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customHeight="1" x14ac:dyDescent="0.3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customHeight="1" x14ac:dyDescent="0.3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customHeight="1" x14ac:dyDescent="0.3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customHeight="1" x14ac:dyDescent="0.3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customHeight="1" x14ac:dyDescent="0.3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customHeight="1" x14ac:dyDescent="0.3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customHeight="1" x14ac:dyDescent="0.3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customHeight="1" x14ac:dyDescent="0.3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customHeight="1" x14ac:dyDescent="0.3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customHeight="1" x14ac:dyDescent="0.3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customHeight="1" x14ac:dyDescent="0.3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customHeight="1" x14ac:dyDescent="0.3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customHeight="1" x14ac:dyDescent="0.3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customHeight="1" x14ac:dyDescent="0.3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customHeight="1" x14ac:dyDescent="0.3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customHeight="1" x14ac:dyDescent="0.3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customHeight="1" x14ac:dyDescent="0.3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customHeight="1" x14ac:dyDescent="0.3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customHeight="1" x14ac:dyDescent="0.3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customHeight="1" x14ac:dyDescent="0.3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customHeight="1" x14ac:dyDescent="0.3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customHeight="1" x14ac:dyDescent="0.3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customHeight="1" x14ac:dyDescent="0.3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customHeight="1" x14ac:dyDescent="0.3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customHeight="1" x14ac:dyDescent="0.3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customHeight="1" x14ac:dyDescent="0.3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customHeight="1" x14ac:dyDescent="0.3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customHeight="1" x14ac:dyDescent="0.3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customHeight="1" x14ac:dyDescent="0.3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customHeight="1" x14ac:dyDescent="0.3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customHeight="1" x14ac:dyDescent="0.3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customHeight="1" x14ac:dyDescent="0.3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customHeight="1" x14ac:dyDescent="0.3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customHeight="1" x14ac:dyDescent="0.3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customHeight="1" x14ac:dyDescent="0.3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customHeight="1" x14ac:dyDescent="0.3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customHeight="1" x14ac:dyDescent="0.3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customHeight="1" x14ac:dyDescent="0.3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customHeight="1" x14ac:dyDescent="0.3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customHeight="1" x14ac:dyDescent="0.3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customHeight="1" x14ac:dyDescent="0.3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customHeight="1" x14ac:dyDescent="0.3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customHeight="1" x14ac:dyDescent="0.3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customHeight="1" x14ac:dyDescent="0.3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customHeight="1" x14ac:dyDescent="0.3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customHeight="1" x14ac:dyDescent="0.3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customHeight="1" x14ac:dyDescent="0.3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customHeight="1" x14ac:dyDescent="0.3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customHeight="1" x14ac:dyDescent="0.3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customHeight="1" x14ac:dyDescent="0.3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customHeight="1" x14ac:dyDescent="0.3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customHeight="1" x14ac:dyDescent="0.3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customHeight="1" x14ac:dyDescent="0.3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customHeight="1" x14ac:dyDescent="0.3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customHeight="1" x14ac:dyDescent="0.3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customHeight="1" x14ac:dyDescent="0.3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customHeight="1" x14ac:dyDescent="0.3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customHeight="1" x14ac:dyDescent="0.3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customHeight="1" x14ac:dyDescent="0.3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customHeight="1" x14ac:dyDescent="0.3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customHeight="1" x14ac:dyDescent="0.3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customHeight="1" x14ac:dyDescent="0.3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customHeight="1" x14ac:dyDescent="0.3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customHeight="1" x14ac:dyDescent="0.3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customHeight="1" x14ac:dyDescent="0.3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customHeight="1" x14ac:dyDescent="0.3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customHeight="1" x14ac:dyDescent="0.3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customHeight="1" x14ac:dyDescent="0.3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customHeight="1" x14ac:dyDescent="0.3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customHeight="1" x14ac:dyDescent="0.3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customHeight="1" x14ac:dyDescent="0.3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customHeight="1" x14ac:dyDescent="0.3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customHeight="1" x14ac:dyDescent="0.3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customHeight="1" x14ac:dyDescent="0.3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customHeight="1" x14ac:dyDescent="0.3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customHeight="1" x14ac:dyDescent="0.3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customHeight="1" x14ac:dyDescent="0.3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customHeight="1" x14ac:dyDescent="0.3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customHeight="1" x14ac:dyDescent="0.3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customHeight="1" x14ac:dyDescent="0.3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customHeight="1" x14ac:dyDescent="0.3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customHeight="1" x14ac:dyDescent="0.3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customHeight="1" x14ac:dyDescent="0.3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customHeight="1" x14ac:dyDescent="0.3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customHeight="1" x14ac:dyDescent="0.3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customHeight="1" x14ac:dyDescent="0.3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customHeight="1" x14ac:dyDescent="0.3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customHeight="1" x14ac:dyDescent="0.3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customHeight="1" x14ac:dyDescent="0.3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customHeight="1" x14ac:dyDescent="0.3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customHeight="1" x14ac:dyDescent="0.3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customHeight="1" x14ac:dyDescent="0.3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customHeight="1" x14ac:dyDescent="0.3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customHeight="1" x14ac:dyDescent="0.3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customHeight="1" x14ac:dyDescent="0.3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customHeight="1" x14ac:dyDescent="0.3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customHeight="1" x14ac:dyDescent="0.3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customHeight="1" x14ac:dyDescent="0.3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customHeight="1" x14ac:dyDescent="0.3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customHeight="1" x14ac:dyDescent="0.3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customHeight="1" x14ac:dyDescent="0.3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customHeight="1" x14ac:dyDescent="0.3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customHeight="1" x14ac:dyDescent="0.3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customHeight="1" x14ac:dyDescent="0.3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customHeight="1" x14ac:dyDescent="0.3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customHeight="1" x14ac:dyDescent="0.3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customHeight="1" x14ac:dyDescent="0.3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customHeight="1" x14ac:dyDescent="0.3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customHeight="1" x14ac:dyDescent="0.3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customHeight="1" x14ac:dyDescent="0.3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customHeight="1" x14ac:dyDescent="0.3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customHeight="1" x14ac:dyDescent="0.3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customHeight="1" x14ac:dyDescent="0.3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customHeight="1" x14ac:dyDescent="0.3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customHeight="1" x14ac:dyDescent="0.3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customHeight="1" x14ac:dyDescent="0.3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customHeight="1" x14ac:dyDescent="0.3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customHeight="1" x14ac:dyDescent="0.3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customHeight="1" x14ac:dyDescent="0.3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customHeight="1" x14ac:dyDescent="0.3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customHeight="1" x14ac:dyDescent="0.3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customHeight="1" x14ac:dyDescent="0.3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customHeight="1" x14ac:dyDescent="0.3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customHeight="1" x14ac:dyDescent="0.3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customHeight="1" x14ac:dyDescent="0.3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customHeight="1" x14ac:dyDescent="0.3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customHeight="1" x14ac:dyDescent="0.3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customHeight="1" x14ac:dyDescent="0.3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customHeight="1" x14ac:dyDescent="0.3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customHeight="1" x14ac:dyDescent="0.3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customHeight="1" x14ac:dyDescent="0.3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customHeight="1" x14ac:dyDescent="0.3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customHeight="1" x14ac:dyDescent="0.3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customHeight="1" x14ac:dyDescent="0.3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customHeight="1" x14ac:dyDescent="0.3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customHeight="1" x14ac:dyDescent="0.3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customHeight="1" x14ac:dyDescent="0.3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customHeight="1" x14ac:dyDescent="0.3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customHeight="1" x14ac:dyDescent="0.3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customHeight="1" x14ac:dyDescent="0.3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customHeight="1" x14ac:dyDescent="0.3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customHeight="1" x14ac:dyDescent="0.3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customHeight="1" x14ac:dyDescent="0.3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35" xr:uid="{0739AAAC-89A0-4907-B1C9-C9A11AC67F15}"/>
  <conditionalFormatting sqref="Y5">
    <cfRule type="duplicateValues" dxfId="0" priority="1"/>
  </conditionalFormatting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 BL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6" xr:uid="{EFCD6845-EAF2-4E93-9A38-870023B08F6B}">
      <formula1>IF(AND($BI6=vv,$BK6=s),gf,      IF(AND($BI6=vv,$BK6=B),ab,      IF(AND($BI6=vv,$BK6=EE),OB,      IF(AND($BI6=vv,$BK6=DD),OB,      IF(AND($BI6=vv,$BK6=FF),BOB,      IF($BI6=tcs,SSS,zz))))))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 BI7:BI6004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BK7:BK6004 BK5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2026-05-09T05:51:11Z</dcterms:modified>
</cp:coreProperties>
</file>