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0435\"/>
    </mc:Choice>
  </mc:AlternateContent>
  <xr:revisionPtr revIDLastSave="0" documentId="13_ncr:1_{27EA434F-110F-45DF-A4B9-BD8161F3E0BA}" xr6:coauthVersionLast="47" xr6:coauthVersionMax="47" xr10:uidLastSave="{00000000-0000-0000-0000-000000000000}"/>
  <bookViews>
    <workbookView xWindow="-108" yWindow="-108" windowWidth="23256" windowHeight="12456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<sst xmlns="http://schemas.openxmlformats.org/spreadsheetml/2006/main" count="368" uniqueCount="308">
  <si>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</si>
  <si>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</si>
  <si>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</si>
  <si>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</si>
  <si>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</si>
  <si>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</si>
  <si>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</si>
  <si>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</si>
  <si>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</si>
  <si>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</si>
  <si>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</si>
  <si>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</si>
  <si>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</si>
  <si>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</si>
  <si>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</si>
  <si>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</si>
  <si>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</si>
  <si>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</si>
  <si>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</si>
  <si>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</si>
  <si>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</si>
  <si>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</si>
  <si>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</si>
  <si>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</si>
  <si>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</si>
  <si>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</si>
  <si>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</si>
  <si>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</si>
  <si>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</si>
  <si>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</si>
  <si>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</si>
  <si>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</si>
  <si>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</si>
  <si>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</si>
  <si>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</si>
  <si>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</si>
  <si>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</si>
  <si>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</si>
  <si>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</si>
  <si>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</si>
  <si>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</si>
  <si>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</si>
  <si>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</si>
  <si>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</si>
  <si>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</si>
  <si>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</si>
  <si>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</si>
  <si>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</si>
  <si>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</si>
  <si>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</si>
  <si>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</si>
  <si>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</si>
  <si>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</si>
  <si>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</si>
  <si>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</si>
  <si>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</si>
  <si>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</si>
  <si>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</si>
  <si>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</si>
  <si>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</si>
  <si>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</si>
  <si>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</si>
  <si>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</si>
  <si>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</si>
  <si>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</si>
  <si>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</si>
  <si>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</si>
  <si>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</si>
  <si>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</si>
  <si>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</si>
  <si>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</si>
  <si>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</si>
  <si>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</si>
  <si>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</si>
  <si>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</si>
  <si>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</si>
  <si>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</si>
  <si>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</si>
  <si>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</si>
  <si>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</si>
  <si>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</si>
  <si>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</si>
  <si>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</si>
  <si>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</si>
  <si>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</si>
  <si>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</si>
  <si>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</si>
  <si>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</si>
  <si>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</si>
  <si>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</si>
  <si>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</si>
  <si>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</si>
  <si>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</si>
  <si>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</si>
  <si>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</si>
  <si>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</si>
  <si>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</si>
  <si>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</si>
  <si>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</si>
  <si>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</si>
  <si>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</si>
  <si>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</si>
  <si>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</si>
  <si>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</si>
  <si>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</si>
  <si>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</si>
  <si>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</si>
  <si>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</si>
  <si>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</si>
  <si>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</si>
  <si>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</si>
  <si>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</si>
  <si>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</si>
  <si>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</si>
  <si>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</si>
  <si>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</si>
  <si>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</si>
  <si>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</si>
  <si>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</si>
  <si>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</si>
  <si>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</si>
  <si>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</si>
  <si>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</si>
  <si>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</si>
  <si>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</si>
  <si>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</si>
  <si>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</si>
  <si>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</si>
  <si>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</si>
  <si>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</si>
  <si>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</si>
  <si>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</si>
  <si>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</si>
  <si>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</si>
  <si>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</si>
  <si>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</si>
  <si>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</si>
  <si>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</si>
  <si>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</si>
  <si>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</si>
  <si>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</si>
  <si>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</si>
  <si>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</si>
  <si>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</si>
  <si>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</si>
  <si>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</si>
  <si>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</si>
  <si>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</si>
  <si>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</si>
  <si>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</si>
  <si>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</si>
  <si>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</si>
  <si>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</si>
  <si>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</si>
  <si>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</si>
  <si>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</si>
  <si>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</si>
  <si>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</si>
  <si>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</si>
  <si>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</si>
  <si>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</si>
  <si>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</si>
  <si>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</si>
  <si>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</si>
  <si>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</si>
  <si>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</si>
  <si>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</si>
  <si>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</si>
  <si>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</si>
  <si>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</si>
  <si>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</si>
  <si>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</si>
  <si>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</si>
  <si>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</si>
  <si>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</si>
  <si>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</si>
  <si>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</si>
  <si>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</si>
  <si>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</si>
  <si>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</si>
  <si>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</si>
  <si>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</si>
  <si>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</si>
  <si>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</si>
  <si>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</si>
  <si>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</si>
  <si>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</si>
  <si>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</si>
  <si>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</si>
  <si>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</si>
  <si>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</si>
  <si>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</si>
  <si>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</si>
  <si>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</si>
  <si>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</si>
  <si>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</si>
  <si>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</si>
  <si>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</si>
  <si>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</si>
  <si>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</si>
  <si>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</si>
  <si>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</si>
  <si>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</si>
  <si>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</si>
  <si>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</si>
  <si>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</si>
  <si>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</si>
  <si>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</si>
  <si>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</si>
  <si>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</si>
  <si>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</si>
  <si>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</si>
  <si>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</si>
  <si>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</si>
  <si>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</si>
  <si>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</si>
  <si>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</si>
  <si>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</si>
  <si>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</si>
  <si>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</si>
  <si>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</si>
  <si>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</si>
  <si>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</si>
  <si>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</si>
  <si>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</si>
  <si>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</si>
  <si>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</si>
  <si>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</si>
  <si>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</si>
  <si>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</si>
  <si>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</si>
  <si>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</si>
  <si>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</si>
  <si>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</si>
  <si>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</si>
  <si>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</si>
  <si>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</si>
  <si>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</si>
  <si>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</si>
  <si>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</si>
  <si>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</si>
  <si>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</si>
  <si>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</si>
  <si>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</si>
  <si>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</si>
  <si>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</si>
  <si>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</si>
  <si>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</si>
  <si>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</si>
  <si>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</si>
  <si>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</si>
  <si>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</si>
  <si>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</si>
  <si>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</si>
  <si>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</si>
  <si>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</si>
  <si>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</si>
  <si>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</si>
  <si>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</si>
  <si>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Jajapur Town</t>
  </si>
  <si>
    <t>ORGL1008</t>
  </si>
  <si>
    <t>Jajpur Town</t>
  </si>
  <si>
    <t>EBC</t>
  </si>
  <si>
    <t>Chetana</t>
  </si>
  <si>
    <t>Hotel</t>
  </si>
  <si>
    <t>&gt; 6 to 10 Years</t>
  </si>
  <si>
    <t>Open</t>
  </si>
  <si>
    <t/>
  </si>
  <si>
    <t>5</t>
  </si>
  <si>
    <t>Abhijit Rout/SF0075084</t>
  </si>
  <si>
    <t>LO</t>
  </si>
  <si>
    <t>Dual Staff</t>
  </si>
  <si>
    <t>Available &amp; Updated</t>
  </si>
  <si>
    <t>SF0091825</t>
  </si>
  <si>
    <t>Siba Prasad Swain</t>
  </si>
  <si>
    <t>BM</t>
  </si>
  <si>
    <t>Biranchi Narayan Swain/SF0003954</t>
  </si>
  <si>
    <t>Santosh Kumar Sahoo/SF0071004</t>
  </si>
  <si>
    <t>Sanjaya Kumar Sahoo/SF0070624</t>
  </si>
  <si>
    <t>Deepak Kujur/SF0101649</t>
  </si>
  <si>
    <t>Completed-Report Submitted</t>
  </si>
  <si>
    <t>SF0075084</t>
  </si>
  <si>
    <t>No Action Taken</t>
  </si>
  <si>
    <t>Terminated</t>
  </si>
  <si>
    <t>Sanakujhala</t>
  </si>
  <si>
    <t>SF0091885</t>
  </si>
  <si>
    <t>Aparnna Priyadarshani Dhal</t>
  </si>
  <si>
    <t>Sanakujhala414215</t>
  </si>
  <si>
    <t>RAM</t>
  </si>
  <si>
    <t>SID951373164336</t>
  </si>
  <si>
    <t>MUSLIM</t>
  </si>
  <si>
    <t>SAHIDA BIBI</t>
  </si>
  <si>
    <t>30-Dec-2023</t>
  </si>
  <si>
    <t>06</t>
  </si>
  <si>
    <t>8.34 Yrs</t>
  </si>
  <si>
    <t>03 Sep 2020</t>
  </si>
  <si>
    <t>06-Feb-2024</t>
  </si>
  <si>
    <t>24-Jul-2025</t>
  </si>
  <si>
    <t>8093595667</t>
  </si>
  <si>
    <t>As Per Borrower Statement Borrower paid her Pre-closed amount of Rs-38915/- on Dt.28-12-2024 to BM Uttam Baral but BM Uttam Baral entry EMI Basic from Dt.07-01-2025 to Dt.24-07-2025 Total Entry amount Rs-23520/- Rest amount Rs-15395/- not posted in FIMO.I Call to BM Uttam Baral and He Agree He Received this amount i Attach the Call Record for Evidence.</t>
  </si>
  <si>
    <t>Uttam Baral</t>
  </si>
  <si>
    <t>SF0023206</t>
  </si>
  <si>
    <t>CSS</t>
  </si>
  <si>
    <t>Tapas Rout</t>
  </si>
  <si>
    <t>SF0096248</t>
  </si>
  <si>
    <t>FN26-27-00435</t>
  </si>
  <si>
    <t>After CLV Total Fraud Find Rs-38915 Rs-23520/- entry Before CLV Net Fraud Amount Rs-15395/-</t>
  </si>
  <si>
    <t>Abhijit 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</si>
</sst>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H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ORGL1008</v>
      </c>
      <c r="D5" s="64" t="str">
        <f>IF('Physical Cash at Safe'!D28="Yes", 'Physical Cash at Safe'!A4, 'Borrower Wise Details'!C5)</f>
        <v>Jajpur Town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46139</v>
      </c>
      <c r="H5" s="62" t="s">
        <v>302</v>
      </c>
      <c r="I5" s="61">
        <v>46157</v>
      </c>
      <c r="J5" s="79" t="str">
        <f>IF('Physical Cash at Safe'!D28="Yes",'Physical Cash at Safe'!E28,IF('Borrower Wise Details'!D5&lt;&gt;"",'Borrower Wise Details'!D5,""))</f>
        <v>FN26-27-00435</v>
      </c>
      <c r="K5" s="89">
        <v>1</v>
      </c>
      <c r="L5" s="90">
        <v>38915</v>
      </c>
      <c r="M5" s="90">
        <v>23520</v>
      </c>
      <c r="N5" s="90" t="s">
        <v>276</v>
      </c>
      <c r="O5" s="90" t="s">
        <v>277</v>
      </c>
      <c r="P5" s="90" t="s">
        <v>278</v>
      </c>
      <c r="Q5" s="90" t="s">
        <v>279</v>
      </c>
      <c r="R5" s="80" t="str">
        <f>IF('Physical Cash at Safe'!$D$28="Yes", 'Physical Cash at Safe'!$A$28, IF('Borrower Wise Details'!F5&lt;&gt;"", 'Borrower Wise Details'!F5, ""))</f>
        <v>Uttam Baral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SF0023206</v>
      </c>
      <c r="U5" s="83" t="s">
        <v>283</v>
      </c>
      <c r="V5" s="61">
        <v>45861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280</v>
      </c>
      <c r="Z5" s="61">
        <v>46157</v>
      </c>
      <c r="AA5" s="61">
        <v>46157</v>
      </c>
      <c r="AB5" s="61"/>
      <c r="AC5" s="61"/>
      <c r="AD5" s="61"/>
      <c r="AE5" s="61" t="s">
        <v>307</v>
      </c>
      <c r="AF5" s="61" t="s">
        <v>281</v>
      </c>
      <c r="AG5" s="148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38915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23520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15395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306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ORGL1008</v>
      </c>
      <c r="C5" s="50" t="str">
        <f>IF('Fraud Investigation Report'!D5="", "", 'Fraud Investigation Report'!D5)</f>
        <v>Jajpur Town</v>
      </c>
      <c r="D5" s="73" t="str">
        <f>IF(OR('Fraud Investigation Report'!R5="", 'Fraud Investigation Report'!R5=0), "", 'Fraud Investigation Report'!R5)</f>
        <v>Uttam Baral</v>
      </c>
      <c r="E5" s="73" t="str">
        <f>IF(OR('Fraud Investigation Report'!T5="", 'Fraud Investigation Report'!T5=0), "", 'Fraud Investigation Report'!T5)</f>
        <v>SF0023206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FN26-27-00435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38915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38915</v>
      </c>
      <c r="O5" s="104">
        <f>IFERROR('Fraud Investigation Report'!AJ5+'Fraud Investigation Report'!AK5,"")</f>
        <v>23520</v>
      </c>
      <c r="P5" s="103">
        <f>IF(AND(N5="", O5=""), "", IF(O5="", N5, N5 - IF(ISNUMBER(O5), O5, 0)))</f>
        <v>15395</v>
      </c>
      <c r="Q5" s="49"/>
      <c r="R5" s="94" t="s">
        <v>282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5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1" t="s">
        <v>2</v>
      </c>
      <c r="B1" s="152"/>
      <c r="C1" s="152"/>
      <c r="D1" s="152"/>
      <c r="E1" s="153"/>
    </row>
    <row r="2" spans="1:5" ht="18" x14ac:dyDescent="0.35">
      <c r="A2" s="14"/>
      <c r="B2" s="154" t="s">
        <v>224</v>
      </c>
      <c r="C2" s="154"/>
      <c r="D2" s="15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260</v>
      </c>
      <c r="B4" s="41" t="s">
        <v>261</v>
      </c>
      <c r="C4" s="41" t="s">
        <v>261</v>
      </c>
      <c r="D4" s="41" t="s">
        <v>258</v>
      </c>
      <c r="E4" s="41" t="s">
        <v>256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257</v>
      </c>
      <c r="B6" s="18">
        <v>46157</v>
      </c>
      <c r="C6" s="18">
        <v>46156</v>
      </c>
      <c r="D6" s="18">
        <v>46157</v>
      </c>
      <c r="E6" s="19">
        <v>0.29166666666666669</v>
      </c>
    </row>
    <row r="7" spans="1:5" ht="15.6" x14ac:dyDescent="0.3">
      <c r="A7" s="155" t="s">
        <v>65</v>
      </c>
      <c r="B7" s="156"/>
      <c r="C7" s="156"/>
      <c r="D7" s="156"/>
      <c r="E7" s="156"/>
    </row>
    <row r="8" spans="1:5" ht="15" customHeight="1" x14ac:dyDescent="0.3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4" x14ac:dyDescent="0.3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>
        <v>4</v>
      </c>
      <c r="C15" s="23">
        <f t="shared" si="1"/>
        <v>80</v>
      </c>
      <c r="D15" s="25">
        <v>4</v>
      </c>
      <c r="E15" s="23">
        <f t="shared" si="0"/>
        <v>80</v>
      </c>
    </row>
    <row r="16" spans="1:5" ht="14.4" x14ac:dyDescent="0.3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>
        <v>40</v>
      </c>
      <c r="C18" s="23">
        <f>B18</f>
        <v>40</v>
      </c>
      <c r="D18" s="27">
        <v>40</v>
      </c>
      <c r="E18" s="28">
        <f>D18</f>
        <v>40</v>
      </c>
    </row>
    <row r="19" spans="1:5" ht="14.4" x14ac:dyDescent="0.3">
      <c r="A19" s="29"/>
      <c r="B19" s="30" t="s">
        <v>71</v>
      </c>
      <c r="C19" s="31">
        <f>SUM(C10:C18)</f>
        <v>150</v>
      </c>
      <c r="D19" s="30" t="s">
        <v>71</v>
      </c>
      <c r="E19" s="31">
        <f>SUM(E10:E18)</f>
        <v>150</v>
      </c>
    </row>
    <row r="20" spans="1:5" ht="30" customHeight="1" x14ac:dyDescent="0.3">
      <c r="A20" s="163" t="s">
        <v>91</v>
      </c>
      <c r="B20" s="164"/>
      <c r="C20" s="32">
        <v>150</v>
      </c>
      <c r="D20" s="33" t="s">
        <v>85</v>
      </c>
      <c r="E20" s="34"/>
    </row>
    <row r="21" spans="1:5" ht="30" customHeight="1" x14ac:dyDescent="0.3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0"/>
      <c r="C24" s="150"/>
      <c r="D24" s="150"/>
      <c r="E24" s="150"/>
    </row>
    <row r="25" spans="1:5" ht="57.75" customHeight="1" x14ac:dyDescent="0.3">
      <c r="A25" s="36" t="s">
        <v>75</v>
      </c>
      <c r="B25" s="173"/>
      <c r="C25" s="173"/>
      <c r="D25" s="173"/>
      <c r="E25" s="173"/>
    </row>
    <row r="26" spans="1:5" ht="20.100000000000001" customHeight="1" x14ac:dyDescent="0.3">
      <c r="A26" s="178" t="s">
        <v>170</v>
      </c>
      <c r="B26" s="178"/>
      <c r="C26" s="178"/>
      <c r="D26" s="178"/>
      <c r="E26" s="178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">
      <c r="A31" s="181"/>
      <c r="B31" s="182"/>
      <c r="C31" s="182"/>
      <c r="D31" s="182"/>
      <c r="E31" s="183"/>
    </row>
    <row r="32" spans="1:5" ht="24.75" customHeight="1" x14ac:dyDescent="0.3">
      <c r="A32" s="37" t="s">
        <v>197</v>
      </c>
      <c r="B32" s="38" t="s">
        <v>271</v>
      </c>
      <c r="C32" s="37" t="s">
        <v>76</v>
      </c>
      <c r="D32" s="174" t="s">
        <v>272</v>
      </c>
      <c r="E32" s="175"/>
    </row>
    <row r="33" spans="1:5" ht="18" customHeight="1" x14ac:dyDescent="0.3">
      <c r="A33" s="37" t="s">
        <v>77</v>
      </c>
      <c r="B33" s="126">
        <v>263</v>
      </c>
      <c r="C33" s="39" t="s">
        <v>78</v>
      </c>
      <c r="D33" s="167">
        <v>233</v>
      </c>
      <c r="E33" s="168"/>
    </row>
    <row r="34" spans="1:5" ht="27.6" x14ac:dyDescent="0.3">
      <c r="A34" s="39" t="s">
        <v>198</v>
      </c>
      <c r="B34" s="126" t="s">
        <v>274</v>
      </c>
      <c r="C34" s="39" t="s">
        <v>199</v>
      </c>
      <c r="D34" s="169" t="s">
        <v>303</v>
      </c>
      <c r="E34" s="170"/>
    </row>
    <row r="35" spans="1:5" ht="27.6" x14ac:dyDescent="0.3">
      <c r="A35" s="39" t="s">
        <v>200</v>
      </c>
      <c r="B35" s="126" t="s">
        <v>273</v>
      </c>
      <c r="C35" s="39" t="s">
        <v>202</v>
      </c>
      <c r="D35" s="169" t="s">
        <v>304</v>
      </c>
      <c r="E35" s="170"/>
    </row>
    <row r="36" spans="1:5" ht="25.5" customHeight="1" x14ac:dyDescent="0.3">
      <c r="A36" s="39" t="s">
        <v>201</v>
      </c>
      <c r="B36" s="127" t="s">
        <v>270</v>
      </c>
      <c r="C36" s="39" t="s">
        <v>203</v>
      </c>
      <c r="D36" s="171" t="s">
        <v>270</v>
      </c>
      <c r="E36" s="172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W5" sqref="W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ORGL1008</v>
      </c>
      <c r="C5" s="60" t="str">
        <f>IF('Loan Outstanding Report'!$H$5="", "", 'Loan Outstanding Report'!$H$5)</f>
        <v>Jajpur Town</v>
      </c>
      <c r="D5" s="128" t="s">
        <v>305</v>
      </c>
      <c r="E5" s="66">
        <v>46157</v>
      </c>
      <c r="F5" s="92" t="s">
        <v>300</v>
      </c>
      <c r="G5" s="49" t="s">
        <v>301</v>
      </c>
      <c r="H5" s="49" t="s">
        <v>275</v>
      </c>
      <c r="I5" s="49" t="s">
        <v>287</v>
      </c>
      <c r="J5" s="49" t="s">
        <v>289</v>
      </c>
      <c r="K5" s="49" t="s">
        <v>291</v>
      </c>
      <c r="L5" s="11">
        <v>354408012</v>
      </c>
      <c r="M5" s="67" t="s">
        <v>292</v>
      </c>
      <c r="N5" s="49">
        <v>63000</v>
      </c>
      <c r="O5" s="49">
        <v>3360</v>
      </c>
      <c r="P5" s="67" t="s">
        <v>128</v>
      </c>
      <c r="Q5" s="88">
        <v>45654</v>
      </c>
      <c r="R5" s="49">
        <v>38915</v>
      </c>
      <c r="S5" s="49">
        <v>23520</v>
      </c>
      <c r="T5" s="49">
        <v>0</v>
      </c>
      <c r="U5" s="68">
        <f t="shared" ref="U5:U69" si="0">IF(AND(ISBLANK(R5),ISBLANK(S5),ISBLANK(T5)),"",R5-(S5+T5))</f>
        <v>15395</v>
      </c>
      <c r="V5" s="42" t="s">
        <v>184</v>
      </c>
      <c r="W5" s="69" t="s">
        <v>299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Q6005"/>
  <sheetViews>
    <sheetView showGridLines="0" topLeftCell="BJ1" zoomScale="89" zoomScaleNormal="90" workbookViewId="0">
      <pane ySplit="4" topLeftCell="A5" activePane="bottomLeft" state="frozen"/>
      <selection pane="bottomLeft" activeCell="BO5" sqref="BO5"/>
    </sheetView>
  </sheetViews>
  <sheetFormatPr defaultColWidth="8.77734375" defaultRowHeight="14.4" zeroHeight="1" x14ac:dyDescent="0.3"/>
  <cols>
    <col min="1" max="1" width="8.5546875" style="113" customWidth="1"/>
    <col min="2" max="2" width="7.5546875" style="113" customWidth="1"/>
    <col min="3" max="3" width="12.21875" style="113" customWidth="1"/>
    <col min="4" max="4" width="13.77734375" style="113" customWidth="1"/>
    <col min="5" max="6" width="7.44140625" style="113" customWidth="1"/>
    <col min="7" max="7" width="8.5546875" style="113" customWidth="1"/>
    <col min="8" max="8" width="8.33203125" style="113" customWidth="1"/>
    <col min="9" max="9" width="7.77734375" style="113" customWidth="1"/>
    <col min="10" max="10" width="15.88671875" style="113" customWidth="1"/>
    <col min="11" max="11" width="7.77734375" style="113" customWidth="1"/>
    <col min="12" max="12" width="10.88671875" style="113" customWidth="1"/>
    <col min="13" max="13" width="23" style="113" customWidth="1"/>
    <col min="14" max="14" width="7.77734375" style="113" customWidth="1"/>
    <col min="15" max="15" width="16.44140625" style="113" customWidth="1"/>
    <col min="16" max="16" width="7.77734375" style="113" customWidth="1"/>
    <col min="17" max="17" width="14.109375" style="113" customWidth="1"/>
    <col min="18" max="18" width="16.88671875" style="113" customWidth="1"/>
    <col min="19" max="19" width="17.77734375" style="113" customWidth="1"/>
    <col min="20" max="20" width="18" style="113" customWidth="1"/>
    <col min="21" max="21" width="9" style="113" customWidth="1"/>
    <col min="22" max="22" width="10.21875" style="113" customWidth="1"/>
    <col min="23" max="23" width="4.44140625" style="113" customWidth="1"/>
    <col min="24" max="24" width="17.88671875" style="113" customWidth="1"/>
    <col min="25" max="25" width="11.109375" style="113" bestFit="1" customWidth="1"/>
    <col min="26" max="26" width="22.33203125" style="113" customWidth="1"/>
    <col min="27" max="27" width="12.77734375" style="113" bestFit="1" customWidth="1"/>
    <col min="28" max="28" width="7.77734375" style="113" bestFit="1" customWidth="1"/>
    <col min="29" max="29" width="5.21875" style="113" customWidth="1"/>
    <col min="30" max="30" width="3.33203125" style="113" customWidth="1"/>
    <col min="31" max="31" width="6" style="113" customWidth="1"/>
    <col min="32" max="32" width="8" style="113" customWidth="1"/>
    <col min="33" max="33" width="12.5546875" style="113" customWidth="1"/>
    <col min="34" max="34" width="13.77734375" style="113" customWidth="1"/>
    <col min="35" max="35" width="12.77734375" style="113" customWidth="1"/>
    <col min="36" max="36" width="10.21875" style="113" customWidth="1"/>
    <col min="37" max="37" width="7.77734375" style="113" bestFit="1" customWidth="1"/>
    <col min="38" max="38" width="12.77734375" style="113" customWidth="1"/>
    <col min="39" max="41" width="10" style="113" customWidth="1"/>
    <col min="42" max="42" width="12.21875" style="113" customWidth="1"/>
    <col min="43" max="43" width="10" style="113" customWidth="1"/>
    <col min="44" max="44" width="12.21875" style="113" bestFit="1" customWidth="1"/>
    <col min="45" max="47" width="10" style="113" customWidth="1"/>
    <col min="48" max="48" width="4.44140625" style="113" customWidth="1"/>
    <col min="49" max="49" width="2.77734375" style="113" customWidth="1"/>
    <col min="50" max="50" width="3.21875" style="113" customWidth="1"/>
    <col min="51" max="51" width="2.88671875" style="113" customWidth="1"/>
    <col min="52" max="52" width="3" style="113" customWidth="1"/>
    <col min="53" max="53" width="2.6640625" style="113" customWidth="1"/>
    <col min="54" max="54" width="5.6640625" style="113" customWidth="1"/>
    <col min="55" max="55" width="2.6640625" style="113" customWidth="1"/>
    <col min="56" max="56" width="12.5546875" style="113" customWidth="1"/>
    <col min="57" max="57" width="8.77734375" style="113" customWidth="1"/>
    <col min="58" max="58" width="14" style="113" customWidth="1"/>
    <col min="59" max="59" width="14.109375" style="113" customWidth="1"/>
    <col min="60" max="60" width="23" style="113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1" width="8.77734375" style="113" customWidth="1"/>
    <col min="72" max="16384" width="8.77734375" style="113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7">
        <v>1</v>
      </c>
      <c r="B5" s="124" t="s">
        <v>256</v>
      </c>
      <c r="C5" s="124" t="s">
        <v>257</v>
      </c>
      <c r="D5" s="124" t="s">
        <v>258</v>
      </c>
      <c r="E5" s="124" t="s">
        <v>259</v>
      </c>
      <c r="F5" s="124" t="s">
        <v>259</v>
      </c>
      <c r="G5" s="124" t="s">
        <v>260</v>
      </c>
      <c r="H5" s="124" t="s">
        <v>261</v>
      </c>
      <c r="I5" s="124">
        <v>122209</v>
      </c>
      <c r="J5" s="124" t="s">
        <v>284</v>
      </c>
      <c r="K5" s="124">
        <v>122209</v>
      </c>
      <c r="L5" s="124" t="s">
        <v>285</v>
      </c>
      <c r="M5" s="124" t="s">
        <v>286</v>
      </c>
      <c r="N5" s="124">
        <v>218138</v>
      </c>
      <c r="O5" s="124" t="s">
        <v>287</v>
      </c>
      <c r="P5" s="124">
        <v>287945</v>
      </c>
      <c r="Q5" s="124" t="s">
        <v>288</v>
      </c>
      <c r="R5" s="124" t="s">
        <v>263</v>
      </c>
      <c r="S5" s="124" t="s">
        <v>289</v>
      </c>
      <c r="T5" s="124" t="s">
        <v>289</v>
      </c>
      <c r="U5" s="124" t="s">
        <v>262</v>
      </c>
      <c r="V5" s="124" t="s">
        <v>290</v>
      </c>
      <c r="W5" s="124">
        <v>0</v>
      </c>
      <c r="X5" s="124" t="s">
        <v>264</v>
      </c>
      <c r="Y5" s="124">
        <v>354408012</v>
      </c>
      <c r="Z5" s="124" t="s">
        <v>291</v>
      </c>
      <c r="AA5" s="124" t="s">
        <v>292</v>
      </c>
      <c r="AB5" s="125">
        <v>63000</v>
      </c>
      <c r="AC5" s="124" t="s">
        <v>293</v>
      </c>
      <c r="AD5" s="124">
        <v>24</v>
      </c>
      <c r="AE5" s="124" t="s">
        <v>268</v>
      </c>
      <c r="AF5" s="124" t="s">
        <v>294</v>
      </c>
      <c r="AG5" s="124" t="s">
        <v>295</v>
      </c>
      <c r="AH5" s="124" t="s">
        <v>265</v>
      </c>
      <c r="AI5" s="124" t="s">
        <v>296</v>
      </c>
      <c r="AJ5" s="125">
        <v>3360</v>
      </c>
      <c r="AK5" s="125">
        <v>3360</v>
      </c>
      <c r="AL5" s="124" t="s">
        <v>297</v>
      </c>
      <c r="AM5" s="125">
        <v>43742.74</v>
      </c>
      <c r="AN5" s="125">
        <v>16737.259999999998</v>
      </c>
      <c r="AO5" s="125">
        <v>60480</v>
      </c>
      <c r="AP5" s="125">
        <v>19257.259999999998</v>
      </c>
      <c r="AQ5" s="125">
        <v>1471.74</v>
      </c>
      <c r="AR5" s="125">
        <v>20729</v>
      </c>
      <c r="AS5" s="125">
        <v>19257.259999999998</v>
      </c>
      <c r="AT5" s="125">
        <v>1471.74</v>
      </c>
      <c r="AU5" s="125">
        <v>20729</v>
      </c>
      <c r="AV5" s="124">
        <v>28</v>
      </c>
      <c r="AW5" s="94"/>
      <c r="AX5" s="94"/>
      <c r="AY5" s="143"/>
      <c r="AZ5" s="94"/>
      <c r="BA5" s="94"/>
      <c r="BB5" s="124" t="s">
        <v>266</v>
      </c>
      <c r="BC5" s="94" t="s">
        <v>267</v>
      </c>
      <c r="BD5" s="94"/>
      <c r="BE5" s="125">
        <v>0</v>
      </c>
      <c r="BF5" s="124" t="s">
        <v>289</v>
      </c>
      <c r="BG5" s="124" t="s">
        <v>298</v>
      </c>
      <c r="BH5" s="144" t="s">
        <v>269</v>
      </c>
      <c r="BI5" s="130" t="s">
        <v>100</v>
      </c>
      <c r="BJ5" s="144">
        <v>46157</v>
      </c>
      <c r="BK5" s="132" t="s">
        <v>103</v>
      </c>
      <c r="BL5" s="130" t="s">
        <v>108</v>
      </c>
      <c r="BM5" s="96" t="s">
        <v>180</v>
      </c>
      <c r="BN5" s="94" t="s">
        <v>221</v>
      </c>
      <c r="BO5" s="145">
        <v>38915</v>
      </c>
      <c r="BP5" s="134" t="s">
        <v>184</v>
      </c>
      <c r="BQ5" s="146" t="s">
        <v>299</v>
      </c>
    </row>
    <row r="6" spans="1:69" x14ac:dyDescent="0.3">
      <c r="A6" s="137">
        <v>2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5"/>
      <c r="AC6" s="124"/>
      <c r="AD6" s="124"/>
      <c r="AE6" s="124"/>
      <c r="AF6" s="124"/>
      <c r="AG6" s="124"/>
      <c r="AH6" s="124"/>
      <c r="AI6" s="124"/>
      <c r="AJ6" s="125"/>
      <c r="AK6" s="125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4"/>
      <c r="AW6" s="94"/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4"/>
      <c r="BI6" s="130"/>
      <c r="BJ6" s="144"/>
      <c r="BK6" s="132"/>
      <c r="BL6" s="95"/>
      <c r="BM6" s="96"/>
      <c r="BN6" s="94"/>
      <c r="BO6" s="147"/>
      <c r="BP6" s="42"/>
      <c r="BQ6" s="146"/>
    </row>
    <row r="7" spans="1:69" x14ac:dyDescent="0.3">
      <c r="A7" s="137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7"/>
      <c r="BH7" s="144"/>
      <c r="BI7" s="130"/>
      <c r="BJ7" s="144"/>
      <c r="BK7" s="132"/>
      <c r="BL7" s="130"/>
      <c r="BM7" s="133"/>
      <c r="BN7" s="94"/>
      <c r="BO7" s="132"/>
      <c r="BP7" s="134"/>
      <c r="BQ7" s="146"/>
    </row>
    <row r="8" spans="1:69" x14ac:dyDescent="0.3">
      <c r="A8" s="137">
        <v>4</v>
      </c>
      <c r="B8" s="94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94"/>
      <c r="T8" s="141"/>
      <c r="U8" s="141"/>
      <c r="V8" s="141"/>
      <c r="W8" s="141"/>
      <c r="X8" s="141"/>
      <c r="Y8" s="141"/>
      <c r="Z8" s="141"/>
      <c r="AA8" s="142"/>
      <c r="AB8" s="141"/>
      <c r="AC8" s="141"/>
      <c r="AD8" s="141"/>
      <c r="AE8" s="141"/>
      <c r="AF8" s="142"/>
      <c r="AG8" s="142"/>
      <c r="AH8" s="141"/>
      <c r="AI8" s="142"/>
      <c r="AJ8" s="142"/>
      <c r="AK8" s="142"/>
      <c r="AL8" s="142"/>
      <c r="AM8" s="142"/>
      <c r="AN8" s="142"/>
      <c r="AO8" s="142"/>
      <c r="AP8" s="142"/>
      <c r="AQ8" s="142"/>
      <c r="AR8" s="141"/>
      <c r="AS8" s="141"/>
      <c r="AT8" s="141"/>
      <c r="AU8" s="141"/>
      <c r="AV8" s="141"/>
      <c r="AW8" s="141"/>
      <c r="AX8" s="141"/>
      <c r="AY8" s="141"/>
      <c r="AZ8" s="141"/>
      <c r="BA8" s="142"/>
      <c r="BB8" s="142"/>
      <c r="BC8" s="142"/>
      <c r="BD8" s="142"/>
      <c r="BE8" s="142"/>
      <c r="BF8" s="142"/>
      <c r="BG8" s="137"/>
      <c r="BH8" s="144"/>
      <c r="BI8" s="130"/>
      <c r="BJ8" s="144"/>
      <c r="BK8" s="132"/>
      <c r="BL8" s="130"/>
      <c r="BM8" s="133"/>
      <c r="BN8" s="94"/>
      <c r="BO8" s="132"/>
      <c r="BP8" s="134"/>
      <c r="BQ8" s="146"/>
    </row>
    <row r="9" spans="1:69" x14ac:dyDescent="0.3">
      <c r="A9" s="137">
        <v>5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8"/>
      <c r="AC9" s="137"/>
      <c r="AD9" s="137"/>
      <c r="AE9" s="137"/>
      <c r="AF9" s="137"/>
      <c r="AG9" s="137"/>
      <c r="AH9" s="137"/>
      <c r="AI9" s="137"/>
      <c r="AJ9" s="138"/>
      <c r="AK9" s="138"/>
      <c r="AL9" s="137"/>
      <c r="AM9" s="138"/>
      <c r="AN9" s="138"/>
      <c r="AO9" s="138"/>
      <c r="AP9" s="138"/>
      <c r="AQ9" s="138"/>
      <c r="AR9" s="138"/>
      <c r="AS9" s="138"/>
      <c r="AT9" s="138"/>
      <c r="AU9" s="138"/>
      <c r="AV9" s="137"/>
      <c r="AW9" s="137"/>
      <c r="AX9" s="137"/>
      <c r="AY9" s="137"/>
      <c r="AZ9" s="137"/>
      <c r="BA9" s="137"/>
      <c r="BB9" s="137"/>
      <c r="BC9" s="137"/>
      <c r="BD9" s="137"/>
      <c r="BE9" s="138"/>
      <c r="BF9" s="137"/>
      <c r="BG9" s="137"/>
      <c r="BH9" s="144"/>
      <c r="BI9" s="130"/>
      <c r="BJ9" s="144"/>
      <c r="BK9" s="132"/>
      <c r="BL9" s="130"/>
      <c r="BM9" s="133"/>
      <c r="BN9" s="94"/>
      <c r="BO9" s="132"/>
      <c r="BP9" s="134"/>
      <c r="BQ9" s="146"/>
    </row>
    <row r="10" spans="1:69" x14ac:dyDescent="0.3">
      <c r="A10" s="137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8"/>
      <c r="AC10" s="137"/>
      <c r="AD10" s="137"/>
      <c r="AE10" s="137"/>
      <c r="AF10" s="137"/>
      <c r="AG10" s="137"/>
      <c r="AH10" s="137"/>
      <c r="AI10" s="137"/>
      <c r="AJ10" s="138"/>
      <c r="AK10" s="138"/>
      <c r="AL10" s="137"/>
      <c r="AM10" s="138"/>
      <c r="AN10" s="138"/>
      <c r="AO10" s="138"/>
      <c r="AP10" s="138"/>
      <c r="AQ10" s="138"/>
      <c r="AR10" s="138"/>
      <c r="AS10" s="138"/>
      <c r="AT10" s="138"/>
      <c r="AU10" s="138"/>
      <c r="AV10" s="137"/>
      <c r="AW10" s="137"/>
      <c r="AX10" s="137"/>
      <c r="AY10" s="137"/>
      <c r="AZ10" s="137"/>
      <c r="BA10" s="137"/>
      <c r="BB10" s="137"/>
      <c r="BC10" s="137"/>
      <c r="BD10" s="137"/>
      <c r="BE10" s="138"/>
      <c r="BF10" s="137"/>
      <c r="BG10" s="137"/>
      <c r="BH10" s="144"/>
      <c r="BI10" s="130"/>
      <c r="BJ10" s="144"/>
      <c r="BK10" s="132"/>
      <c r="BL10" s="130"/>
      <c r="BM10" s="133"/>
      <c r="BN10" s="94"/>
      <c r="BO10" s="132"/>
      <c r="BP10" s="134"/>
      <c r="BQ10" s="146"/>
    </row>
    <row r="11" spans="1:69" x14ac:dyDescent="0.3">
      <c r="A11" s="137">
        <v>7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9"/>
      <c r="AA11" s="137"/>
      <c r="AB11" s="138"/>
      <c r="AC11" s="137"/>
      <c r="AD11" s="137"/>
      <c r="AE11" s="137"/>
      <c r="AF11" s="137"/>
      <c r="AG11" s="137"/>
      <c r="AH11" s="137"/>
      <c r="AI11" s="137"/>
      <c r="AJ11" s="138"/>
      <c r="AK11" s="138"/>
      <c r="AL11" s="137"/>
      <c r="AM11" s="138"/>
      <c r="AN11" s="138"/>
      <c r="AO11" s="138"/>
      <c r="AP11" s="138"/>
      <c r="AQ11" s="138"/>
      <c r="AR11" s="138"/>
      <c r="AS11" s="138"/>
      <c r="AT11" s="138"/>
      <c r="AU11" s="138"/>
      <c r="AV11" s="137"/>
      <c r="AW11" s="137"/>
      <c r="AX11" s="137"/>
      <c r="AY11" s="137"/>
      <c r="AZ11" s="137"/>
      <c r="BA11" s="137"/>
      <c r="BB11" s="137"/>
      <c r="BC11" s="137"/>
      <c r="BD11" s="137"/>
      <c r="BE11" s="138"/>
      <c r="BF11" s="137"/>
      <c r="BG11" s="137"/>
      <c r="BH11" s="144"/>
      <c r="BI11" s="130"/>
      <c r="BJ11" s="144"/>
      <c r="BK11" s="132"/>
      <c r="BL11" s="130"/>
      <c r="BM11" s="133"/>
      <c r="BN11" s="94"/>
      <c r="BO11" s="132"/>
      <c r="BP11" s="134"/>
      <c r="BQ11" s="135"/>
    </row>
    <row r="12" spans="1:69" x14ac:dyDescent="0.3">
      <c r="A12" s="137">
        <v>8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8"/>
      <c r="AC12" s="137"/>
      <c r="AD12" s="137"/>
      <c r="AE12" s="137"/>
      <c r="AF12" s="137"/>
      <c r="AG12" s="137"/>
      <c r="AH12" s="137"/>
      <c r="AI12" s="137"/>
      <c r="AJ12" s="138"/>
      <c r="AK12" s="138"/>
      <c r="AL12" s="137"/>
      <c r="AM12" s="138"/>
      <c r="AN12" s="138"/>
      <c r="AO12" s="138"/>
      <c r="AP12" s="138"/>
      <c r="AQ12" s="138"/>
      <c r="AR12" s="138"/>
      <c r="AS12" s="138"/>
      <c r="AT12" s="138"/>
      <c r="AU12" s="138"/>
      <c r="AV12" s="137"/>
      <c r="AW12" s="137"/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44"/>
      <c r="BI12" s="130"/>
      <c r="BJ12" s="144"/>
      <c r="BK12" s="132"/>
      <c r="BL12" s="130"/>
      <c r="BM12" s="133"/>
      <c r="BN12" s="94"/>
      <c r="BO12" s="132"/>
      <c r="BP12" s="134"/>
      <c r="BQ12" s="146"/>
    </row>
    <row r="13" spans="1:69" x14ac:dyDescent="0.3">
      <c r="A13" s="137">
        <v>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8"/>
      <c r="AC13" s="137"/>
      <c r="AD13" s="137"/>
      <c r="AE13" s="137"/>
      <c r="AF13" s="137"/>
      <c r="AG13" s="137"/>
      <c r="AH13" s="137"/>
      <c r="AI13" s="137"/>
      <c r="AJ13" s="138"/>
      <c r="AK13" s="138"/>
      <c r="AL13" s="137"/>
      <c r="AM13" s="138"/>
      <c r="AN13" s="138"/>
      <c r="AO13" s="138"/>
      <c r="AP13" s="138"/>
      <c r="AQ13" s="138"/>
      <c r="AR13" s="138"/>
      <c r="AS13" s="138"/>
      <c r="AT13" s="138"/>
      <c r="AU13" s="138"/>
      <c r="AV13" s="137"/>
      <c r="AW13" s="137"/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44"/>
      <c r="BI13" s="130"/>
      <c r="BJ13" s="144"/>
      <c r="BK13" s="132"/>
      <c r="BL13" s="130"/>
      <c r="BM13" s="133"/>
      <c r="BN13" s="94"/>
      <c r="BO13" s="132"/>
      <c r="BP13" s="134"/>
      <c r="BQ13" s="146"/>
    </row>
    <row r="14" spans="1:69" x14ac:dyDescent="0.3">
      <c r="A14" s="13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44"/>
      <c r="BI14" s="130"/>
      <c r="BJ14" s="144"/>
      <c r="BK14" s="132"/>
      <c r="BL14" s="130"/>
      <c r="BM14" s="133"/>
      <c r="BN14" s="94"/>
      <c r="BO14" s="132"/>
      <c r="BP14" s="134"/>
      <c r="BQ14" s="146"/>
    </row>
    <row r="15" spans="1:69" x14ac:dyDescent="0.3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44"/>
      <c r="BI15" s="130"/>
      <c r="BJ15" s="144"/>
      <c r="BK15" s="132"/>
      <c r="BL15" s="130"/>
      <c r="BM15" s="133"/>
      <c r="BN15" s="94"/>
      <c r="BO15" s="132"/>
      <c r="BP15" s="134"/>
      <c r="BQ15" s="146"/>
    </row>
    <row r="16" spans="1:69" x14ac:dyDescent="0.3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44"/>
      <c r="BI16" s="130"/>
      <c r="BJ16" s="144"/>
      <c r="BK16" s="132"/>
      <c r="BL16" s="130"/>
      <c r="BM16" s="133"/>
      <c r="BN16" s="94"/>
      <c r="BO16" s="132"/>
      <c r="BP16" s="134"/>
      <c r="BQ16" s="146"/>
    </row>
    <row r="17" spans="1:69" x14ac:dyDescent="0.3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44"/>
      <c r="BI17" s="130"/>
      <c r="BJ17" s="144"/>
      <c r="BK17" s="132"/>
      <c r="BL17" s="130"/>
      <c r="BM17" s="133"/>
      <c r="BN17" s="94"/>
      <c r="BO17" s="132"/>
      <c r="BP17" s="134"/>
      <c r="BQ17" s="146"/>
    </row>
    <row r="18" spans="1:69" x14ac:dyDescent="0.3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44"/>
      <c r="BI18" s="130"/>
      <c r="BJ18" s="144"/>
      <c r="BK18" s="132"/>
      <c r="BL18" s="130"/>
      <c r="BM18" s="133"/>
      <c r="BN18" s="94"/>
      <c r="BO18" s="132"/>
      <c r="BP18" s="134"/>
      <c r="BQ18" s="146"/>
    </row>
    <row r="19" spans="1:69" x14ac:dyDescent="0.3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44"/>
      <c r="BI19" s="130"/>
      <c r="BJ19" s="131"/>
      <c r="BK19" s="132"/>
      <c r="BL19" s="130"/>
      <c r="BM19" s="133"/>
      <c r="BN19" s="132"/>
      <c r="BO19" s="132"/>
      <c r="BP19" s="134"/>
      <c r="BQ19" s="146"/>
    </row>
    <row r="20" spans="1:69" x14ac:dyDescent="0.3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44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x14ac:dyDescent="0.3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44"/>
      <c r="BI21" s="130"/>
      <c r="BJ21" s="131"/>
      <c r="BK21" s="132"/>
      <c r="BL21" s="130"/>
      <c r="BM21" s="133"/>
      <c r="BN21" s="132"/>
      <c r="BO21" s="132"/>
      <c r="BP21" s="134"/>
      <c r="BQ21" s="146"/>
    </row>
    <row r="22" spans="1:69" x14ac:dyDescent="0.3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44"/>
      <c r="BI22" s="130"/>
      <c r="BJ22" s="131"/>
      <c r="BK22" s="132"/>
      <c r="BL22" s="130"/>
      <c r="BM22" s="133"/>
      <c r="BN22" s="132"/>
      <c r="BO22" s="132"/>
      <c r="BP22" s="134"/>
      <c r="BQ22" s="146"/>
    </row>
    <row r="23" spans="1:69" x14ac:dyDescent="0.3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44"/>
      <c r="BI23" s="130"/>
      <c r="BJ23" s="131"/>
      <c r="BK23" s="132"/>
      <c r="BL23" s="130"/>
      <c r="BM23" s="133"/>
      <c r="BN23" s="132"/>
      <c r="BO23" s="132"/>
      <c r="BP23" s="134"/>
      <c r="BQ23" s="146"/>
    </row>
    <row r="24" spans="1:69" x14ac:dyDescent="0.3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44"/>
      <c r="BI24" s="130"/>
      <c r="BJ24" s="131"/>
      <c r="BK24" s="132"/>
      <c r="BL24" s="130"/>
      <c r="BM24" s="133"/>
      <c r="BN24" s="132"/>
      <c r="BO24" s="132"/>
      <c r="BP24" s="134"/>
      <c r="BQ24" s="146"/>
    </row>
    <row r="25" spans="1:69" x14ac:dyDescent="0.3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44"/>
      <c r="BI25" s="130"/>
      <c r="BJ25" s="131"/>
      <c r="BK25" s="132"/>
      <c r="BL25" s="130"/>
      <c r="BM25" s="133"/>
      <c r="BN25" s="132"/>
      <c r="BO25" s="132"/>
      <c r="BP25" s="134"/>
      <c r="BQ25" s="146"/>
    </row>
    <row r="26" spans="1:69" x14ac:dyDescent="0.3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44"/>
      <c r="BI26" s="130"/>
      <c r="BJ26" s="131"/>
      <c r="BK26" s="132"/>
      <c r="BL26" s="130"/>
      <c r="BM26" s="133"/>
      <c r="BN26" s="132"/>
      <c r="BO26" s="132"/>
      <c r="BP26" s="134"/>
      <c r="BQ26" s="146"/>
    </row>
    <row r="27" spans="1:69" x14ac:dyDescent="0.3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44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x14ac:dyDescent="0.3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x14ac:dyDescent="0.3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x14ac:dyDescent="0.3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x14ac:dyDescent="0.3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x14ac:dyDescent="0.3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x14ac:dyDescent="0.3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x14ac:dyDescent="0.3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x14ac:dyDescent="0.3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x14ac:dyDescent="0.3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x14ac:dyDescent="0.3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x14ac:dyDescent="0.3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x14ac:dyDescent="0.3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x14ac:dyDescent="0.3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x14ac:dyDescent="0.3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x14ac:dyDescent="0.3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x14ac:dyDescent="0.3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x14ac:dyDescent="0.3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x14ac:dyDescent="0.3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x14ac:dyDescent="0.3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x14ac:dyDescent="0.3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x14ac:dyDescent="0.3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x14ac:dyDescent="0.3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x14ac:dyDescent="0.3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x14ac:dyDescent="0.3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x14ac:dyDescent="0.3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x14ac:dyDescent="0.3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x14ac:dyDescent="0.3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x14ac:dyDescent="0.3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x14ac:dyDescent="0.3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x14ac:dyDescent="0.3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x14ac:dyDescent="0.3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x14ac:dyDescent="0.3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x14ac:dyDescent="0.3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x14ac:dyDescent="0.3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x14ac:dyDescent="0.3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customHeight="1" x14ac:dyDescent="0.3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customHeight="1" x14ac:dyDescent="0.3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customHeight="1" x14ac:dyDescent="0.3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x14ac:dyDescent="0.3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x14ac:dyDescent="0.3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x14ac:dyDescent="0.3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x14ac:dyDescent="0.3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x14ac:dyDescent="0.3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x14ac:dyDescent="0.3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x14ac:dyDescent="0.3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x14ac:dyDescent="0.3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x14ac:dyDescent="0.3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x14ac:dyDescent="0.3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x14ac:dyDescent="0.3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customHeight="1" x14ac:dyDescent="0.3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customHeight="1" x14ac:dyDescent="0.3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customHeight="1" x14ac:dyDescent="0.3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customHeight="1" x14ac:dyDescent="0.3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customHeight="1" x14ac:dyDescent="0.3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customHeight="1" x14ac:dyDescent="0.3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customHeight="1" x14ac:dyDescent="0.3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customHeight="1" x14ac:dyDescent="0.3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customHeight="1" x14ac:dyDescent="0.3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customHeight="1" x14ac:dyDescent="0.3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customHeight="1" x14ac:dyDescent="0.3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customHeight="1" x14ac:dyDescent="0.3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customHeight="1" x14ac:dyDescent="0.3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customHeight="1" x14ac:dyDescent="0.3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customHeight="1" x14ac:dyDescent="0.3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customHeight="1" x14ac:dyDescent="0.3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customHeight="1" x14ac:dyDescent="0.3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customHeight="1" x14ac:dyDescent="0.3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customHeight="1" x14ac:dyDescent="0.3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customHeight="1" x14ac:dyDescent="0.3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customHeight="1" x14ac:dyDescent="0.3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customHeight="1" x14ac:dyDescent="0.3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customHeight="1" x14ac:dyDescent="0.3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customHeight="1" x14ac:dyDescent="0.3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customHeight="1" x14ac:dyDescent="0.3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customHeight="1" x14ac:dyDescent="0.3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customHeight="1" x14ac:dyDescent="0.3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customHeight="1" x14ac:dyDescent="0.3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customHeight="1" x14ac:dyDescent="0.3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customHeight="1" x14ac:dyDescent="0.3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customHeight="1" x14ac:dyDescent="0.3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customHeight="1" x14ac:dyDescent="0.3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customHeight="1" x14ac:dyDescent="0.3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customHeight="1" x14ac:dyDescent="0.3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customHeight="1" x14ac:dyDescent="0.3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customHeight="1" x14ac:dyDescent="0.3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customHeight="1" x14ac:dyDescent="0.3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customHeight="1" x14ac:dyDescent="0.3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customHeight="1" x14ac:dyDescent="0.3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customHeight="1" x14ac:dyDescent="0.3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customHeight="1" x14ac:dyDescent="0.3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customHeight="1" x14ac:dyDescent="0.3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customHeight="1" x14ac:dyDescent="0.3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customHeight="1" x14ac:dyDescent="0.3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customHeight="1" x14ac:dyDescent="0.3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customHeight="1" x14ac:dyDescent="0.3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customHeight="1" x14ac:dyDescent="0.3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customHeight="1" x14ac:dyDescent="0.3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customHeight="1" x14ac:dyDescent="0.3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customHeight="1" x14ac:dyDescent="0.3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customHeight="1" x14ac:dyDescent="0.3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customHeight="1" x14ac:dyDescent="0.3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customHeight="1" x14ac:dyDescent="0.3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customHeight="1" x14ac:dyDescent="0.3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customHeight="1" x14ac:dyDescent="0.3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customHeight="1" x14ac:dyDescent="0.3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customHeight="1" x14ac:dyDescent="0.3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customHeight="1" x14ac:dyDescent="0.3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customHeight="1" x14ac:dyDescent="0.3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customHeight="1" x14ac:dyDescent="0.3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customHeight="1" x14ac:dyDescent="0.3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customHeight="1" x14ac:dyDescent="0.3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customHeight="1" x14ac:dyDescent="0.3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customHeight="1" x14ac:dyDescent="0.3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customHeight="1" x14ac:dyDescent="0.3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customHeight="1" x14ac:dyDescent="0.3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customHeight="1" x14ac:dyDescent="0.3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customHeight="1" x14ac:dyDescent="0.3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customHeight="1" x14ac:dyDescent="0.3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customHeight="1" x14ac:dyDescent="0.3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customHeight="1" x14ac:dyDescent="0.3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customHeight="1" x14ac:dyDescent="0.3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customHeight="1" x14ac:dyDescent="0.3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customHeight="1" x14ac:dyDescent="0.3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customHeight="1" x14ac:dyDescent="0.3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customHeight="1" x14ac:dyDescent="0.3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customHeight="1" x14ac:dyDescent="0.3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customHeight="1" x14ac:dyDescent="0.3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customHeight="1" x14ac:dyDescent="0.3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customHeight="1" x14ac:dyDescent="0.3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customHeight="1" x14ac:dyDescent="0.3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customHeight="1" x14ac:dyDescent="0.3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customHeight="1" x14ac:dyDescent="0.3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customHeight="1" x14ac:dyDescent="0.3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customHeight="1" x14ac:dyDescent="0.3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customHeight="1" x14ac:dyDescent="0.3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customHeight="1" x14ac:dyDescent="0.3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customHeight="1" x14ac:dyDescent="0.3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customHeight="1" x14ac:dyDescent="0.3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customHeight="1" x14ac:dyDescent="0.3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customHeight="1" x14ac:dyDescent="0.3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customHeight="1" x14ac:dyDescent="0.3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customHeight="1" x14ac:dyDescent="0.3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customHeight="1" x14ac:dyDescent="0.3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customHeight="1" x14ac:dyDescent="0.3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customHeight="1" x14ac:dyDescent="0.3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customHeight="1" x14ac:dyDescent="0.3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customHeight="1" x14ac:dyDescent="0.3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customHeight="1" x14ac:dyDescent="0.3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customHeight="1" x14ac:dyDescent="0.3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customHeight="1" x14ac:dyDescent="0.3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customHeight="1" x14ac:dyDescent="0.3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customHeight="1" x14ac:dyDescent="0.3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customHeight="1" x14ac:dyDescent="0.3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customHeight="1" x14ac:dyDescent="0.3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customHeight="1" x14ac:dyDescent="0.3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customHeight="1" x14ac:dyDescent="0.3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customHeight="1" x14ac:dyDescent="0.3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customHeight="1" x14ac:dyDescent="0.3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customHeight="1" x14ac:dyDescent="0.3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customHeight="1" x14ac:dyDescent="0.3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customHeight="1" x14ac:dyDescent="0.3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customHeight="1" x14ac:dyDescent="0.3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customHeight="1" x14ac:dyDescent="0.3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customHeight="1" x14ac:dyDescent="0.3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customHeight="1" x14ac:dyDescent="0.3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customHeight="1" x14ac:dyDescent="0.3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customHeight="1" x14ac:dyDescent="0.3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customHeight="1" x14ac:dyDescent="0.3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customHeight="1" x14ac:dyDescent="0.3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customHeight="1" x14ac:dyDescent="0.3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customHeight="1" x14ac:dyDescent="0.3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customHeight="1" x14ac:dyDescent="0.3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customHeight="1" x14ac:dyDescent="0.3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customHeight="1" x14ac:dyDescent="0.3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customHeight="1" x14ac:dyDescent="0.3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customHeight="1" x14ac:dyDescent="0.3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customHeight="1" x14ac:dyDescent="0.3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customHeight="1" x14ac:dyDescent="0.3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customHeight="1" x14ac:dyDescent="0.3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customHeight="1" x14ac:dyDescent="0.3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customHeight="1" x14ac:dyDescent="0.3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customHeight="1" x14ac:dyDescent="0.3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customHeight="1" x14ac:dyDescent="0.3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customHeight="1" x14ac:dyDescent="0.3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customHeight="1" x14ac:dyDescent="0.3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customHeight="1" x14ac:dyDescent="0.3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customHeight="1" x14ac:dyDescent="0.3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customHeight="1" x14ac:dyDescent="0.3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customHeight="1" x14ac:dyDescent="0.3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customHeight="1" x14ac:dyDescent="0.3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customHeight="1" x14ac:dyDescent="0.3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customHeight="1" x14ac:dyDescent="0.3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customHeight="1" x14ac:dyDescent="0.3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customHeight="1" x14ac:dyDescent="0.3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customHeight="1" x14ac:dyDescent="0.3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customHeight="1" x14ac:dyDescent="0.3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customHeight="1" x14ac:dyDescent="0.3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customHeight="1" x14ac:dyDescent="0.3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customHeight="1" x14ac:dyDescent="0.3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customHeight="1" x14ac:dyDescent="0.3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customHeight="1" x14ac:dyDescent="0.3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customHeight="1" x14ac:dyDescent="0.3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customHeight="1" x14ac:dyDescent="0.3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customHeight="1" x14ac:dyDescent="0.3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customHeight="1" x14ac:dyDescent="0.3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customHeight="1" x14ac:dyDescent="0.3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customHeight="1" x14ac:dyDescent="0.3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customHeight="1" x14ac:dyDescent="0.3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customHeight="1" x14ac:dyDescent="0.3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customHeight="1" x14ac:dyDescent="0.3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customHeight="1" x14ac:dyDescent="0.3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customHeight="1" x14ac:dyDescent="0.3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customHeight="1" x14ac:dyDescent="0.3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customHeight="1" x14ac:dyDescent="0.3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customHeight="1" x14ac:dyDescent="0.3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customHeight="1" x14ac:dyDescent="0.3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customHeight="1" x14ac:dyDescent="0.3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customHeight="1" x14ac:dyDescent="0.3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customHeight="1" x14ac:dyDescent="0.3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customHeight="1" x14ac:dyDescent="0.3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customHeight="1" x14ac:dyDescent="0.3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customHeight="1" x14ac:dyDescent="0.3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customHeight="1" x14ac:dyDescent="0.3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customHeight="1" x14ac:dyDescent="0.3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customHeight="1" x14ac:dyDescent="0.3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customHeight="1" x14ac:dyDescent="0.3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customHeight="1" x14ac:dyDescent="0.3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customHeight="1" x14ac:dyDescent="0.3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customHeight="1" x14ac:dyDescent="0.3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customHeight="1" x14ac:dyDescent="0.3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customHeight="1" x14ac:dyDescent="0.3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customHeight="1" x14ac:dyDescent="0.3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customHeight="1" x14ac:dyDescent="0.3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customHeight="1" x14ac:dyDescent="0.3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customHeight="1" x14ac:dyDescent="0.3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customHeight="1" x14ac:dyDescent="0.3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customHeight="1" x14ac:dyDescent="0.3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customHeight="1" x14ac:dyDescent="0.3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customHeight="1" x14ac:dyDescent="0.3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customHeight="1" x14ac:dyDescent="0.3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customHeight="1" x14ac:dyDescent="0.3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customHeight="1" x14ac:dyDescent="0.3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customHeight="1" x14ac:dyDescent="0.3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customHeight="1" x14ac:dyDescent="0.3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customHeight="1" x14ac:dyDescent="0.3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customHeight="1" x14ac:dyDescent="0.3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customHeight="1" x14ac:dyDescent="0.3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customHeight="1" x14ac:dyDescent="0.3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customHeight="1" x14ac:dyDescent="0.3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customHeight="1" x14ac:dyDescent="0.3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customHeight="1" x14ac:dyDescent="0.3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customHeight="1" x14ac:dyDescent="0.3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customHeight="1" x14ac:dyDescent="0.3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customHeight="1" x14ac:dyDescent="0.3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customHeight="1" x14ac:dyDescent="0.3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customHeight="1" x14ac:dyDescent="0.3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customHeight="1" x14ac:dyDescent="0.3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customHeight="1" x14ac:dyDescent="0.3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customHeight="1" x14ac:dyDescent="0.3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customHeight="1" x14ac:dyDescent="0.3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customHeight="1" x14ac:dyDescent="0.3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customHeight="1" x14ac:dyDescent="0.3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customHeight="1" x14ac:dyDescent="0.3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customHeight="1" x14ac:dyDescent="0.3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customHeight="1" x14ac:dyDescent="0.3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customHeight="1" x14ac:dyDescent="0.3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customHeight="1" x14ac:dyDescent="0.3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customHeight="1" x14ac:dyDescent="0.3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customHeight="1" x14ac:dyDescent="0.3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customHeight="1" x14ac:dyDescent="0.3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customHeight="1" x14ac:dyDescent="0.3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customHeight="1" x14ac:dyDescent="0.3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customHeight="1" x14ac:dyDescent="0.3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customHeight="1" x14ac:dyDescent="0.3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customHeight="1" x14ac:dyDescent="0.3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customHeight="1" x14ac:dyDescent="0.3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customHeight="1" x14ac:dyDescent="0.3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customHeight="1" x14ac:dyDescent="0.3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customHeight="1" x14ac:dyDescent="0.3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customHeight="1" x14ac:dyDescent="0.3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customHeight="1" x14ac:dyDescent="0.3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customHeight="1" x14ac:dyDescent="0.3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customHeight="1" x14ac:dyDescent="0.3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customHeight="1" x14ac:dyDescent="0.3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customHeight="1" x14ac:dyDescent="0.3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customHeight="1" x14ac:dyDescent="0.3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customHeight="1" x14ac:dyDescent="0.3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customHeight="1" x14ac:dyDescent="0.3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customHeight="1" x14ac:dyDescent="0.3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customHeight="1" x14ac:dyDescent="0.3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customHeight="1" x14ac:dyDescent="0.3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customHeight="1" x14ac:dyDescent="0.3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customHeight="1" x14ac:dyDescent="0.3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customHeight="1" x14ac:dyDescent="0.3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customHeight="1" x14ac:dyDescent="0.3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customHeight="1" x14ac:dyDescent="0.3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customHeight="1" x14ac:dyDescent="0.3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customHeight="1" x14ac:dyDescent="0.3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customHeight="1" x14ac:dyDescent="0.3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customHeight="1" x14ac:dyDescent="0.3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customHeight="1" x14ac:dyDescent="0.3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customHeight="1" x14ac:dyDescent="0.3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customHeight="1" x14ac:dyDescent="0.3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customHeight="1" x14ac:dyDescent="0.3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customHeight="1" x14ac:dyDescent="0.3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customHeight="1" x14ac:dyDescent="0.3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customHeight="1" x14ac:dyDescent="0.3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customHeight="1" x14ac:dyDescent="0.3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customHeight="1" x14ac:dyDescent="0.3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customHeight="1" x14ac:dyDescent="0.3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customHeight="1" x14ac:dyDescent="0.3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customHeight="1" x14ac:dyDescent="0.3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customHeight="1" x14ac:dyDescent="0.3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customHeight="1" x14ac:dyDescent="0.3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customHeight="1" x14ac:dyDescent="0.3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customHeight="1" x14ac:dyDescent="0.3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customHeight="1" x14ac:dyDescent="0.3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customHeight="1" x14ac:dyDescent="0.3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customHeight="1" x14ac:dyDescent="0.3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customHeight="1" x14ac:dyDescent="0.3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customHeight="1" x14ac:dyDescent="0.3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customHeight="1" x14ac:dyDescent="0.3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customHeight="1" x14ac:dyDescent="0.3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customHeight="1" x14ac:dyDescent="0.3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customHeight="1" x14ac:dyDescent="0.3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customHeight="1" x14ac:dyDescent="0.3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customHeight="1" x14ac:dyDescent="0.3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customHeight="1" x14ac:dyDescent="0.3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customHeight="1" x14ac:dyDescent="0.3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customHeight="1" x14ac:dyDescent="0.3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customHeight="1" x14ac:dyDescent="0.3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customHeight="1" x14ac:dyDescent="0.3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customHeight="1" x14ac:dyDescent="0.3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customHeight="1" x14ac:dyDescent="0.3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customHeight="1" x14ac:dyDescent="0.3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customHeight="1" x14ac:dyDescent="0.3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customHeight="1" x14ac:dyDescent="0.3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customHeight="1" x14ac:dyDescent="0.3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customHeight="1" x14ac:dyDescent="0.3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customHeight="1" x14ac:dyDescent="0.3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customHeight="1" x14ac:dyDescent="0.3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customHeight="1" x14ac:dyDescent="0.3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customHeight="1" x14ac:dyDescent="0.3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customHeight="1" x14ac:dyDescent="0.3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customHeight="1" x14ac:dyDescent="0.3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customHeight="1" x14ac:dyDescent="0.3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customHeight="1" x14ac:dyDescent="0.3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customHeight="1" x14ac:dyDescent="0.3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customHeight="1" x14ac:dyDescent="0.3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customHeight="1" x14ac:dyDescent="0.3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customHeight="1" x14ac:dyDescent="0.3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customHeight="1" x14ac:dyDescent="0.3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customHeight="1" x14ac:dyDescent="0.3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customHeight="1" x14ac:dyDescent="0.3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customHeight="1" x14ac:dyDescent="0.3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customHeight="1" x14ac:dyDescent="0.3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customHeight="1" x14ac:dyDescent="0.3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customHeight="1" x14ac:dyDescent="0.3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customHeight="1" x14ac:dyDescent="0.3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customHeight="1" x14ac:dyDescent="0.3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customHeight="1" x14ac:dyDescent="0.3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customHeight="1" x14ac:dyDescent="0.3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customHeight="1" x14ac:dyDescent="0.3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customHeight="1" x14ac:dyDescent="0.3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customHeight="1" x14ac:dyDescent="0.3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customHeight="1" x14ac:dyDescent="0.3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customHeight="1" x14ac:dyDescent="0.3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customHeight="1" x14ac:dyDescent="0.3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customHeight="1" x14ac:dyDescent="0.3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customHeight="1" x14ac:dyDescent="0.3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customHeight="1" x14ac:dyDescent="0.3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customHeight="1" x14ac:dyDescent="0.3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customHeight="1" x14ac:dyDescent="0.3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customHeight="1" x14ac:dyDescent="0.3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customHeight="1" x14ac:dyDescent="0.3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customHeight="1" x14ac:dyDescent="0.3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customHeight="1" x14ac:dyDescent="0.3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customHeight="1" x14ac:dyDescent="0.3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customHeight="1" x14ac:dyDescent="0.3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customHeight="1" x14ac:dyDescent="0.3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customHeight="1" x14ac:dyDescent="0.3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customHeight="1" x14ac:dyDescent="0.3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customHeight="1" x14ac:dyDescent="0.3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customHeight="1" x14ac:dyDescent="0.3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customHeight="1" x14ac:dyDescent="0.3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customHeight="1" x14ac:dyDescent="0.3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customHeight="1" x14ac:dyDescent="0.3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customHeight="1" x14ac:dyDescent="0.3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customHeight="1" x14ac:dyDescent="0.3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customHeight="1" x14ac:dyDescent="0.3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customHeight="1" x14ac:dyDescent="0.3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customHeight="1" x14ac:dyDescent="0.3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customHeight="1" x14ac:dyDescent="0.3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customHeight="1" x14ac:dyDescent="0.3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customHeight="1" x14ac:dyDescent="0.3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customHeight="1" x14ac:dyDescent="0.3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customHeight="1" x14ac:dyDescent="0.3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customHeight="1" x14ac:dyDescent="0.3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customHeight="1" x14ac:dyDescent="0.3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customHeight="1" x14ac:dyDescent="0.3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customHeight="1" x14ac:dyDescent="0.3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customHeight="1" x14ac:dyDescent="0.3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customHeight="1" x14ac:dyDescent="0.3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customHeight="1" x14ac:dyDescent="0.3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customHeight="1" x14ac:dyDescent="0.3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customHeight="1" x14ac:dyDescent="0.3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customHeight="1" x14ac:dyDescent="0.3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customHeight="1" x14ac:dyDescent="0.3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customHeight="1" x14ac:dyDescent="0.3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customHeight="1" x14ac:dyDescent="0.3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customHeight="1" x14ac:dyDescent="0.3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customHeight="1" x14ac:dyDescent="0.3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customHeight="1" x14ac:dyDescent="0.3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customHeight="1" x14ac:dyDescent="0.3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customHeight="1" x14ac:dyDescent="0.3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customHeight="1" x14ac:dyDescent="0.3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customHeight="1" x14ac:dyDescent="0.3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customHeight="1" x14ac:dyDescent="0.3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customHeight="1" x14ac:dyDescent="0.3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customHeight="1" x14ac:dyDescent="0.3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customHeight="1" x14ac:dyDescent="0.3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customHeight="1" x14ac:dyDescent="0.3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customHeight="1" x14ac:dyDescent="0.3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customHeight="1" x14ac:dyDescent="0.3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customHeight="1" x14ac:dyDescent="0.3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customHeight="1" x14ac:dyDescent="0.3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customHeight="1" x14ac:dyDescent="0.3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customHeight="1" x14ac:dyDescent="0.3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customHeight="1" x14ac:dyDescent="0.3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customHeight="1" x14ac:dyDescent="0.3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customHeight="1" x14ac:dyDescent="0.3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customHeight="1" x14ac:dyDescent="0.3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customHeight="1" x14ac:dyDescent="0.3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customHeight="1" x14ac:dyDescent="0.3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customHeight="1" x14ac:dyDescent="0.3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customHeight="1" x14ac:dyDescent="0.3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customHeight="1" x14ac:dyDescent="0.3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customHeight="1" x14ac:dyDescent="0.3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customHeight="1" x14ac:dyDescent="0.3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customHeight="1" x14ac:dyDescent="0.3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customHeight="1" x14ac:dyDescent="0.3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customHeight="1" x14ac:dyDescent="0.3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customHeight="1" x14ac:dyDescent="0.3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customHeight="1" x14ac:dyDescent="0.3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customHeight="1" x14ac:dyDescent="0.3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customHeight="1" x14ac:dyDescent="0.3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customHeight="1" x14ac:dyDescent="0.3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customHeight="1" x14ac:dyDescent="0.3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customHeight="1" x14ac:dyDescent="0.3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customHeight="1" x14ac:dyDescent="0.3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customHeight="1" x14ac:dyDescent="0.3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customHeight="1" x14ac:dyDescent="0.3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customHeight="1" x14ac:dyDescent="0.3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customHeight="1" x14ac:dyDescent="0.3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customHeight="1" x14ac:dyDescent="0.3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customHeight="1" x14ac:dyDescent="0.3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customHeight="1" x14ac:dyDescent="0.3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customHeight="1" x14ac:dyDescent="0.3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customHeight="1" x14ac:dyDescent="0.3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customHeight="1" x14ac:dyDescent="0.3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customHeight="1" x14ac:dyDescent="0.3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customHeight="1" x14ac:dyDescent="0.3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customHeight="1" x14ac:dyDescent="0.3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customHeight="1" x14ac:dyDescent="0.3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customHeight="1" x14ac:dyDescent="0.3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customHeight="1" x14ac:dyDescent="0.3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customHeight="1" x14ac:dyDescent="0.3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customHeight="1" x14ac:dyDescent="0.3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customHeight="1" x14ac:dyDescent="0.3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customHeight="1" x14ac:dyDescent="0.3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customHeight="1" x14ac:dyDescent="0.3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customHeight="1" x14ac:dyDescent="0.3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customHeight="1" x14ac:dyDescent="0.3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customHeight="1" x14ac:dyDescent="0.3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customHeight="1" x14ac:dyDescent="0.3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customHeight="1" x14ac:dyDescent="0.3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customHeight="1" x14ac:dyDescent="0.3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customHeight="1" x14ac:dyDescent="0.3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customHeight="1" x14ac:dyDescent="0.3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customHeight="1" x14ac:dyDescent="0.3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customHeight="1" x14ac:dyDescent="0.3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customHeight="1" x14ac:dyDescent="0.3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customHeight="1" x14ac:dyDescent="0.3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customHeight="1" x14ac:dyDescent="0.3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customHeight="1" x14ac:dyDescent="0.3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customHeight="1" x14ac:dyDescent="0.3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customHeight="1" x14ac:dyDescent="0.3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customHeight="1" x14ac:dyDescent="0.3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customHeight="1" x14ac:dyDescent="0.3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customHeight="1" x14ac:dyDescent="0.3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customHeight="1" x14ac:dyDescent="0.3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customHeight="1" x14ac:dyDescent="0.3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customHeight="1" x14ac:dyDescent="0.3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customHeight="1" x14ac:dyDescent="0.3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customHeight="1" x14ac:dyDescent="0.3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customHeight="1" x14ac:dyDescent="0.3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customHeight="1" x14ac:dyDescent="0.3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customHeight="1" x14ac:dyDescent="0.3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customHeight="1" x14ac:dyDescent="0.3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customHeight="1" x14ac:dyDescent="0.3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customHeight="1" x14ac:dyDescent="0.3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customHeight="1" x14ac:dyDescent="0.3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customHeight="1" x14ac:dyDescent="0.3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customHeight="1" x14ac:dyDescent="0.3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customHeight="1" x14ac:dyDescent="0.3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customHeight="1" x14ac:dyDescent="0.3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customHeight="1" x14ac:dyDescent="0.3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customHeight="1" x14ac:dyDescent="0.3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customHeight="1" x14ac:dyDescent="0.3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customHeight="1" x14ac:dyDescent="0.3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customHeight="1" x14ac:dyDescent="0.3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customHeight="1" x14ac:dyDescent="0.3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customHeight="1" x14ac:dyDescent="0.3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customHeight="1" x14ac:dyDescent="0.3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customHeight="1" x14ac:dyDescent="0.3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customHeight="1" x14ac:dyDescent="0.3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customHeight="1" x14ac:dyDescent="0.3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customHeight="1" x14ac:dyDescent="0.3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customHeight="1" x14ac:dyDescent="0.3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customHeight="1" x14ac:dyDescent="0.3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customHeight="1" x14ac:dyDescent="0.3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customHeight="1" x14ac:dyDescent="0.3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customHeight="1" x14ac:dyDescent="0.3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customHeight="1" x14ac:dyDescent="0.3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customHeight="1" x14ac:dyDescent="0.3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customHeight="1" x14ac:dyDescent="0.3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customHeight="1" x14ac:dyDescent="0.3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customHeight="1" x14ac:dyDescent="0.3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customHeight="1" x14ac:dyDescent="0.3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customHeight="1" x14ac:dyDescent="0.3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customHeight="1" x14ac:dyDescent="0.3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customHeight="1" x14ac:dyDescent="0.3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customHeight="1" x14ac:dyDescent="0.3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customHeight="1" x14ac:dyDescent="0.3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customHeight="1" x14ac:dyDescent="0.3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customHeight="1" x14ac:dyDescent="0.3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customHeight="1" x14ac:dyDescent="0.3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customHeight="1" x14ac:dyDescent="0.3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customHeight="1" x14ac:dyDescent="0.3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customHeight="1" x14ac:dyDescent="0.3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customHeight="1" x14ac:dyDescent="0.3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customHeight="1" x14ac:dyDescent="0.3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customHeight="1" x14ac:dyDescent="0.3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customHeight="1" x14ac:dyDescent="0.3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customHeight="1" x14ac:dyDescent="0.3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customHeight="1" x14ac:dyDescent="0.3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customHeight="1" x14ac:dyDescent="0.3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customHeight="1" x14ac:dyDescent="0.3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customHeight="1" x14ac:dyDescent="0.3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customHeight="1" x14ac:dyDescent="0.3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customHeight="1" x14ac:dyDescent="0.3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customHeight="1" x14ac:dyDescent="0.3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customHeight="1" x14ac:dyDescent="0.3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customHeight="1" x14ac:dyDescent="0.3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customHeight="1" x14ac:dyDescent="0.3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customHeight="1" x14ac:dyDescent="0.3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customHeight="1" x14ac:dyDescent="0.3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customHeight="1" x14ac:dyDescent="0.3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customHeight="1" x14ac:dyDescent="0.3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customHeight="1" x14ac:dyDescent="0.3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customHeight="1" x14ac:dyDescent="0.3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customHeight="1" x14ac:dyDescent="0.3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customHeight="1" x14ac:dyDescent="0.3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customHeight="1" x14ac:dyDescent="0.3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customHeight="1" x14ac:dyDescent="0.3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customHeight="1" x14ac:dyDescent="0.3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customHeight="1" x14ac:dyDescent="0.3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customHeight="1" x14ac:dyDescent="0.3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customHeight="1" x14ac:dyDescent="0.3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customHeight="1" x14ac:dyDescent="0.3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customHeight="1" x14ac:dyDescent="0.3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customHeight="1" x14ac:dyDescent="0.3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customHeight="1" x14ac:dyDescent="0.3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customHeight="1" x14ac:dyDescent="0.3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customHeight="1" x14ac:dyDescent="0.3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customHeight="1" x14ac:dyDescent="0.3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customHeight="1" x14ac:dyDescent="0.3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customHeight="1" x14ac:dyDescent="0.3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customHeight="1" x14ac:dyDescent="0.3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customHeight="1" x14ac:dyDescent="0.3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customHeight="1" x14ac:dyDescent="0.3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customHeight="1" x14ac:dyDescent="0.3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customHeight="1" x14ac:dyDescent="0.3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customHeight="1" x14ac:dyDescent="0.3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customHeight="1" x14ac:dyDescent="0.3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customHeight="1" x14ac:dyDescent="0.3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customHeight="1" x14ac:dyDescent="0.3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customHeight="1" x14ac:dyDescent="0.3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customHeight="1" x14ac:dyDescent="0.3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customHeight="1" x14ac:dyDescent="0.3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customHeight="1" x14ac:dyDescent="0.3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customHeight="1" x14ac:dyDescent="0.3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customHeight="1" x14ac:dyDescent="0.3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customHeight="1" x14ac:dyDescent="0.3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/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2026-05-29T05:57:33Z</dcterms:modified>
</cp:coreProperties>
</file>