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17\"/>
    </mc:Choice>
  </mc:AlternateContent>
  <xr:revisionPtr revIDLastSave="0" documentId="13_ncr:1_{B4DBE3E9-94B4-4575-A007-85FE0BA0BE3C}"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<sst xmlns="http://schemas.openxmlformats.org/spreadsheetml/2006/main" count="9645" uniqueCount="1639">
  <si>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</si>
  <si>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</si>
  <si>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</si>
  <si>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</si>
  <si>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</si>
  <si>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</si>
  <si>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</si>
  <si>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</si>
  <si>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</si>
  <si>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</si>
  <si>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</si>
  <si>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</si>
  <si>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</si>
  <si>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</si>
  <si>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</si>
  <si>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</si>
  <si>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</si>
  <si>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</si>
  <si>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</si>
  <si>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</si>
  <si>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</si>
  <si>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</si>
  <si>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</si>
  <si>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</si>
  <si>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</si>
  <si>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</si>
  <si>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</si>
  <si>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</si>
  <si>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</si>
  <si>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</si>
  <si>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</si>
  <si>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</si>
  <si>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</si>
  <si>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</si>
  <si>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</si>
  <si>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</si>
  <si>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</si>
  <si>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</si>
  <si>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</si>
  <si>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</si>
  <si>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</si>
  <si>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</si>
  <si>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</si>
  <si>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</si>
  <si>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</si>
  <si>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</si>
  <si>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</si>
  <si>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</si>
  <si>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</si>
  <si>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</si>
  <si>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</si>
  <si>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</si>
  <si>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</si>
  <si>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</si>
  <si>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</si>
  <si>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</si>
  <si>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</si>
  <si>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</si>
  <si>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</si>
  <si>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</si>
  <si>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</si>
  <si>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</si>
  <si>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</si>
  <si>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</si>
  <si>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</si>
  <si>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</si>
  <si>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</si>
  <si>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</si>
  <si>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</si>
  <si>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</si>
  <si>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</si>
  <si>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</si>
  <si>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</si>
  <si>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</si>
  <si>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</si>
  <si>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</si>
  <si>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</si>
  <si>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</si>
  <si>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</si>
  <si>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</si>
  <si>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</si>
  <si>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</si>
  <si>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</si>
  <si>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</si>
  <si>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</si>
  <si>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</si>
  <si>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</si>
  <si>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</si>
  <si>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</si>
  <si>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</si>
  <si>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</si>
  <si>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</si>
  <si>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</si>
  <si>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</si>
  <si>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</si>
  <si>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</si>
  <si>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</si>
  <si>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</si>
  <si>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</si>
  <si>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</si>
  <si>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</si>
  <si>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</si>
  <si>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</si>
  <si>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</si>
  <si>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</si>
  <si>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</si>
  <si>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</si>
  <si>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</si>
  <si>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</si>
  <si>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</si>
  <si>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</si>
  <si>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</si>
  <si>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</si>
  <si>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</si>
  <si>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</si>
  <si>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</si>
  <si>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</si>
  <si>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</si>
  <si>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</si>
  <si>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</si>
  <si>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</si>
  <si>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</si>
  <si>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</si>
  <si>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</si>
  <si>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</si>
  <si>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</si>
  <si>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</si>
  <si>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</si>
  <si>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</si>
  <si>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</si>
  <si>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</si>
  <si>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</si>
  <si>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</si>
  <si>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</si>
  <si>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</si>
  <si>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</si>
  <si>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</si>
  <si>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</si>
  <si>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</si>
  <si>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</si>
  <si>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</si>
  <si>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</si>
  <si>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</si>
  <si>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</si>
  <si>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</si>
  <si>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</si>
  <si>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</si>
  <si>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</si>
  <si>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</si>
  <si>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</si>
  <si>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</si>
  <si>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</si>
  <si>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</si>
  <si>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</si>
  <si>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</si>
  <si>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</si>
  <si>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</si>
  <si>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</si>
  <si>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</si>
  <si>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</si>
  <si>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</si>
  <si>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</si>
  <si>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</si>
  <si>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</si>
  <si>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</si>
  <si>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</si>
  <si>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</si>
  <si>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</si>
  <si>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</si>
  <si>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</si>
  <si>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</si>
  <si>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</si>
  <si>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</si>
  <si>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</si>
  <si>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</si>
  <si>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</si>
  <si>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</si>
  <si>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</si>
  <si>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</si>
  <si>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</si>
  <si>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</si>
  <si>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</si>
  <si>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</si>
  <si>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</si>
  <si>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</si>
  <si>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</si>
  <si>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</si>
  <si>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</si>
  <si>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</si>
  <si>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</si>
  <si>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</si>
  <si>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</si>
  <si>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</si>
  <si>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</si>
  <si>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</si>
  <si>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</si>
  <si>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</si>
  <si>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</si>
  <si>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</si>
  <si>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</si>
  <si>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</si>
  <si>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</si>
  <si>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</si>
  <si>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</si>
  <si>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</si>
  <si>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</si>
  <si>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</si>
  <si>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</si>
  <si>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</si>
  <si>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</si>
  <si>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</si>
  <si>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</si>
  <si>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</si>
  <si>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</si>
  <si>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</si>
  <si>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</si>
  <si>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</si>
  <si>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</si>
  <si>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</si>
  <si>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</si>
  <si>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</si>
  <si>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</si>
  <si>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</si>
  <si>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</si>
  <si>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</si>
  <si>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</si>
  <si>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</si>
  <si>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</si>
  <si>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</si>
  <si>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</si>
  <si>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</si>
  <si>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</si>
  <si>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</si>
  <si>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</si>
  <si>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</si>
  <si>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</si>
  <si>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</si>
  <si>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</si>
  <si>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</si>
  <si>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</si>
  <si>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</si>
  <si>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</si>
  <si>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</si>
  <si>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</si>
  <si>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</si>
  <si>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</si>
  <si>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</si>
  <si>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</si>
  <si>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</si>
  <si>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</si>
  <si>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</si>
  <si>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</si>
  <si>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</si>
  <si>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</si>
  <si>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</si>
  <si>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Chetana</t>
  </si>
  <si>
    <t>SC</t>
  </si>
  <si>
    <t>HINDU</t>
  </si>
  <si>
    <t>07</t>
  </si>
  <si>
    <t>1</t>
  </si>
  <si>
    <t>&gt; 2 to 4 Years</t>
  </si>
  <si>
    <t>Animal Husbandry &amp; Poultry</t>
  </si>
  <si>
    <t>Agriculture &amp; Farming</t>
  </si>
  <si>
    <t>EBC</t>
  </si>
  <si>
    <t>OBC</t>
  </si>
  <si>
    <t>GENERAL</t>
  </si>
  <si>
    <t>Unnati</t>
  </si>
  <si>
    <t>MUSLIM</t>
  </si>
  <si>
    <t>RUBI DEVI</t>
  </si>
  <si>
    <t>PRIYANKA KUMARI</t>
  </si>
  <si>
    <t>RANJU DEVI</t>
  </si>
  <si>
    <t>LALITA DEVI</t>
  </si>
  <si>
    <t>MANJU DEVI</t>
  </si>
  <si>
    <t>BEBI DEVI</t>
  </si>
  <si>
    <t>PUJA KUMARI</t>
  </si>
  <si>
    <t>SANGITA DEVI</t>
  </si>
  <si>
    <t>04-Sep-2025</t>
  </si>
  <si>
    <t>30 Nov 2023</t>
  </si>
  <si>
    <t>04</t>
  </si>
  <si>
    <t>04-Nov-2025</t>
  </si>
  <si>
    <t>2.36 Yrs</t>
  </si>
  <si>
    <t>03</t>
  </si>
  <si>
    <t>4</t>
  </si>
  <si>
    <t>&gt; 6 to 10 Years</t>
  </si>
  <si>
    <t>2.27 Yrs</t>
  </si>
  <si>
    <t>2.24 Yrs</t>
  </si>
  <si>
    <t>0</t>
  </si>
  <si>
    <t>03-May-2024</t>
  </si>
  <si>
    <t>GL-1</t>
  </si>
  <si>
    <t>1.96 Yrs</t>
  </si>
  <si>
    <t>22 May 2024</t>
  </si>
  <si>
    <t>&lt;= 2 Years</t>
  </si>
  <si>
    <t>21-May-2024</t>
  </si>
  <si>
    <t>1.94 Yrs</t>
  </si>
  <si>
    <t>GL-2</t>
  </si>
  <si>
    <t>03-Sep-2024</t>
  </si>
  <si>
    <t>04-Feb-2026</t>
  </si>
  <si>
    <t>IL-1</t>
  </si>
  <si>
    <t>&gt; 4 to 6 Years</t>
  </si>
  <si>
    <t>2</t>
  </si>
  <si>
    <t>03-Dec-2024</t>
  </si>
  <si>
    <t>2.11 Yrs</t>
  </si>
  <si>
    <t>Gaya Jee</t>
  </si>
  <si>
    <t>Sasaram</t>
  </si>
  <si>
    <t>BH3560</t>
  </si>
  <si>
    <t>Navi Nagar</t>
  </si>
  <si>
    <t>Halkha</t>
  </si>
  <si>
    <t>1.99 Yrs</t>
  </si>
  <si>
    <t>11 Apr 2024</t>
  </si>
  <si>
    <t>07-Mar-2026</t>
  </si>
  <si>
    <t>Open</t>
  </si>
  <si>
    <t>Dharmendra Kumar/SF0102773</t>
  </si>
  <si>
    <t>Tandwa</t>
  </si>
  <si>
    <t>Abhilasha - JLG Loans-Monthly-Migrated</t>
  </si>
  <si>
    <t>KANTI DEVI</t>
  </si>
  <si>
    <t>6.16 Yrs</t>
  </si>
  <si>
    <t>16 Feb 2020</t>
  </si>
  <si>
    <t>26-Dec-2023</t>
  </si>
  <si>
    <t>Subhash Ram/SF0101893</t>
  </si>
  <si>
    <t>6.18 Yrs</t>
  </si>
  <si>
    <t>11 Feb 2020</t>
  </si>
  <si>
    <t>Chetana Loans-Montly-Migrated</t>
  </si>
  <si>
    <t>04-Aug-2024</t>
  </si>
  <si>
    <t>04-Jun-2024</t>
  </si>
  <si>
    <t>31-Dec-2024</t>
  </si>
  <si>
    <t>ANITA DEVI</t>
  </si>
  <si>
    <t>3</t>
  </si>
  <si>
    <t>30-Sep-2025</t>
  </si>
  <si>
    <t>07-Oct-2024</t>
  </si>
  <si>
    <t>PRAMILA DEVI</t>
  </si>
  <si>
    <t>3.50 Yrs</t>
  </si>
  <si>
    <t>04-Oct-2024</t>
  </si>
  <si>
    <t>RITA DEVI</t>
  </si>
  <si>
    <t>31-Mar-2025</t>
  </si>
  <si>
    <t>MINA DEVI</t>
  </si>
  <si>
    <t>4.66 Yrs</t>
  </si>
  <si>
    <t>07-Aug-2024</t>
  </si>
  <si>
    <t>SUNITA DEVI</t>
  </si>
  <si>
    <t>PRATIMA DEVI</t>
  </si>
  <si>
    <t>18 Aug 2021</t>
  </si>
  <si>
    <t>BASANTI DEVI</t>
  </si>
  <si>
    <t>3.17 Yrs</t>
  </si>
  <si>
    <t>14 Feb 2023</t>
  </si>
  <si>
    <t>03-Apr-2023</t>
  </si>
  <si>
    <t>30-Oct-2024</t>
  </si>
  <si>
    <t>07-Apr-2023</t>
  </si>
  <si>
    <t>3.16 Yrs</t>
  </si>
  <si>
    <t>17 Feb 2023</t>
  </si>
  <si>
    <t>07-May-2023</t>
  </si>
  <si>
    <t>09-Mar-2026</t>
  </si>
  <si>
    <t>30-Jun-2025</t>
  </si>
  <si>
    <t>07-Jun-2023</t>
  </si>
  <si>
    <t>03-Sep-2023</t>
  </si>
  <si>
    <t>04-Oct-2023</t>
  </si>
  <si>
    <t>05-Aug-2024</t>
  </si>
  <si>
    <t>2.59 Yrs</t>
  </si>
  <si>
    <t>2.58 Yrs</t>
  </si>
  <si>
    <t>KAMLA DEVI</t>
  </si>
  <si>
    <t>07-Nov-2023</t>
  </si>
  <si>
    <t>2.51 Yrs</t>
  </si>
  <si>
    <t>11 Oct 2023</t>
  </si>
  <si>
    <t>SUMITRA DEVI</t>
  </si>
  <si>
    <t>31-Dec-2025</t>
  </si>
  <si>
    <t>PINKI DEVI</t>
  </si>
  <si>
    <t>GEETA DEVI</t>
  </si>
  <si>
    <t>04-Dec-2023</t>
  </si>
  <si>
    <t>05-Feb-2026</t>
  </si>
  <si>
    <t>07-Jan-2024</t>
  </si>
  <si>
    <t>01-Oct-2024</t>
  </si>
  <si>
    <t>PRABHA DEVI</t>
  </si>
  <si>
    <t>05-Jul-2024</t>
  </si>
  <si>
    <t>SONI DEVI</t>
  </si>
  <si>
    <t>MANITA KUMARI</t>
  </si>
  <si>
    <t>2.41 Yrs</t>
  </si>
  <si>
    <t>17 Nov 2023</t>
  </si>
  <si>
    <t>2.38 Yrs</t>
  </si>
  <si>
    <t>06 Dec 2023</t>
  </si>
  <si>
    <t>04-Jan-2024</t>
  </si>
  <si>
    <t>04-Jul-2024</t>
  </si>
  <si>
    <t>03-Jan-2024</t>
  </si>
  <si>
    <t>GUDIYA DEVI</t>
  </si>
  <si>
    <t>2.34 Yrs</t>
  </si>
  <si>
    <t>13 Dec 2023</t>
  </si>
  <si>
    <t>2.33 Yrs</t>
  </si>
  <si>
    <t>15 Dec 2023</t>
  </si>
  <si>
    <t>03-Aug-2024</t>
  </si>
  <si>
    <t>ANJALI DEVI</t>
  </si>
  <si>
    <t>2.32 Yrs</t>
  </si>
  <si>
    <t>03-Feb-2024</t>
  </si>
  <si>
    <t>SITA DEVI</t>
  </si>
  <si>
    <t>2.30 Yrs</t>
  </si>
  <si>
    <t>26 Dec 2023</t>
  </si>
  <si>
    <t>27-Jun-2024</t>
  </si>
  <si>
    <t>09 Jan 2024</t>
  </si>
  <si>
    <t>Rajesh Kumar Upadhyay/SF0033086</t>
  </si>
  <si>
    <t>Mahesh Kumar/SF0102054</t>
  </si>
  <si>
    <t>07-Apr-2024</t>
  </si>
  <si>
    <t>Fisheries</t>
  </si>
  <si>
    <t>04-May-2024</t>
  </si>
  <si>
    <t>07-Jun-2024</t>
  </si>
  <si>
    <t>RINKI DEVI</t>
  </si>
  <si>
    <t>2.20 Yrs</t>
  </si>
  <si>
    <t>07-Mar-2024</t>
  </si>
  <si>
    <t>SUNAINA DEVI</t>
  </si>
  <si>
    <t>2.18 Yrs</t>
  </si>
  <si>
    <t>03-Mar-2024</t>
  </si>
  <si>
    <t>09 Feb 2024</t>
  </si>
  <si>
    <t>2.17 Yrs</t>
  </si>
  <si>
    <t>BABITA DEVI</t>
  </si>
  <si>
    <t>15-Mar-2026</t>
  </si>
  <si>
    <t>10 Feb 2024</t>
  </si>
  <si>
    <t>SANDHYA KUMARI</t>
  </si>
  <si>
    <t>Chilli Business</t>
  </si>
  <si>
    <t>04-Apr-2024</t>
  </si>
  <si>
    <t>SARITA DEVI</t>
  </si>
  <si>
    <t>14-Nov-2024</t>
  </si>
  <si>
    <t>3.12 Yrs</t>
  </si>
  <si>
    <t>05 Mar 2023</t>
  </si>
  <si>
    <t>07-May-2024</t>
  </si>
  <si>
    <t>26 Sep 2022</t>
  </si>
  <si>
    <t>03-Apr-2024</t>
  </si>
  <si>
    <t>05-Dec-2024</t>
  </si>
  <si>
    <t>03-Jul-2024</t>
  </si>
  <si>
    <t>2.12 Yrs</t>
  </si>
  <si>
    <t>SABITA DEVI</t>
  </si>
  <si>
    <t>11-Jun-2025</t>
  </si>
  <si>
    <t>Kandi</t>
  </si>
  <si>
    <t>2.10 Yrs</t>
  </si>
  <si>
    <t>2.09 Yrs</t>
  </si>
  <si>
    <t>14 Mar 2024</t>
  </si>
  <si>
    <t>2.08 Yrs</t>
  </si>
  <si>
    <t>18 Mar 2024</t>
  </si>
  <si>
    <t>20-Mar-2026</t>
  </si>
  <si>
    <t>PINKI KUMARI</t>
  </si>
  <si>
    <t>2.07 Yrs</t>
  </si>
  <si>
    <t>SUSHILA DEVI</t>
  </si>
  <si>
    <t>06</t>
  </si>
  <si>
    <t>2.01 Yrs</t>
  </si>
  <si>
    <t>12 Apr 2024</t>
  </si>
  <si>
    <t>13-Mar-2026</t>
  </si>
  <si>
    <t>2.04 Yrs</t>
  </si>
  <si>
    <t>2.02 Yrs</t>
  </si>
  <si>
    <t>06 Apr 2024</t>
  </si>
  <si>
    <t>04-Mar-2026</t>
  </si>
  <si>
    <t>10 Apr 2024</t>
  </si>
  <si>
    <t>KALAVATI DEVI</t>
  </si>
  <si>
    <t>08-Apr-2026</t>
  </si>
  <si>
    <t>1.98 Yrs</t>
  </si>
  <si>
    <t>22-Feb-2025</t>
  </si>
  <si>
    <t>06-Mar-2026</t>
  </si>
  <si>
    <t>19 Apr 2024</t>
  </si>
  <si>
    <t>05-Apr-2026</t>
  </si>
  <si>
    <t>1.95 Yrs</t>
  </si>
  <si>
    <t>04-Apr-2026</t>
  </si>
  <si>
    <t>SAVITA DEVI</t>
  </si>
  <si>
    <t>07-Apr-2026</t>
  </si>
  <si>
    <t>05 May 2024</t>
  </si>
  <si>
    <t>03-Jun-2024</t>
  </si>
  <si>
    <t>06-Jun-2024</t>
  </si>
  <si>
    <t>23-Jan-2025</t>
  </si>
  <si>
    <t>1.93 Yrs</t>
  </si>
  <si>
    <t>URMILA DEVI</t>
  </si>
  <si>
    <t>10-Apr-2026</t>
  </si>
  <si>
    <t>1.92 Yrs</t>
  </si>
  <si>
    <t>09-Feb-2026</t>
  </si>
  <si>
    <t>14 May 2024</t>
  </si>
  <si>
    <t>NAGINA DEVI</t>
  </si>
  <si>
    <t>1.90 Yrs</t>
  </si>
  <si>
    <t>16 May 2024</t>
  </si>
  <si>
    <t>GITA DEVI</t>
  </si>
  <si>
    <t>1.91 Yrs</t>
  </si>
  <si>
    <t>17 May 2024</t>
  </si>
  <si>
    <t>19 May 2024</t>
  </si>
  <si>
    <t>NIRMALA DEVI</t>
  </si>
  <si>
    <t>2.60 Yrs</t>
  </si>
  <si>
    <t>25-Mar-2025</t>
  </si>
  <si>
    <t>07-Jul-2024</t>
  </si>
  <si>
    <t>11-Apr-2026</t>
  </si>
  <si>
    <t>1.89 Yrs</t>
  </si>
  <si>
    <t>24 May 2024</t>
  </si>
  <si>
    <t>24 Feb 2020</t>
  </si>
  <si>
    <t>1.88 Yrs</t>
  </si>
  <si>
    <t>29 May 2024</t>
  </si>
  <si>
    <t>1.86 Yrs</t>
  </si>
  <si>
    <t>GL-3</t>
  </si>
  <si>
    <t>6.08 Yrs</t>
  </si>
  <si>
    <t>19 Mar 2020</t>
  </si>
  <si>
    <t>MAMTA DEVI</t>
  </si>
  <si>
    <t>1.85 Yrs</t>
  </si>
  <si>
    <t>08 Jun 2024</t>
  </si>
  <si>
    <t>1.84 Yrs</t>
  </si>
  <si>
    <t>11 Jun 2024</t>
  </si>
  <si>
    <t>06-Jul-2024</t>
  </si>
  <si>
    <t>06-Apr-2026</t>
  </si>
  <si>
    <t>PUNAM DEVI</t>
  </si>
  <si>
    <t>27-Mar-2025</t>
  </si>
  <si>
    <t>SHANTI DEVI</t>
  </si>
  <si>
    <t>28-Mar-2026</t>
  </si>
  <si>
    <t>BINDU DEVI</t>
  </si>
  <si>
    <t>13 Jun 2024</t>
  </si>
  <si>
    <t>PARVATI DEVI</t>
  </si>
  <si>
    <t>1.82 Yrs</t>
  </si>
  <si>
    <t>GL-4</t>
  </si>
  <si>
    <t>1.77 Yrs</t>
  </si>
  <si>
    <t>SONI KUMARI</t>
  </si>
  <si>
    <t>06-Feb-2026</t>
  </si>
  <si>
    <t>08 Jul 2024</t>
  </si>
  <si>
    <t>07-Sep-2024</t>
  </si>
  <si>
    <t>2.42 Yrs</t>
  </si>
  <si>
    <t>13 Nov 2023</t>
  </si>
  <si>
    <t>1.70 Yrs</t>
  </si>
  <si>
    <t>02 Aug 2024</t>
  </si>
  <si>
    <t>PUJA DEVI</t>
  </si>
  <si>
    <t>04-Dec-2024</t>
  </si>
  <si>
    <t>28-Mar-2025</t>
  </si>
  <si>
    <t>07-Nov-2024</t>
  </si>
  <si>
    <t>04-Nov-2024</t>
  </si>
  <si>
    <t>07-Jan-2025</t>
  </si>
  <si>
    <t>03-Aug-2025</t>
  </si>
  <si>
    <t>03-Apr-2026</t>
  </si>
  <si>
    <t>ANISHA KUMARI</t>
  </si>
  <si>
    <t>16 Jan 2024</t>
  </si>
  <si>
    <t>KUSUM KUMARI</t>
  </si>
  <si>
    <t>04-Oct-2025</t>
  </si>
  <si>
    <t>3.63 Yrs</t>
  </si>
  <si>
    <t>08 Sep 2023</t>
  </si>
  <si>
    <t>03-Sep-2025</t>
  </si>
  <si>
    <t>03-Oct-2025</t>
  </si>
  <si>
    <t>0.59 Yrs</t>
  </si>
  <si>
    <t>NILAM DEVI</t>
  </si>
  <si>
    <t>03-Nov-2025</t>
  </si>
  <si>
    <t>RINKU DEVI</t>
  </si>
  <si>
    <t>RUBI KUMARI</t>
  </si>
  <si>
    <t>10 Mar 2024</t>
  </si>
  <si>
    <t>07-Nov-2025</t>
  </si>
  <si>
    <t>06-Nov-2025</t>
  </si>
  <si>
    <t>BIJANTI DEVI</t>
  </si>
  <si>
    <t>0.49 Yrs</t>
  </si>
  <si>
    <t>3.09 Yrs</t>
  </si>
  <si>
    <t>04-Dec-2025</t>
  </si>
  <si>
    <t>RADHIKA DEVI</t>
  </si>
  <si>
    <t>03-Dec-2025</t>
  </si>
  <si>
    <t>0.42 Yrs</t>
  </si>
  <si>
    <t>0.40 Yrs</t>
  </si>
  <si>
    <t>0.39 Yrs</t>
  </si>
  <si>
    <t>07-Dec-2025</t>
  </si>
  <si>
    <t>04-Jan-2026</t>
  </si>
  <si>
    <t>06-Jan-2026</t>
  </si>
  <si>
    <t>03-Jan-2026</t>
  </si>
  <si>
    <t>RANI KUMARI</t>
  </si>
  <si>
    <t>0.30 Yrs</t>
  </si>
  <si>
    <t>26 Dec 2025</t>
  </si>
  <si>
    <t>03-Feb-2026</t>
  </si>
  <si>
    <t>1.97 Yrs</t>
  </si>
  <si>
    <t>KUSUM DEVI</t>
  </si>
  <si>
    <t>MALTI DEVI</t>
  </si>
  <si>
    <t>0.25 Yrs</t>
  </si>
  <si>
    <t>RINKU KUMARI</t>
  </si>
  <si>
    <t>16 Mar 2024</t>
  </si>
  <si>
    <t>FULA DEVI</t>
  </si>
  <si>
    <t>0.22 Yrs</t>
  </si>
  <si>
    <t>0.21 Yrs</t>
  </si>
  <si>
    <t>03-Mar-2026</t>
  </si>
  <si>
    <t>2.19 Yrs</t>
  </si>
  <si>
    <t>0.15 Yrs</t>
  </si>
  <si>
    <t>18 Feb 2026</t>
  </si>
  <si>
    <t>08-Mar-2026</t>
  </si>
  <si>
    <t>LAXMI DEVI</t>
  </si>
  <si>
    <t>1.83 Yrs</t>
  </si>
  <si>
    <t>17 Jun 2024</t>
  </si>
  <si>
    <t>27 May 2024</t>
  </si>
  <si>
    <t>1.72 Yrs</t>
  </si>
  <si>
    <t>04 Jun 2024</t>
  </si>
  <si>
    <t>0.11 Yrs</t>
  </si>
  <si>
    <t>07 Mar 2026</t>
  </si>
  <si>
    <t>ARTI DEVI</t>
  </si>
  <si>
    <t>0.10 Yrs</t>
  </si>
  <si>
    <t>09 Mar 2026</t>
  </si>
  <si>
    <t>12 May 2024</t>
  </si>
  <si>
    <t>CHANDA DEVI</t>
  </si>
  <si>
    <t>POONAM DEVI</t>
  </si>
  <si>
    <t>0.07 Yrs</t>
  </si>
  <si>
    <t>20 Mar 2026</t>
  </si>
  <si>
    <t>21 Feb 2024</t>
  </si>
  <si>
    <t>03-May-2026</t>
  </si>
  <si>
    <t>0.05 Yrs</t>
  </si>
  <si>
    <t>26 Mar 2026</t>
  </si>
  <si>
    <t>04-May-2026</t>
  </si>
  <si>
    <t>KIRAN DEVI</t>
  </si>
  <si>
    <t>07-May-2026</t>
  </si>
  <si>
    <t>0.02 Yrs</t>
  </si>
  <si>
    <t>During Telecalling call was not success</t>
  </si>
  <si>
    <t>Financial Issue</t>
  </si>
  <si>
    <t>1st EMI coming in May 2026</t>
  </si>
  <si>
    <t xml:space="preserve">Ekadara </t>
  </si>
  <si>
    <t>SF0098819</t>
  </si>
  <si>
    <t>Kanhaiya Kumar</t>
  </si>
  <si>
    <t>689244</t>
  </si>
  <si>
    <t>1184504</t>
  </si>
  <si>
    <t>SID951375668718</t>
  </si>
  <si>
    <t>17 Feb 2020</t>
  </si>
  <si>
    <t>17-Feb-2020</t>
  </si>
  <si>
    <t>8757368405</t>
  </si>
  <si>
    <t>698946</t>
  </si>
  <si>
    <t>1196226</t>
  </si>
  <si>
    <t>SID951375832605</t>
  </si>
  <si>
    <t>SUGI DEVI</t>
  </si>
  <si>
    <t>19-Mar-2020</t>
  </si>
  <si>
    <t>03-Oct-2022</t>
  </si>
  <si>
    <t>7061985915</t>
  </si>
  <si>
    <t>688453</t>
  </si>
  <si>
    <t>1183475</t>
  </si>
  <si>
    <t>SID951375688566</t>
  </si>
  <si>
    <t>Un</t>
  </si>
  <si>
    <t>manju devi</t>
  </si>
  <si>
    <t>23-Oct-2021</t>
  </si>
  <si>
    <t/>
  </si>
  <si>
    <t>SID951375668730</t>
  </si>
  <si>
    <t>03-May-2022</t>
  </si>
  <si>
    <t>27-Dec-2023</t>
  </si>
  <si>
    <t>8955672368</t>
  </si>
  <si>
    <t>620179</t>
  </si>
  <si>
    <t>1096148</t>
  </si>
  <si>
    <t>SSF3088630</t>
  </si>
  <si>
    <t>FULIYA DEVI</t>
  </si>
  <si>
    <t>3.32 Yrs</t>
  </si>
  <si>
    <t>21 Dec 2022</t>
  </si>
  <si>
    <t>03-Feb-2023</t>
  </si>
  <si>
    <t>25-Dec-2023</t>
  </si>
  <si>
    <t>9631243631</t>
  </si>
  <si>
    <t>gunjan</t>
  </si>
  <si>
    <t>SSF3332126</t>
  </si>
  <si>
    <t>HASINA KHATOON</t>
  </si>
  <si>
    <t>3.19 Yrs</t>
  </si>
  <si>
    <t>05 Feb 2023</t>
  </si>
  <si>
    <t>17-Jan-2025</t>
  </si>
  <si>
    <t>7294067230</t>
  </si>
  <si>
    <t>Simra Dusadh</t>
  </si>
  <si>
    <t>697772 C1</t>
  </si>
  <si>
    <t>697772 C1 Mutur Bighz1</t>
  </si>
  <si>
    <t>SSF3499868</t>
  </si>
  <si>
    <t>04 Mar 2023</t>
  </si>
  <si>
    <t>8084996076</t>
  </si>
  <si>
    <t>SSF3499872</t>
  </si>
  <si>
    <t>GAYTRI DEVI</t>
  </si>
  <si>
    <t>9279835203</t>
  </si>
  <si>
    <t xml:space="preserve">Rajwria Khurd </t>
  </si>
  <si>
    <t>691780</t>
  </si>
  <si>
    <t>1188726</t>
  </si>
  <si>
    <t>SSF3499898</t>
  </si>
  <si>
    <t>20-Dec-2024</t>
  </si>
  <si>
    <t>9546980873</t>
  </si>
  <si>
    <t>697772 C2</t>
  </si>
  <si>
    <t>697772 C2 Ghirsindi Ntpc1</t>
  </si>
  <si>
    <t>SSF3510923</t>
  </si>
  <si>
    <t>SHILA DEVI</t>
  </si>
  <si>
    <t>3.10 Yrs</t>
  </si>
  <si>
    <t>10 Mar 2023</t>
  </si>
  <si>
    <t>05-Jan-2025</t>
  </si>
  <si>
    <t>8252213903</t>
  </si>
  <si>
    <t>SSF3530763</t>
  </si>
  <si>
    <t>TUSHA DEVI</t>
  </si>
  <si>
    <t>11 Mar 2023</t>
  </si>
  <si>
    <t>9034912726</t>
  </si>
  <si>
    <t>SSF3530764</t>
  </si>
  <si>
    <t>LAKSHAMI DEVI</t>
  </si>
  <si>
    <t>9241018391</t>
  </si>
  <si>
    <t>697772 C2 Girsendi1</t>
  </si>
  <si>
    <t>SSF3551814</t>
  </si>
  <si>
    <t>3.08 Yrs</t>
  </si>
  <si>
    <t>16 Mar 2023</t>
  </si>
  <si>
    <t>23-Apr-2025</t>
  </si>
  <si>
    <t>9124967665</t>
  </si>
  <si>
    <t>SSF3551836</t>
  </si>
  <si>
    <t>9031414192</t>
  </si>
  <si>
    <t>SSF3559907</t>
  </si>
  <si>
    <t>SOMI DEVI</t>
  </si>
  <si>
    <t>05-Sep-2024</t>
  </si>
  <si>
    <t>7349816675</t>
  </si>
  <si>
    <t>SSF3605298</t>
  </si>
  <si>
    <t>RIKAM DEVI</t>
  </si>
  <si>
    <t>3.07 Yrs</t>
  </si>
  <si>
    <t>21 Mar 2023</t>
  </si>
  <si>
    <t>15-Jan-2025</t>
  </si>
  <si>
    <t>9588750769</t>
  </si>
  <si>
    <t>SSF3619051</t>
  </si>
  <si>
    <t>23 Mar 2023</t>
  </si>
  <si>
    <t>9279652582</t>
  </si>
  <si>
    <t>697772 C1 Mutur Bigha1</t>
  </si>
  <si>
    <t>SSF3724936</t>
  </si>
  <si>
    <t>3.02 Yrs</t>
  </si>
  <si>
    <t>08 Apr 2023</t>
  </si>
  <si>
    <t>14-Jan-2025</t>
  </si>
  <si>
    <t>9572390653</t>
  </si>
  <si>
    <t>SSF3724952</t>
  </si>
  <si>
    <t>LALMATI DEVI</t>
  </si>
  <si>
    <t>3.01 Yrs</t>
  </si>
  <si>
    <t>13 Apr 2023</t>
  </si>
  <si>
    <t>10-Jan-2025</t>
  </si>
  <si>
    <t>8084992504</t>
  </si>
  <si>
    <t>Gamharia</t>
  </si>
  <si>
    <t>525101 C1</t>
  </si>
  <si>
    <t>Rohit 2 C1 G2</t>
  </si>
  <si>
    <t>SSF3732715</t>
  </si>
  <si>
    <t>SANJU DEVI</t>
  </si>
  <si>
    <t>11 Apr 2023</t>
  </si>
  <si>
    <t>04-Jun-2023</t>
  </si>
  <si>
    <t>8521703957</t>
  </si>
  <si>
    <t>SSF3733321</t>
  </si>
  <si>
    <t>RINA DEVI</t>
  </si>
  <si>
    <t>01-Apr-2024</t>
  </si>
  <si>
    <t>8254646466</t>
  </si>
  <si>
    <t>Phesara</t>
  </si>
  <si>
    <t>700055 C2</t>
  </si>
  <si>
    <t>700055 C2 Suhai1</t>
  </si>
  <si>
    <t>SSF4209360</t>
  </si>
  <si>
    <t>2.72 Yrs</t>
  </si>
  <si>
    <t>28 Jul 2023</t>
  </si>
  <si>
    <t>04-Sep-2023</t>
  </si>
  <si>
    <t>8084669500</t>
  </si>
  <si>
    <t>SSF4209393</t>
  </si>
  <si>
    <t>9973985856</t>
  </si>
  <si>
    <t>SSF4214326</t>
  </si>
  <si>
    <t>KAMLAWATI KUMARI</t>
  </si>
  <si>
    <t>23-Jul-2024</t>
  </si>
  <si>
    <t>8809088647</t>
  </si>
  <si>
    <t>SID951375688327</t>
  </si>
  <si>
    <t>6.17 Yrs</t>
  </si>
  <si>
    <t>14 Feb 2020</t>
  </si>
  <si>
    <t>03-Oct-2024</t>
  </si>
  <si>
    <t>8235503275</t>
  </si>
  <si>
    <t>SSF4413776</t>
  </si>
  <si>
    <t>2.63 Yrs</t>
  </si>
  <si>
    <t>29 Aug 2023</t>
  </si>
  <si>
    <t>25-Jul-2024</t>
  </si>
  <si>
    <t>6204479741</t>
  </si>
  <si>
    <t>Sohadih</t>
  </si>
  <si>
    <t>522737 C1</t>
  </si>
  <si>
    <t>522737 C1 Satbahini Maa1</t>
  </si>
  <si>
    <t>SSF4495823</t>
  </si>
  <si>
    <t>RADHA DEVI</t>
  </si>
  <si>
    <t>12 Sep 2023</t>
  </si>
  <si>
    <t>11-Jan-2025</t>
  </si>
  <si>
    <t>9153579105</t>
  </si>
  <si>
    <t>basdiha C1 G3</t>
  </si>
  <si>
    <t>SSF4495974</t>
  </si>
  <si>
    <t>NISHA DEVI</t>
  </si>
  <si>
    <t>8797710741</t>
  </si>
  <si>
    <t>SSF4496147</t>
  </si>
  <si>
    <t>9341215433</t>
  </si>
  <si>
    <t>SSF4530697</t>
  </si>
  <si>
    <t>SIMA DEVI</t>
  </si>
  <si>
    <t>16 Sep 2023</t>
  </si>
  <si>
    <t>04-Nov-2023</t>
  </si>
  <si>
    <t>12-Nov-2024</t>
  </si>
  <si>
    <t>9905179301</t>
  </si>
  <si>
    <t>SSF4687969</t>
  </si>
  <si>
    <t>07-Aug-2025</t>
  </si>
  <si>
    <t>9102567011</t>
  </si>
  <si>
    <t>SSF4709171</t>
  </si>
  <si>
    <t>LILAVATI DEVI</t>
  </si>
  <si>
    <t>2.50 Yrs</t>
  </si>
  <si>
    <t>14 Oct 2023</t>
  </si>
  <si>
    <t>27-Sep-2025</t>
  </si>
  <si>
    <t>9661665371</t>
  </si>
  <si>
    <t>Kandi C6</t>
  </si>
  <si>
    <t>Kandi C6 Tendu Kusami Devi1</t>
  </si>
  <si>
    <t>SSF4784729</t>
  </si>
  <si>
    <t>05</t>
  </si>
  <si>
    <t>2.44 Yrs</t>
  </si>
  <si>
    <t>07 Nov 2023</t>
  </si>
  <si>
    <t>05-Dec-2023</t>
  </si>
  <si>
    <t>31-Aug-2025</t>
  </si>
  <si>
    <t>8789932251</t>
  </si>
  <si>
    <t>Kandi C6 Ausan Dhanjay Ji1</t>
  </si>
  <si>
    <t>SSF4790742</t>
  </si>
  <si>
    <t>MALATI DEVI</t>
  </si>
  <si>
    <t>2.46 Yrs</t>
  </si>
  <si>
    <t>31 Oct 2023</t>
  </si>
  <si>
    <t>7899243347</t>
  </si>
  <si>
    <t>SSF4790821</t>
  </si>
  <si>
    <t>MINA KUNWAR</t>
  </si>
  <si>
    <t>9905126903</t>
  </si>
  <si>
    <t>Thubhi 2 C6 G4</t>
  </si>
  <si>
    <t>SSF4798031</t>
  </si>
  <si>
    <t>TETRI DEVI</t>
  </si>
  <si>
    <t>2.45 Yrs</t>
  </si>
  <si>
    <t>04 Nov 2023</t>
  </si>
  <si>
    <t>7033747102</t>
  </si>
  <si>
    <t>THUBHI ANANYA C6 G2</t>
  </si>
  <si>
    <t>SSF4798120</t>
  </si>
  <si>
    <t>09-Jun-2024</t>
  </si>
  <si>
    <t>8863986743</t>
  </si>
  <si>
    <t>SSF4801657</t>
  </si>
  <si>
    <t>7292917325</t>
  </si>
  <si>
    <t>Kandi C7</t>
  </si>
  <si>
    <t>karma 02 C7 G2</t>
  </si>
  <si>
    <t>SSF4845070</t>
  </si>
  <si>
    <t>MAHESHWARI DEVI</t>
  </si>
  <si>
    <t>2.43 Yrs</t>
  </si>
  <si>
    <t>10 Nov 2023</t>
  </si>
  <si>
    <t>06-Dec-2023</t>
  </si>
  <si>
    <t>06-Apr-2025</t>
  </si>
  <si>
    <t>7257900196</t>
  </si>
  <si>
    <t>SSF4845293</t>
  </si>
  <si>
    <t>9905900749</t>
  </si>
  <si>
    <t>SSF4869466</t>
  </si>
  <si>
    <t>15 Nov 2023</t>
  </si>
  <si>
    <t>13-Dec-2024</t>
  </si>
  <si>
    <t>9523510874</t>
  </si>
  <si>
    <t>26-May-2024</t>
  </si>
  <si>
    <t>525101 C1 Raj Rohit Singh1</t>
  </si>
  <si>
    <t>SSF4883072</t>
  </si>
  <si>
    <t>KHUSHBU KUMARI</t>
  </si>
  <si>
    <t>2.40 Yrs</t>
  </si>
  <si>
    <t>22 Nov 2023</t>
  </si>
  <si>
    <t>9153457024</t>
  </si>
  <si>
    <t>SSF4965224</t>
  </si>
  <si>
    <t>UMLA DEVI</t>
  </si>
  <si>
    <t>27 Nov 2023</t>
  </si>
  <si>
    <t>05-Jan-2024</t>
  </si>
  <si>
    <t>13-Feb-2025</t>
  </si>
  <si>
    <t>9931960604</t>
  </si>
  <si>
    <t>Bandiha 3 688453 G10</t>
  </si>
  <si>
    <t>SSF4965462</t>
  </si>
  <si>
    <t>2.39 Yrs</t>
  </si>
  <si>
    <t>26 Nov 2023</t>
  </si>
  <si>
    <t>29-Apr-2025</t>
  </si>
  <si>
    <t>7091270859</t>
  </si>
  <si>
    <t>SSF5030665</t>
  </si>
  <si>
    <t>07 Dec 2023</t>
  </si>
  <si>
    <t>15-Aug-2025</t>
  </si>
  <si>
    <t>8310411931</t>
  </si>
  <si>
    <t>689244 C K1</t>
  </si>
  <si>
    <t>SSF2623466</t>
  </si>
  <si>
    <t>3.82 Yrs</t>
  </si>
  <si>
    <t>22 Jun 2022</t>
  </si>
  <si>
    <t>8809753311</t>
  </si>
  <si>
    <t>697772 C2 Ghirsindi1</t>
  </si>
  <si>
    <t>SSF3899534</t>
  </si>
  <si>
    <t>NURJAHAN KHATUN</t>
  </si>
  <si>
    <t>2.89 Yrs</t>
  </si>
  <si>
    <t>27 May 2023</t>
  </si>
  <si>
    <t>9128656658</t>
  </si>
  <si>
    <t>Karma C1 G3</t>
  </si>
  <si>
    <t>SSF5113031</t>
  </si>
  <si>
    <t>SANJU KUMARI</t>
  </si>
  <si>
    <t>18 Dec 2023</t>
  </si>
  <si>
    <t>04-Feb-2024</t>
  </si>
  <si>
    <t>06-May-2025</t>
  </si>
  <si>
    <t>9234857084</t>
  </si>
  <si>
    <t>SSF5169462</t>
  </si>
  <si>
    <t>KIRAN KUMARI</t>
  </si>
  <si>
    <t>06-Feb-2024</t>
  </si>
  <si>
    <t>06-Sep-2025</t>
  </si>
  <si>
    <t>7061969354</t>
  </si>
  <si>
    <t>689244 C2</t>
  </si>
  <si>
    <t>suriya 05 C2 G6</t>
  </si>
  <si>
    <t>SSF5227516</t>
  </si>
  <si>
    <t>2.28 Yrs</t>
  </si>
  <si>
    <t>05 Jan 2024</t>
  </si>
  <si>
    <t>26-Dec-2024</t>
  </si>
  <si>
    <t>8235715532</t>
  </si>
  <si>
    <t>SSF5267021</t>
  </si>
  <si>
    <t>08 Jan 2024</t>
  </si>
  <si>
    <t>11-Aug-2025</t>
  </si>
  <si>
    <t>9508113782</t>
  </si>
  <si>
    <t>SSF5275335</t>
  </si>
  <si>
    <t>POOJA KUMARI</t>
  </si>
  <si>
    <t>9905244622</t>
  </si>
  <si>
    <t>SSF5294894</t>
  </si>
  <si>
    <t>INDU DEVI</t>
  </si>
  <si>
    <t>2.26 Yrs</t>
  </si>
  <si>
    <t>12 Jan 2024</t>
  </si>
  <si>
    <t>7258807812</t>
  </si>
  <si>
    <t>SSF2702442</t>
  </si>
  <si>
    <t>3.59 Yrs</t>
  </si>
  <si>
    <t>13 Sep 2022</t>
  </si>
  <si>
    <t>16-Jan-2025</t>
  </si>
  <si>
    <t>8369347656</t>
  </si>
  <si>
    <t>SSF3510987</t>
  </si>
  <si>
    <t>GULSHAN KHATUN</t>
  </si>
  <si>
    <t>8544382931</t>
  </si>
  <si>
    <t>SSF5377697</t>
  </si>
  <si>
    <t>2.22 Yrs</t>
  </si>
  <si>
    <t>24 Jan 2024</t>
  </si>
  <si>
    <t>7632006170</t>
  </si>
  <si>
    <t>Kandi C6 Thubhi501</t>
  </si>
  <si>
    <t>SSF4797840</t>
  </si>
  <si>
    <t>SITALI DEVI</t>
  </si>
  <si>
    <t>03 Feb 2024</t>
  </si>
  <si>
    <t>05-Mar-2024</t>
  </si>
  <si>
    <t>8595516152</t>
  </si>
  <si>
    <t>hasina khatoon</t>
  </si>
  <si>
    <t>25-Jan-2025</t>
  </si>
  <si>
    <t>suriya 03 C2 G4</t>
  </si>
  <si>
    <t>SSF5485564</t>
  </si>
  <si>
    <t>RINA KUMARI</t>
  </si>
  <si>
    <t>2.15 Yrs</t>
  </si>
  <si>
    <t>9693578835</t>
  </si>
  <si>
    <t>Rajwria Khurd 2 691780 G7</t>
  </si>
  <si>
    <t>SSF3172131</t>
  </si>
  <si>
    <t>16 Feb 2023</t>
  </si>
  <si>
    <t>13-Aug-2025</t>
  </si>
  <si>
    <t>8092668098</t>
  </si>
  <si>
    <t>SURIYA 02 C2 G3</t>
  </si>
  <si>
    <t>SSF5561189</t>
  </si>
  <si>
    <t>14 Feb 2024</t>
  </si>
  <si>
    <t>6267976583</t>
  </si>
  <si>
    <t>SSF2702372</t>
  </si>
  <si>
    <t>17-Jun-2025</t>
  </si>
  <si>
    <t>7739734914</t>
  </si>
  <si>
    <t>SSF4801853</t>
  </si>
  <si>
    <t>19 Feb 2024</t>
  </si>
  <si>
    <t>05-Apr-2024</t>
  </si>
  <si>
    <t>16-Nov-2024</t>
  </si>
  <si>
    <t>9065467764</t>
  </si>
  <si>
    <t>24-Aug-2024</t>
  </si>
  <si>
    <t>Sikariya rathna 688453 G7</t>
  </si>
  <si>
    <t>SSF5002675</t>
  </si>
  <si>
    <t>LALSA KUMARI</t>
  </si>
  <si>
    <t>11 Mar 2024</t>
  </si>
  <si>
    <t>24-Dec-2024</t>
  </si>
  <si>
    <t>7250497420</t>
  </si>
  <si>
    <t>689244 C2 Suriya1</t>
  </si>
  <si>
    <t>SSF5788370</t>
  </si>
  <si>
    <t>NEHA KUMARI</t>
  </si>
  <si>
    <t>13 Mar 2024</t>
  </si>
  <si>
    <t>7496867216</t>
  </si>
  <si>
    <t>26-Aug-2024</t>
  </si>
  <si>
    <t>MASHU 02 688453 G6</t>
  </si>
  <si>
    <t>SSF5842364</t>
  </si>
  <si>
    <t>BEVI DEVI</t>
  </si>
  <si>
    <t>20 Mar 2024</t>
  </si>
  <si>
    <t>10-Feb-2026</t>
  </si>
  <si>
    <t>7760633880</t>
  </si>
  <si>
    <t>SSF5913351</t>
  </si>
  <si>
    <t>2.05 Yrs</t>
  </si>
  <si>
    <t>28 Mar 2024</t>
  </si>
  <si>
    <t>26-Mar-2026</t>
  </si>
  <si>
    <t>7209057056</t>
  </si>
  <si>
    <t>Gunjan 2 698946 G7</t>
  </si>
  <si>
    <t>SSF5963122</t>
  </si>
  <si>
    <t>7984428665</t>
  </si>
  <si>
    <t>SSF3499870</t>
  </si>
  <si>
    <t>ANURADHA DEVI</t>
  </si>
  <si>
    <t>14-Oct-2025</t>
  </si>
  <si>
    <t>9801660692</t>
  </si>
  <si>
    <t>SSF5974700</t>
  </si>
  <si>
    <t>KUNTI KUMARI</t>
  </si>
  <si>
    <t>05-May-2024</t>
  </si>
  <si>
    <t>31-Mar-2026</t>
  </si>
  <si>
    <t>8002740447</t>
  </si>
  <si>
    <t>1229191</t>
  </si>
  <si>
    <t>SID951376100293</t>
  </si>
  <si>
    <t>9162930152</t>
  </si>
  <si>
    <t>SSF5991288</t>
  </si>
  <si>
    <t>PREMSHILA KUMARI</t>
  </si>
  <si>
    <t>8869095893</t>
  </si>
  <si>
    <t>mashu 03 688453 G9</t>
  </si>
  <si>
    <t>SSF6010938</t>
  </si>
  <si>
    <t>2.00 Yrs</t>
  </si>
  <si>
    <t>16 Apr 2024</t>
  </si>
  <si>
    <t>6206444505</t>
  </si>
  <si>
    <t>SSF6029829</t>
  </si>
  <si>
    <t>SHAHIN PARVEEN</t>
  </si>
  <si>
    <t>7217812849</t>
  </si>
  <si>
    <t>ramnagar 688453 G10</t>
  </si>
  <si>
    <t>SSF6048147</t>
  </si>
  <si>
    <t>AKHTARI BANO</t>
  </si>
  <si>
    <t>24 Apr 2024</t>
  </si>
  <si>
    <t>9334550517</t>
  </si>
  <si>
    <t>laxmi</t>
  </si>
  <si>
    <t>SSF6052181</t>
  </si>
  <si>
    <t>REENA DEVI</t>
  </si>
  <si>
    <t>8102266230</t>
  </si>
  <si>
    <t>SSF6074803</t>
  </si>
  <si>
    <t>NITU DEVI</t>
  </si>
  <si>
    <t>28 Apr 2024</t>
  </si>
  <si>
    <t>8757402295</t>
  </si>
  <si>
    <t>05-Jun-2024</t>
  </si>
  <si>
    <t>31-Oct-2024</t>
  </si>
  <si>
    <t>langh karma C7 G3</t>
  </si>
  <si>
    <t>SSF6083226</t>
  </si>
  <si>
    <t>01 May 2024</t>
  </si>
  <si>
    <t>8810563119</t>
  </si>
  <si>
    <t>SSF6085033</t>
  </si>
  <si>
    <t>02 May 2024</t>
  </si>
  <si>
    <t>7368935084</t>
  </si>
  <si>
    <t>SSF6090642</t>
  </si>
  <si>
    <t>SHABNAM ARA</t>
  </si>
  <si>
    <t>6299307614</t>
  </si>
  <si>
    <t>SID951375052382</t>
  </si>
  <si>
    <t>RESHAM DEVI</t>
  </si>
  <si>
    <t>6.60 Yrs</t>
  </si>
  <si>
    <t>28 Dec 2019</t>
  </si>
  <si>
    <t>7644035779</t>
  </si>
  <si>
    <t>SHIVPURbela 3 698946 G8</t>
  </si>
  <si>
    <t>SSF6097181</t>
  </si>
  <si>
    <t>VIMLA DEVI</t>
  </si>
  <si>
    <t>6203435153</t>
  </si>
  <si>
    <t>11-Feb-2025</t>
  </si>
  <si>
    <t>SID951375691834</t>
  </si>
  <si>
    <t xml:space="preserve">SHANTI DEVI </t>
  </si>
  <si>
    <t>5.96 Yrs</t>
  </si>
  <si>
    <t>6201021093</t>
  </si>
  <si>
    <t>SSF6107109</t>
  </si>
  <si>
    <t>SUSHMA KUMARI</t>
  </si>
  <si>
    <t>06 May 2024</t>
  </si>
  <si>
    <t>7667821985</t>
  </si>
  <si>
    <t>SSF6120355</t>
  </si>
  <si>
    <t>9162673723</t>
  </si>
  <si>
    <t>SSF6121310</t>
  </si>
  <si>
    <t>PANAWA DEVI</t>
  </si>
  <si>
    <t>10 May 2024</t>
  </si>
  <si>
    <t>9296370047</t>
  </si>
  <si>
    <t>SSF6133112</t>
  </si>
  <si>
    <t>PUSHPA DEVI</t>
  </si>
  <si>
    <t>6201080068</t>
  </si>
  <si>
    <t>SSF6133356</t>
  </si>
  <si>
    <t>6203026563</t>
  </si>
  <si>
    <t>SSF6139103</t>
  </si>
  <si>
    <t>7732843260</t>
  </si>
  <si>
    <t>522737 C2</t>
  </si>
  <si>
    <t>pipardi 02 C2 G3</t>
  </si>
  <si>
    <t>SSF6139401</t>
  </si>
  <si>
    <t>7033400986</t>
  </si>
  <si>
    <t>ausan 02 C6 G3</t>
  </si>
  <si>
    <t>SSF6140435</t>
  </si>
  <si>
    <t>NITU SINGH</t>
  </si>
  <si>
    <t>9973982868</t>
  </si>
  <si>
    <t>SSF6147961</t>
  </si>
  <si>
    <t>15 May 2024</t>
  </si>
  <si>
    <t>9229078394</t>
  </si>
  <si>
    <t>1194789</t>
  </si>
  <si>
    <t>SSF6150059</t>
  </si>
  <si>
    <t>9631966905</t>
  </si>
  <si>
    <t>SSF6159017</t>
  </si>
  <si>
    <t>8292301613</t>
  </si>
  <si>
    <t>SSF3510904</t>
  </si>
  <si>
    <t>AMRITA DEVI</t>
  </si>
  <si>
    <t>7870862608</t>
  </si>
  <si>
    <t>SSF6179419</t>
  </si>
  <si>
    <t>6200508361</t>
  </si>
  <si>
    <t>688453 Banadih1</t>
  </si>
  <si>
    <t>SSF4888735</t>
  </si>
  <si>
    <t>9955615888</t>
  </si>
  <si>
    <t>SSF6188218</t>
  </si>
  <si>
    <t>NAJIYA KHATOON</t>
  </si>
  <si>
    <t>9905408239</t>
  </si>
  <si>
    <t>SID951375688919</t>
  </si>
  <si>
    <t>9748431162</t>
  </si>
  <si>
    <t>691780 C1</t>
  </si>
  <si>
    <t>691780 C1 Kamdarpur1</t>
  </si>
  <si>
    <t>SSF6200591</t>
  </si>
  <si>
    <t>MAMSUN KHATUN</t>
  </si>
  <si>
    <t>9304274285</t>
  </si>
  <si>
    <t>SSF6201078</t>
  </si>
  <si>
    <t>1.87 Yrs</t>
  </si>
  <si>
    <t>31 May 2024</t>
  </si>
  <si>
    <t>9905968661</t>
  </si>
  <si>
    <t>SSF3549208</t>
  </si>
  <si>
    <t>KISAMATI DEVI</t>
  </si>
  <si>
    <t>15 Mar 2023</t>
  </si>
  <si>
    <t>7764850544</t>
  </si>
  <si>
    <t>sikariya rathna 02 688453 G8</t>
  </si>
  <si>
    <t>SSF6206462</t>
  </si>
  <si>
    <t>9334254835</t>
  </si>
  <si>
    <t>Kandi C7 Karma1</t>
  </si>
  <si>
    <t>SSF6212526</t>
  </si>
  <si>
    <t>01 Jun 2024</t>
  </si>
  <si>
    <t>8434200967</t>
  </si>
  <si>
    <t>SSF6219353</t>
  </si>
  <si>
    <t>DAYA DEVI</t>
  </si>
  <si>
    <t>7321866789</t>
  </si>
  <si>
    <t>SSF6228529</t>
  </si>
  <si>
    <t>7294944485</t>
  </si>
  <si>
    <t>SSF6240071</t>
  </si>
  <si>
    <t>AJMERI KHATOON</t>
  </si>
  <si>
    <t>7404929790</t>
  </si>
  <si>
    <t>SSF3356648</t>
  </si>
  <si>
    <t xml:space="preserve">KIRAN DEVI </t>
  </si>
  <si>
    <t>7681846325</t>
  </si>
  <si>
    <t>SSF6241202</t>
  </si>
  <si>
    <t>01-Jun-2025</t>
  </si>
  <si>
    <t>9031916183</t>
  </si>
  <si>
    <t>SSF6246973</t>
  </si>
  <si>
    <t xml:space="preserve">SONI KHATUN </t>
  </si>
  <si>
    <t>9510476662</t>
  </si>
  <si>
    <t>SSF6248027</t>
  </si>
  <si>
    <t>GULSHAN ARA</t>
  </si>
  <si>
    <t>10 Jun 2024</t>
  </si>
  <si>
    <t>9801035749</t>
  </si>
  <si>
    <t>SSF3510919</t>
  </si>
  <si>
    <t>AMRITA KUMARI</t>
  </si>
  <si>
    <t>9229842841</t>
  </si>
  <si>
    <t>rajwariya 02 697772 G10</t>
  </si>
  <si>
    <t>SID951375784397</t>
  </si>
  <si>
    <t>DEVMATIYA DEVI</t>
  </si>
  <si>
    <t>5.93 Yrs</t>
  </si>
  <si>
    <t>14 Mar 2020</t>
  </si>
  <si>
    <t>8539036357</t>
  </si>
  <si>
    <t>karma C7 G4</t>
  </si>
  <si>
    <t>SSF6257839</t>
  </si>
  <si>
    <t>SAKILA KHATOON</t>
  </si>
  <si>
    <t>06-Aug-2024</t>
  </si>
  <si>
    <t>9130737188</t>
  </si>
  <si>
    <t>SSF6257885</t>
  </si>
  <si>
    <t>9262350286</t>
  </si>
  <si>
    <t>SSF6270761</t>
  </si>
  <si>
    <t>SAHNAJ KHATOON</t>
  </si>
  <si>
    <t>18 Jun 2024</t>
  </si>
  <si>
    <t>7870401039</t>
  </si>
  <si>
    <t>SSF6270925</t>
  </si>
  <si>
    <t>7766039604</t>
  </si>
  <si>
    <t>SSF6271039</t>
  </si>
  <si>
    <t>SURYAMANI DEVI</t>
  </si>
  <si>
    <t>18-Mar-2026</t>
  </si>
  <si>
    <t>7739776378</t>
  </si>
  <si>
    <t>Basdiha C1 G2</t>
  </si>
  <si>
    <t>SSF6282499</t>
  </si>
  <si>
    <t>MADHU DEVI</t>
  </si>
  <si>
    <t>21 Jun 2024</t>
  </si>
  <si>
    <t>7970304950</t>
  </si>
  <si>
    <t>SSF6283966</t>
  </si>
  <si>
    <t>9510884966</t>
  </si>
  <si>
    <t>SSF6293351</t>
  </si>
  <si>
    <t>1.81 Yrs</t>
  </si>
  <si>
    <t>25 Jun 2024</t>
  </si>
  <si>
    <t>9998382454</t>
  </si>
  <si>
    <t>SSF6322355</t>
  </si>
  <si>
    <t>1.78 Yrs</t>
  </si>
  <si>
    <t>05 Jul 2024</t>
  </si>
  <si>
    <t>6202050443</t>
  </si>
  <si>
    <t>SSF6332720</t>
  </si>
  <si>
    <t>HUSNEYARA</t>
  </si>
  <si>
    <t>09 Jul 2024</t>
  </si>
  <si>
    <t>7061343850</t>
  </si>
  <si>
    <t>SSF6332741</t>
  </si>
  <si>
    <t>7481932905</t>
  </si>
  <si>
    <t>SSF6334534</t>
  </si>
  <si>
    <t>SUSHAMA DEVI</t>
  </si>
  <si>
    <t>1.76 Yrs</t>
  </si>
  <si>
    <t>10 Jul 2024</t>
  </si>
  <si>
    <t>9128598744</t>
  </si>
  <si>
    <t>SSF6335970</t>
  </si>
  <si>
    <t>9817728472</t>
  </si>
  <si>
    <t>SSF6335973</t>
  </si>
  <si>
    <t>8074189083</t>
  </si>
  <si>
    <t>SSF6342690</t>
  </si>
  <si>
    <t>12 Jul 2024</t>
  </si>
  <si>
    <t>14-Apr-2026</t>
  </si>
  <si>
    <t>9199174614</t>
  </si>
  <si>
    <t>SSF6349198</t>
  </si>
  <si>
    <t>FATMA KHATOON</t>
  </si>
  <si>
    <t>13 Jul 2024</t>
  </si>
  <si>
    <t>9101905616</t>
  </si>
  <si>
    <t>SSF3608535</t>
  </si>
  <si>
    <t>MANJU KUNWAR</t>
  </si>
  <si>
    <t>9508319663</t>
  </si>
  <si>
    <t>SSF6405941</t>
  </si>
  <si>
    <t>8002537035</t>
  </si>
  <si>
    <t>SSF3242289</t>
  </si>
  <si>
    <t>3.23 Yrs</t>
  </si>
  <si>
    <t>23 Jan 2023</t>
  </si>
  <si>
    <t>04-Sep-2024</t>
  </si>
  <si>
    <t>8084641989</t>
  </si>
  <si>
    <t>25-Oct-2025</t>
  </si>
  <si>
    <t>SSF3360732</t>
  </si>
  <si>
    <t xml:space="preserve">PRIYANKA KUMARI </t>
  </si>
  <si>
    <t>7075739874</t>
  </si>
  <si>
    <t>SSF3245915</t>
  </si>
  <si>
    <t>SAROJ DE</t>
  </si>
  <si>
    <t>24-Oct-2025</t>
  </si>
  <si>
    <t>8434153394</t>
  </si>
  <si>
    <t>SID951375831454</t>
  </si>
  <si>
    <t>7464040609</t>
  </si>
  <si>
    <t>SSF4530893</t>
  </si>
  <si>
    <t>04-Mar-2025</t>
  </si>
  <si>
    <t>9006143715</t>
  </si>
  <si>
    <t>SSF3873210</t>
  </si>
  <si>
    <t>YASODA DEVI</t>
  </si>
  <si>
    <t>05-Feb-2025</t>
  </si>
  <si>
    <t>6200565006</t>
  </si>
  <si>
    <t>SSF4851897</t>
  </si>
  <si>
    <t>MANTI DEVI</t>
  </si>
  <si>
    <t>9234427623</t>
  </si>
  <si>
    <t>SSF5169468</t>
  </si>
  <si>
    <t>06-Nov-2024</t>
  </si>
  <si>
    <t>7499657303</t>
  </si>
  <si>
    <t>SSF5510783</t>
  </si>
  <si>
    <t>8102208955</t>
  </si>
  <si>
    <t>SID951375838587</t>
  </si>
  <si>
    <t>5.71 Yrs</t>
  </si>
  <si>
    <t>7739248203</t>
  </si>
  <si>
    <t>SID951375826294</t>
  </si>
  <si>
    <t>6.04 Yrs</t>
  </si>
  <si>
    <t>03-Jan-2025</t>
  </si>
  <si>
    <t>8235857489</t>
  </si>
  <si>
    <t>SSF5954917</t>
  </si>
  <si>
    <t>2.03 Yrs</t>
  </si>
  <si>
    <t>05 Apr 2024</t>
  </si>
  <si>
    <t>8002396418</t>
  </si>
  <si>
    <t>SSF5996899</t>
  </si>
  <si>
    <t>14 Apr 2024</t>
  </si>
  <si>
    <t>9523485343</t>
  </si>
  <si>
    <t>SSF3735037</t>
  </si>
  <si>
    <t>8434731382</t>
  </si>
  <si>
    <t>SSF5736234</t>
  </si>
  <si>
    <t>BABITA KUMARI</t>
  </si>
  <si>
    <t>08 Mar 2024</t>
  </si>
  <si>
    <t>8809281003</t>
  </si>
  <si>
    <t>SSF6186712</t>
  </si>
  <si>
    <t>FULMATI DEVI</t>
  </si>
  <si>
    <t>9931968061</t>
  </si>
  <si>
    <t>SSF4844953</t>
  </si>
  <si>
    <t>06-Dec-2024</t>
  </si>
  <si>
    <t>06-Mar-2025</t>
  </si>
  <si>
    <t>9934726684</t>
  </si>
  <si>
    <t>SSF5798870</t>
  </si>
  <si>
    <t>03-Jul-2025</t>
  </si>
  <si>
    <t>7228962728</t>
  </si>
  <si>
    <t>SSF4506277</t>
  </si>
  <si>
    <t>13 Sep 2023</t>
  </si>
  <si>
    <t>07-Jul-2025</t>
  </si>
  <si>
    <t>7762827261</t>
  </si>
  <si>
    <t>SID951376100430</t>
  </si>
  <si>
    <t>MANMATIYA DEVI</t>
  </si>
  <si>
    <t>4.39 Yrs</t>
  </si>
  <si>
    <t>7294890410</t>
  </si>
  <si>
    <t>SID951375692089</t>
  </si>
  <si>
    <t>Farming Material Purchase</t>
  </si>
  <si>
    <t>9262946912</t>
  </si>
  <si>
    <t>SSF6247256</t>
  </si>
  <si>
    <t>VASAMATI DEVI</t>
  </si>
  <si>
    <t>20 Jun 2024</t>
  </si>
  <si>
    <t>7482845127</t>
  </si>
  <si>
    <t>SSF5798843</t>
  </si>
  <si>
    <t>BEAUTY SINGH</t>
  </si>
  <si>
    <t>7600300114</t>
  </si>
  <si>
    <t>SSF5330226</t>
  </si>
  <si>
    <t>NIYA DEVI</t>
  </si>
  <si>
    <t>2.25 Yrs</t>
  </si>
  <si>
    <t>6203859774</t>
  </si>
  <si>
    <t>SSF4974199</t>
  </si>
  <si>
    <t>Barber Shop</t>
  </si>
  <si>
    <t>SAMUNDRI DEVI</t>
  </si>
  <si>
    <t>28 Nov 2023</t>
  </si>
  <si>
    <t>7488977907</t>
  </si>
  <si>
    <t>SSF6227921</t>
  </si>
  <si>
    <t>9798911697</t>
  </si>
  <si>
    <t>SSF6330949</t>
  </si>
  <si>
    <t>FULAMATI DEVI</t>
  </si>
  <si>
    <t>7368933528</t>
  </si>
  <si>
    <t>SSF5058585</t>
  </si>
  <si>
    <t>SUMAN KUMARI</t>
  </si>
  <si>
    <t>2.35 Yrs</t>
  </si>
  <si>
    <t>11 Dec 2023</t>
  </si>
  <si>
    <t>9798102639</t>
  </si>
  <si>
    <t>Thandwa market 525101 G3</t>
  </si>
  <si>
    <t>SSF4292014</t>
  </si>
  <si>
    <t>AKALIMA KHATUN</t>
  </si>
  <si>
    <t>10 Aug 2023</t>
  </si>
  <si>
    <t>6202085341</t>
  </si>
  <si>
    <t>SSF5000673</t>
  </si>
  <si>
    <t>PRITI DEVI</t>
  </si>
  <si>
    <t>09 Dec 2023</t>
  </si>
  <si>
    <t>6299563626</t>
  </si>
  <si>
    <t>SSF6028437</t>
  </si>
  <si>
    <t>KHUSHBOO KUMARI</t>
  </si>
  <si>
    <t>06-Oct-2025</t>
  </si>
  <si>
    <t>7827243652</t>
  </si>
  <si>
    <t>SSF3186993</t>
  </si>
  <si>
    <t>GUDDI DEVI</t>
  </si>
  <si>
    <t>17 Jan 2023</t>
  </si>
  <si>
    <t>07-Oct-2025</t>
  </si>
  <si>
    <t>7091184974</t>
  </si>
  <si>
    <t>SSF4465341</t>
  </si>
  <si>
    <t>FULMATIYA DEVI</t>
  </si>
  <si>
    <t>7484077701</t>
  </si>
  <si>
    <t>SID951375688802</t>
  </si>
  <si>
    <t>25 Jan 2021</t>
  </si>
  <si>
    <t>9523894893</t>
  </si>
  <si>
    <t>SSF5935095</t>
  </si>
  <si>
    <t>JYOTI KUMARI</t>
  </si>
  <si>
    <t>02 Apr 2024</t>
  </si>
  <si>
    <t>6287702592</t>
  </si>
  <si>
    <t>SSF6069857</t>
  </si>
  <si>
    <t>ST</t>
  </si>
  <si>
    <t>MAN MATI KUNWAR</t>
  </si>
  <si>
    <t>27 Apr 2024</t>
  </si>
  <si>
    <t>8521676879</t>
  </si>
  <si>
    <t>SSF5255911</t>
  </si>
  <si>
    <t>06 Jan 2024</t>
  </si>
  <si>
    <t>7632816907</t>
  </si>
  <si>
    <t>SBR0000006742416</t>
  </si>
  <si>
    <t>VIMALA DEVI</t>
  </si>
  <si>
    <t>0.55 Yrs</t>
  </si>
  <si>
    <t>26 Sep 2025</t>
  </si>
  <si>
    <t>8092789404</t>
  </si>
  <si>
    <t>SBR0000006742843</t>
  </si>
  <si>
    <t>MANITA DEVI</t>
  </si>
  <si>
    <t>7870156046</t>
  </si>
  <si>
    <t>SID951375692088</t>
  </si>
  <si>
    <t>NEHA DEVI</t>
  </si>
  <si>
    <t>0.52 Yrs</t>
  </si>
  <si>
    <t>9650115940</t>
  </si>
  <si>
    <t>SBR0000006748175</t>
  </si>
  <si>
    <t>0.51 Yrs</t>
  </si>
  <si>
    <t>10 Oct 2025</t>
  </si>
  <si>
    <t>9142779496</t>
  </si>
  <si>
    <t>SSF4879997</t>
  </si>
  <si>
    <t>16 Nov 2023</t>
  </si>
  <si>
    <t>9065986980</t>
  </si>
  <si>
    <t>SSF4957688</t>
  </si>
  <si>
    <t>MADHURI KUMARI</t>
  </si>
  <si>
    <t>25 Nov 2023</t>
  </si>
  <si>
    <t>9508002920</t>
  </si>
  <si>
    <t>688453 Mahuari1</t>
  </si>
  <si>
    <t>SBR0000006755189</t>
  </si>
  <si>
    <t>CHANPA DEVI</t>
  </si>
  <si>
    <t>17 Oct 2025</t>
  </si>
  <si>
    <t>8521770355</t>
  </si>
  <si>
    <t>SBR0000006757862</t>
  </si>
  <si>
    <t>VIDYA KUMARI</t>
  </si>
  <si>
    <t>0.45 Yrs</t>
  </si>
  <si>
    <t>01 Nov 2025</t>
  </si>
  <si>
    <t>6374889328</t>
  </si>
  <si>
    <t>SSF5133115</t>
  </si>
  <si>
    <t>SOSILA DEVI</t>
  </si>
  <si>
    <t>21 Dec 2023</t>
  </si>
  <si>
    <t>9006760192</t>
  </si>
  <si>
    <t>SBR0000006764928</t>
  </si>
  <si>
    <t>PAMMI KUMARI</t>
  </si>
  <si>
    <t>20 Nov 2025</t>
  </si>
  <si>
    <t>9523858323</t>
  </si>
  <si>
    <t>SSF5083244</t>
  </si>
  <si>
    <t>ARPNA DEVI</t>
  </si>
  <si>
    <t>8809062795</t>
  </si>
  <si>
    <t>SSF6286751</t>
  </si>
  <si>
    <t>HEVANTI DEVI</t>
  </si>
  <si>
    <t>22 Jun 2024</t>
  </si>
  <si>
    <t>06-Dec-2025</t>
  </si>
  <si>
    <t>9065290149</t>
  </si>
  <si>
    <t>SBR0000006767988</t>
  </si>
  <si>
    <t>11 Nov 2025</t>
  </si>
  <si>
    <t>8102840047</t>
  </si>
  <si>
    <t>SSF4888754</t>
  </si>
  <si>
    <t>sangita devi</t>
  </si>
  <si>
    <t>9725627135</t>
  </si>
  <si>
    <t>SBR0000006771672</t>
  </si>
  <si>
    <t>ANJANI DEVI</t>
  </si>
  <si>
    <t>14 Nov 2025</t>
  </si>
  <si>
    <t>8905852126</t>
  </si>
  <si>
    <t>SSF5285018</t>
  </si>
  <si>
    <t>KAMALA DEVI</t>
  </si>
  <si>
    <t>11 Jan 2024</t>
  </si>
  <si>
    <t>7295072916</t>
  </si>
  <si>
    <t>SSF5313312</t>
  </si>
  <si>
    <t>ALMA KHATOON</t>
  </si>
  <si>
    <t>7464041950</t>
  </si>
  <si>
    <t>SSF5023212</t>
  </si>
  <si>
    <t>KUMI DEVI</t>
  </si>
  <si>
    <t>9560958394</t>
  </si>
  <si>
    <t>SSF5331284</t>
  </si>
  <si>
    <t>18 Jan 2024</t>
  </si>
  <si>
    <t>9313228594</t>
  </si>
  <si>
    <t>SID951376100445</t>
  </si>
  <si>
    <t>Almirah Business</t>
  </si>
  <si>
    <t>UMMA KUMARI</t>
  </si>
  <si>
    <t>4.46 Yrs</t>
  </si>
  <si>
    <t>9162927045</t>
  </si>
  <si>
    <t>SBR0000006782050</t>
  </si>
  <si>
    <t>25 Nov 2025</t>
  </si>
  <si>
    <t>7541012615</t>
  </si>
  <si>
    <t>SSF5272695</t>
  </si>
  <si>
    <t>7320920773</t>
  </si>
  <si>
    <t>SSF5827252</t>
  </si>
  <si>
    <t>9955712535</t>
  </si>
  <si>
    <t>SSF3387376</t>
  </si>
  <si>
    <t>7258841848</t>
  </si>
  <si>
    <t>SBR0000006790296</t>
  </si>
  <si>
    <t>SUSHMA DEVI</t>
  </si>
  <si>
    <t>0.36 Yrs</t>
  </si>
  <si>
    <t>05 Dec 2025</t>
  </si>
  <si>
    <t>9771347485</t>
  </si>
  <si>
    <t>SSF5101359</t>
  </si>
  <si>
    <t>05-Jan-2026</t>
  </si>
  <si>
    <t>9102277609</t>
  </si>
  <si>
    <t>SSF6382868</t>
  </si>
  <si>
    <t>JUBAIDA KHATOONF</t>
  </si>
  <si>
    <t>26 Jul 2024</t>
  </si>
  <si>
    <t>6203552592</t>
  </si>
  <si>
    <t>SSF4988280</t>
  </si>
  <si>
    <t>05 Feb 2024</t>
  </si>
  <si>
    <t>7368932920</t>
  </si>
  <si>
    <t>SBR0000006793138</t>
  </si>
  <si>
    <t>ARCHANA DEVI</t>
  </si>
  <si>
    <t>0.35 Yrs</t>
  </si>
  <si>
    <t>09 Dec 2025</t>
  </si>
  <si>
    <t>8797709546</t>
  </si>
  <si>
    <t>SSF5049218</t>
  </si>
  <si>
    <t>8294737064</t>
  </si>
  <si>
    <t>SSF4988320</t>
  </si>
  <si>
    <t>RUDAVA DEVI</t>
  </si>
  <si>
    <t>8521480173</t>
  </si>
  <si>
    <t>SSF5024430</t>
  </si>
  <si>
    <t>05 Dec 2023</t>
  </si>
  <si>
    <t>7091408664</t>
  </si>
  <si>
    <t>SSF5658251</t>
  </si>
  <si>
    <t>01 Mar 2024</t>
  </si>
  <si>
    <t>9031966259</t>
  </si>
  <si>
    <t>SBR0000006798272</t>
  </si>
  <si>
    <t>PRIYANSHU KUMARI</t>
  </si>
  <si>
    <t>0.33 Yrs</t>
  </si>
  <si>
    <t>14 Dec 2025</t>
  </si>
  <si>
    <t>9334275569</t>
  </si>
  <si>
    <t>Bhandari</t>
  </si>
  <si>
    <t>698288 Banhi 112221</t>
  </si>
  <si>
    <t>SBR0000006802144</t>
  </si>
  <si>
    <t>SHANTI KUMARI</t>
  </si>
  <si>
    <t>17 Dec 2025</t>
  </si>
  <si>
    <t>7762844799</t>
  </si>
  <si>
    <t>SBR0000006803220</t>
  </si>
  <si>
    <t>ASMA KHATOON</t>
  </si>
  <si>
    <t>0.32 Yrs</t>
  </si>
  <si>
    <t>18 Dec 2025</t>
  </si>
  <si>
    <t>9117466941</t>
  </si>
  <si>
    <t>SSF5266987</t>
  </si>
  <si>
    <t>DIMPAL DEVI</t>
  </si>
  <si>
    <t>7033374634</t>
  </si>
  <si>
    <t>SBR0000006804519</t>
  </si>
  <si>
    <t>0.31 Yrs</t>
  </si>
  <si>
    <t>22 Dec 2025</t>
  </si>
  <si>
    <t>8797392804</t>
  </si>
  <si>
    <t>SBR0000006807079</t>
  </si>
  <si>
    <t>24 Dec 2025</t>
  </si>
  <si>
    <t>6205874200</t>
  </si>
  <si>
    <t>SSF5048172</t>
  </si>
  <si>
    <t>CHINTA DEVI</t>
  </si>
  <si>
    <t>8051254325</t>
  </si>
  <si>
    <t>SSF5024322</t>
  </si>
  <si>
    <t>8539922897</t>
  </si>
  <si>
    <t>SBR0000006810149</t>
  </si>
  <si>
    <t>9128060717</t>
  </si>
  <si>
    <t>SSF6103028</t>
  </si>
  <si>
    <t>8521661277</t>
  </si>
  <si>
    <t>SSF5303045</t>
  </si>
  <si>
    <t>13 Jan 2024</t>
  </si>
  <si>
    <t>9508153401</t>
  </si>
  <si>
    <t>SBR0000006818140</t>
  </si>
  <si>
    <t>0.28 Yrs</t>
  </si>
  <si>
    <t>04 Jan 2026</t>
  </si>
  <si>
    <t>9525336864</t>
  </si>
  <si>
    <t>1195419</t>
  </si>
  <si>
    <t>SID951375821788</t>
  </si>
  <si>
    <t>BAIJANTI DEVI</t>
  </si>
  <si>
    <t>16 Mar 2020</t>
  </si>
  <si>
    <t>9835167657</t>
  </si>
  <si>
    <t>SSF5177839</t>
  </si>
  <si>
    <t>RUDA DEVI</t>
  </si>
  <si>
    <t>9267945152</t>
  </si>
  <si>
    <t>SSF6070398</t>
  </si>
  <si>
    <t>7481801615</t>
  </si>
  <si>
    <t>SBR0000006828792</t>
  </si>
  <si>
    <t>BABI DEVI</t>
  </si>
  <si>
    <t>13 Jan 2026</t>
  </si>
  <si>
    <t>7461097407</t>
  </si>
  <si>
    <t>SBR0000006828915</t>
  </si>
  <si>
    <t>INDU KUMARI</t>
  </si>
  <si>
    <t>7294183538</t>
  </si>
  <si>
    <t>SSF6065071</t>
  </si>
  <si>
    <t>SEEMA SONI</t>
  </si>
  <si>
    <t>9685682310</t>
  </si>
  <si>
    <t>SBR0000006833838</t>
  </si>
  <si>
    <t>0.24 Yrs</t>
  </si>
  <si>
    <t>16 Jan 2026</t>
  </si>
  <si>
    <t>9102150199</t>
  </si>
  <si>
    <t>SBR0000006847938</t>
  </si>
  <si>
    <t>24 Jan 2026</t>
  </si>
  <si>
    <t>7870262515</t>
  </si>
  <si>
    <t>SSF5913887</t>
  </si>
  <si>
    <t>29 Mar 2024</t>
  </si>
  <si>
    <t>7782923770</t>
  </si>
  <si>
    <t>SSF4814440</t>
  </si>
  <si>
    <t>2.21 Yrs</t>
  </si>
  <si>
    <t>05-Mar-2026</t>
  </si>
  <si>
    <t>9572529410</t>
  </si>
  <si>
    <t>SSF5380455</t>
  </si>
  <si>
    <t>DULARI DEVI</t>
  </si>
  <si>
    <t>7461865335</t>
  </si>
  <si>
    <t>SBR0000006853025</t>
  </si>
  <si>
    <t>Animal Feed And Fodder</t>
  </si>
  <si>
    <t>28 Jan 2026</t>
  </si>
  <si>
    <t>9155316706</t>
  </si>
  <si>
    <t>SBR0000006853132</t>
  </si>
  <si>
    <t>8850957517</t>
  </si>
  <si>
    <t>SSF5606299</t>
  </si>
  <si>
    <t>7643885094</t>
  </si>
  <si>
    <t>SSF6002027</t>
  </si>
  <si>
    <t>RAGINI KUMARI</t>
  </si>
  <si>
    <t>15 Apr 2024</t>
  </si>
  <si>
    <t>9060995906</t>
  </si>
  <si>
    <t>SSF6212838</t>
  </si>
  <si>
    <t>9661946753</t>
  </si>
  <si>
    <t>SSF2830117</t>
  </si>
  <si>
    <t>17 Oct 2022</t>
  </si>
  <si>
    <t>8295719268</t>
  </si>
  <si>
    <t>SSF5439575</t>
  </si>
  <si>
    <t>9810839013</t>
  </si>
  <si>
    <t>SBR0000006871743</t>
  </si>
  <si>
    <t>0.18 Yrs</t>
  </si>
  <si>
    <t>08 Feb 2026</t>
  </si>
  <si>
    <t>9566532690</t>
  </si>
  <si>
    <t>SSF5259497</t>
  </si>
  <si>
    <t>CHANDA PRAWEEN</t>
  </si>
  <si>
    <t>7049078417</t>
  </si>
  <si>
    <t>SSF5442064</t>
  </si>
  <si>
    <t>PARWATI DEVI</t>
  </si>
  <si>
    <t>9693819842</t>
  </si>
  <si>
    <t>SSF2733820</t>
  </si>
  <si>
    <t>0.16 Yrs</t>
  </si>
  <si>
    <t>8114506843</t>
  </si>
  <si>
    <t>SBR0000006880469</t>
  </si>
  <si>
    <t>14 Feb 2026</t>
  </si>
  <si>
    <t>8002061678</t>
  </si>
  <si>
    <t>SBR0000006883317</t>
  </si>
  <si>
    <t>7645061813</t>
  </si>
  <si>
    <t>SBR0000006883455</t>
  </si>
  <si>
    <t>GUDIYA KUMARI</t>
  </si>
  <si>
    <t>15 Feb 2026</t>
  </si>
  <si>
    <t>9798944251</t>
  </si>
  <si>
    <t>689244 Muni1</t>
  </si>
  <si>
    <t>SBR0000006885860</t>
  </si>
  <si>
    <t>SONA DEVI</t>
  </si>
  <si>
    <t>8002730757</t>
  </si>
  <si>
    <t>SBR0000006887881</t>
  </si>
  <si>
    <t>ALKA DEVI</t>
  </si>
  <si>
    <t>7294175601</t>
  </si>
  <si>
    <t>SSF5987931</t>
  </si>
  <si>
    <t>NIKEE KUMARI</t>
  </si>
  <si>
    <t>9693112637</t>
  </si>
  <si>
    <t>SSF5759111</t>
  </si>
  <si>
    <t>9328077801</t>
  </si>
  <si>
    <t>SSF5913132</t>
  </si>
  <si>
    <t>9662066401</t>
  </si>
  <si>
    <t>SBR0000006905007</t>
  </si>
  <si>
    <t>6207334545</t>
  </si>
  <si>
    <t>SSF6091214</t>
  </si>
  <si>
    <t>MAIMUN NISHA</t>
  </si>
  <si>
    <t>7541064193</t>
  </si>
  <si>
    <t>SBR0000006912899</t>
  </si>
  <si>
    <t>9812841768</t>
  </si>
  <si>
    <t>SSF5439632</t>
  </si>
  <si>
    <t>USHA DEVI</t>
  </si>
  <si>
    <t>7209088348</t>
  </si>
  <si>
    <t>SSF6269366</t>
  </si>
  <si>
    <t>9263015178</t>
  </si>
  <si>
    <t>SSF5530144</t>
  </si>
  <si>
    <t>7484024916</t>
  </si>
  <si>
    <t>SSF5855522</t>
  </si>
  <si>
    <t>7415513760</t>
  </si>
  <si>
    <t>SSF6240360</t>
  </si>
  <si>
    <t>6205333571</t>
  </si>
  <si>
    <t>SSF5362145</t>
  </si>
  <si>
    <t>SHASHIPRABHA DEVI</t>
  </si>
  <si>
    <t>2.14 Yrs</t>
  </si>
  <si>
    <t>21 Jan 2024</t>
  </si>
  <si>
    <t>9334926619</t>
  </si>
  <si>
    <t>SSF2718704</t>
  </si>
  <si>
    <t>JITRANI DEVI</t>
  </si>
  <si>
    <t>30 Aug 2022</t>
  </si>
  <si>
    <t>9279898664</t>
  </si>
  <si>
    <t>SBR0000006935379</t>
  </si>
  <si>
    <t>9523427576</t>
  </si>
  <si>
    <t>SBR0000006940773</t>
  </si>
  <si>
    <t>7982217891</t>
  </si>
  <si>
    <t>SBR0000006940931</t>
  </si>
  <si>
    <t>MANORAMA DEVI</t>
  </si>
  <si>
    <t>0.06 Yrs</t>
  </si>
  <si>
    <t>24 Mar 2026</t>
  </si>
  <si>
    <t>9315986809</t>
  </si>
  <si>
    <t>SSF2809099</t>
  </si>
  <si>
    <t>7970326580</t>
  </si>
  <si>
    <t>SSF5372118</t>
  </si>
  <si>
    <t>MAYA KUMARI</t>
  </si>
  <si>
    <t>05-May-2026</t>
  </si>
  <si>
    <t>9667157687</t>
  </si>
  <si>
    <t>525101 Shanti 2221</t>
  </si>
  <si>
    <t>SBR0000006948715</t>
  </si>
  <si>
    <t>SUSHAMA KUMARI</t>
  </si>
  <si>
    <t>28 Mar 2026</t>
  </si>
  <si>
    <t>9511898563</t>
  </si>
  <si>
    <t>SBR0000006950036</t>
  </si>
  <si>
    <t>SONWA DEVI</t>
  </si>
  <si>
    <t>29 Mar 2026</t>
  </si>
  <si>
    <t>7485075504</t>
  </si>
  <si>
    <t>SSF5839085</t>
  </si>
  <si>
    <t>LILAM KUMARI</t>
  </si>
  <si>
    <t>8809370795</t>
  </si>
  <si>
    <t>SBR0000006961358</t>
  </si>
  <si>
    <t>0.03 Yrs</t>
  </si>
  <si>
    <t>05 Apr 2026</t>
  </si>
  <si>
    <t>8252079262</t>
  </si>
  <si>
    <t>SID951375688328</t>
  </si>
  <si>
    <t>LALO DEVI</t>
  </si>
  <si>
    <t>9955517129</t>
  </si>
  <si>
    <t>SBR0000006966669</t>
  </si>
  <si>
    <t>0.01 Yrs</t>
  </si>
  <si>
    <t>11 Apr 2026</t>
  </si>
  <si>
    <t>6203672560</t>
  </si>
  <si>
    <t>SSF5982244</t>
  </si>
  <si>
    <t>SINGARIYA DEVI</t>
  </si>
  <si>
    <t>6206145102</t>
  </si>
  <si>
    <t>SSF5011146</t>
  </si>
  <si>
    <t>CHINTADEVI MEHTA</t>
  </si>
  <si>
    <t>03 Dec 2023</t>
  </si>
  <si>
    <t>7209703059</t>
  </si>
  <si>
    <t>SSF6075234</t>
  </si>
  <si>
    <t>29 Apr 2024</t>
  </si>
  <si>
    <t>7405886590</t>
  </si>
  <si>
    <t>As per Borrower Husband Staff not visited at center</t>
  </si>
  <si>
    <t>Fraud suspected; however, supporting evidence is not available.</t>
  </si>
  <si>
    <t>The case has been considered as fraud in the Rajmohan Kumar report.</t>
  </si>
  <si>
    <t>Borrower Family Member not aware about thi loan detilas</t>
  </si>
  <si>
    <t>As per borrower confirmation, Shila Devi (LAN: 357582626) paid Rs. 2,240 on 07‑04‑2026 to LO Kanhaiya Kumar (SF0098819); however, the amount was not posted on the same day. The payment was subsequently posted on 14‑04‑2026, indicating a delay in posting.</t>
  </si>
  <si>
    <t>Loan Officer</t>
  </si>
  <si>
    <t>Deliquent Staff Written Statement</t>
  </si>
  <si>
    <t>FN26-27-00517</t>
  </si>
  <si>
    <t>FRM</t>
  </si>
  <si>
    <t>Saurabh Upadhyay/SF0072543</t>
  </si>
  <si>
    <t>Raj Kumar Yadav/SF0072796</t>
  </si>
  <si>
    <t>Saket Nath Thakur/SF0062081</t>
  </si>
  <si>
    <t>Deepak Kujur</t>
  </si>
  <si>
    <t>Completed-Report Submitted</t>
  </si>
  <si>
    <t>Dharmendra Kumar</t>
  </si>
  <si>
    <t xml:space="preserve"> SF0102773</t>
  </si>
  <si>
    <t>Dear Team,
As per the findings of the FRM Team during the verification conducted in Apr 2026, it was observed that a fraud amounting to Rs. 2240/- has taken place. Specifically, the Loan Officer, Kanhaiya Kumar/SF0098819,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2240/-, which have amount of Rs.2240/- has been recovered and posted in FIMO.</t>
  </si>
  <si>
    <t>Complaint Not Lodged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</si>
</sst>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9"/>
      <color rgb="FF000000"/>
      <name val="Tahoma"/>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5" fontId="6" fillId="8" borderId="1" xfId="0" applyNumberFormat="1" applyFont="1" applyFill="1" applyBorder="1" applyAlignment="1" applyProtection="1">
      <alignment horizontal="center" vertical="center"/>
      <protection locked="0"/>
    </xf>
    <xf numFmtId="15" fontId="36"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36" fillId="14" borderId="15" xfId="0" applyFont="1" applyFill="1" applyBorder="1" applyAlignment="1">
      <alignment vertical="top" wrapText="1" readingOrder="1"/>
    </xf>
    <xf numFmtId="0" fontId="38" fillId="14" borderId="15" xfId="0" applyFont="1" applyFill="1" applyBorder="1" applyAlignment="1">
      <alignment vertical="top" wrapText="1" readingOrder="1"/>
    </xf>
    <xf numFmtId="0" fontId="36" fillId="0" borderId="17" xfId="0" applyFont="1" applyBorder="1" applyAlignment="1">
      <alignment vertical="top" wrapText="1" readingOrder="1"/>
    </xf>
    <xf numFmtId="172" fontId="36" fillId="0" borderId="17" xfId="0" applyNumberFormat="1" applyFont="1" applyBorder="1" applyAlignment="1">
      <alignment vertical="top" wrapText="1" readingOrder="1"/>
    </xf>
    <xf numFmtId="0" fontId="6" fillId="8" borderId="1" xfId="0" applyFont="1" applyFill="1" applyBorder="1" applyAlignment="1" applyProtection="1">
      <alignment horizontal="left" vertical="top"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BH3560</v>
      </c>
      <c r="D5" s="64" t="str">
        <f>IF('Physical Cash at Safe'!D28="Yes", 'Physical Cash at Safe'!A4, 'Borrower Wise Details'!C5)</f>
        <v>Navi Nagar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1629</v>
      </c>
      <c r="I5" s="61">
        <v>46165</v>
      </c>
      <c r="J5" s="79" t="str">
        <f>IF('Physical Cash at Safe'!D28="Yes",'Physical Cash at Safe'!E28,IF('Borrower Wise Details'!D5&lt;&gt;"",'Borrower Wise Details'!D5,""))</f>
        <v>FN26-27-00517</v>
      </c>
      <c r="K5" s="89">
        <v>1</v>
      </c>
      <c r="L5" s="90">
        <v>2240</v>
      </c>
      <c r="M5" s="90">
        <v>2240</v>
      </c>
      <c r="N5" s="90" t="s">
        <v>1630</v>
      </c>
      <c r="O5" s="90" t="s">
        <v>1631</v>
      </c>
      <c r="P5" s="90" t="s">
        <v>1632</v>
      </c>
      <c r="Q5" s="90" t="s">
        <v>1633</v>
      </c>
      <c r="R5" s="80" t="str">
        <f>IF('Physical Cash at Safe'!$D$28="Yes", 'Physical Cash at Safe'!$A$28, IF('Borrower Wise Details'!F5&lt;&gt;"", 'Borrower Wise Details'!F5, ""))</f>
        <v>Kanhaiya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SF0098819</v>
      </c>
      <c r="U5" s="83"/>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1634</v>
      </c>
      <c r="Z5" s="61">
        <v>46121</v>
      </c>
      <c r="AA5" s="61">
        <v>46136</v>
      </c>
      <c r="AB5" s="61"/>
      <c r="AC5" s="61"/>
      <c r="AD5" s="61"/>
      <c r="AE5" s="61" t="s">
        <v>1635</v>
      </c>
      <c r="AF5" s="61" t="s">
        <v>1636</v>
      </c>
      <c r="AG5" s="133"/>
      <c r="AH5" s="108" cm="1">
        <f t="array" ref="AH5">IF(COUNTA('Loan Outstanding Report'!$BI$5:$BI$6000)=0,"",SUMPRODUCT(--(FREQUENCY(IF('Loan Outstanding Report'!$BI$5:$BI$6000&lt;&gt;"",MATCH('Loan Outstanding Report'!$S$5:$S$6000,'Loan Outstanding Report'!$S$5:$S$6000,0)),ROW('Loan Outstanding Report'!$S$5:$S$6000)-ROW('Loan Outstanding Report'!S5)+1)&gt;0)))</f>
        <v>266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2240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46171</v>
      </c>
      <c r="AO5" s="75" t="s">
        <v>1637</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42" t="s">
        <v>81</v>
      </c>
      <c r="I3" s="142"/>
      <c r="J3" s="142"/>
      <c r="K3" s="142"/>
      <c r="L3" s="142"/>
      <c r="M3" s="14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BH3560</v>
      </c>
      <c r="C5" s="50" t="str">
        <f>IF('Fraud Investigation Report'!D5="", "", 'Fraud Investigation Report'!D5)</f>
        <v>Navi Nagar</v>
      </c>
      <c r="D5" s="73" t="str">
        <f>IF(OR('Fraud Investigation Report'!R5="", 'Fraud Investigation Report'!R5=0), "", 'Fraud Investigation Report'!R5)</f>
        <v>Kanhaiya Kumar</v>
      </c>
      <c r="E5" s="73" t="str">
        <f>IF(OR('Fraud Investigation Report'!T5="", 'Fraud Investigation Report'!T5=0), "", 'Fraud Investigation Report'!T5)</f>
        <v>SF0098819</v>
      </c>
      <c r="F5" s="73" t="str">
        <f>IF(OR('Fraud Investigation Report'!S5="", 'Fraud Investigation Report'!S5=0), "", 'Fraud Investigation Report'!S5)</f>
        <v>Loan Officer</v>
      </c>
      <c r="G5" s="50" t="str">
        <f>IF('Fraud Investigation Report'!J5="", "", 'Fraud Investigation Report'!J5)</f>
        <v>FN26-27-00517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2240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2240</v>
      </c>
      <c r="O5" s="104">
        <f>IFERROR('Fraud Investigation Report'!AJ5+'Fraud Investigation Report'!AK5,"")</f>
        <v>2240</v>
      </c>
      <c r="P5" s="103">
        <f>IF(AND(N5="", O5=""), "", IF(O5="", N5, N5 - IF(ISNUMBER(O5), O5, 0)))</f>
        <v>0</v>
      </c>
      <c r="Q5" s="49"/>
      <c r="R5" s="94" t="s">
        <v>1638</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44" t="s">
        <v>2</v>
      </c>
      <c r="B1" s="145"/>
      <c r="C1" s="145"/>
      <c r="D1" s="145"/>
      <c r="E1" s="146"/>
    </row>
    <row r="2" spans="1:5" ht="18" x14ac:dyDescent="0.35">
      <c r="A2" s="14"/>
      <c r="B2" s="147" t="s">
        <v>224</v>
      </c>
      <c r="C2" s="147"/>
      <c r="D2" s="147"/>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48" t="s">
        <v>65</v>
      </c>
      <c r="B7" s="149"/>
      <c r="C7" s="149"/>
      <c r="D7" s="149"/>
      <c r="E7" s="149"/>
    </row>
    <row r="8" spans="1:5" ht="15" customHeight="1" x14ac:dyDescent="0.3">
      <c r="A8" s="150" t="s">
        <v>66</v>
      </c>
      <c r="B8" s="152" t="s">
        <v>86</v>
      </c>
      <c r="C8" s="153"/>
      <c r="D8" s="154" t="s">
        <v>67</v>
      </c>
      <c r="E8" s="155"/>
    </row>
    <row r="9" spans="1:5" ht="14.4" x14ac:dyDescent="0.3">
      <c r="A9" s="151"/>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56" t="s">
        <v>91</v>
      </c>
      <c r="B20" s="157"/>
      <c r="C20" s="32">
        <v>0</v>
      </c>
      <c r="D20" s="33" t="s">
        <v>85</v>
      </c>
      <c r="E20" s="34"/>
    </row>
    <row r="21" spans="1:5" ht="30" customHeight="1" x14ac:dyDescent="0.3">
      <c r="A21" s="158" t="s">
        <v>82</v>
      </c>
      <c r="B21" s="159"/>
      <c r="C21" s="34"/>
      <c r="D21" s="33" t="s">
        <v>83</v>
      </c>
      <c r="E21" s="34"/>
    </row>
    <row r="22" spans="1:5" ht="30" customHeight="1" x14ac:dyDescent="0.3">
      <c r="A22" s="158" t="s">
        <v>72</v>
      </c>
      <c r="B22" s="159"/>
      <c r="C22" s="34"/>
      <c r="D22" s="35" t="s">
        <v>73</v>
      </c>
      <c r="E22" s="34"/>
    </row>
    <row r="23" spans="1:5" ht="30" customHeight="1" x14ac:dyDescent="0.3">
      <c r="A23" s="158" t="s">
        <v>74</v>
      </c>
      <c r="B23" s="159"/>
      <c r="C23" s="52">
        <f>(C19+C21)-(E20+E21)-E19</f>
        <v>0</v>
      </c>
      <c r="D23" s="53" t="s">
        <v>193</v>
      </c>
      <c r="E23" s="34"/>
    </row>
    <row r="24" spans="1:5" ht="82.5" customHeight="1" x14ac:dyDescent="0.3">
      <c r="A24" s="33" t="s">
        <v>226</v>
      </c>
      <c r="B24" s="143"/>
      <c r="C24" s="143"/>
      <c r="D24" s="143"/>
      <c r="E24" s="143"/>
    </row>
    <row r="25" spans="1:5" ht="57.75" customHeight="1" x14ac:dyDescent="0.3">
      <c r="A25" s="36" t="s">
        <v>75</v>
      </c>
      <c r="B25" s="166"/>
      <c r="C25" s="166"/>
      <c r="D25" s="166"/>
      <c r="E25" s="166"/>
    </row>
    <row r="26" spans="1:5" ht="20.100000000000001" customHeight="1" x14ac:dyDescent="0.3">
      <c r="A26" s="171" t="s">
        <v>170</v>
      </c>
      <c r="B26" s="171"/>
      <c r="C26" s="171"/>
      <c r="D26" s="171"/>
      <c r="E26" s="171"/>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9" t="s">
        <v>196</v>
      </c>
      <c r="E29" s="170"/>
    </row>
    <row r="30" spans="1:5" ht="40.049999999999997" customHeight="1" x14ac:dyDescent="0.3">
      <c r="A30" s="85"/>
      <c r="B30" s="85"/>
      <c r="C30" s="86" t="str">
        <f>IF(AND(A30="",B30=""),"",A30-B30)</f>
        <v/>
      </c>
      <c r="D30" s="172"/>
      <c r="E30" s="173"/>
    </row>
    <row r="31" spans="1:5" ht="15" customHeight="1" x14ac:dyDescent="0.3">
      <c r="A31" s="174"/>
      <c r="B31" s="175"/>
      <c r="C31" s="175"/>
      <c r="D31" s="175"/>
      <c r="E31" s="176"/>
    </row>
    <row r="32" spans="1:5" ht="24.75" customHeight="1" x14ac:dyDescent="0.3">
      <c r="A32" s="37" t="s">
        <v>197</v>
      </c>
      <c r="B32" s="38"/>
      <c r="C32" s="37" t="s">
        <v>76</v>
      </c>
      <c r="D32" s="167"/>
      <c r="E32" s="168"/>
    </row>
    <row r="33" spans="1:5" ht="18" customHeight="1" x14ac:dyDescent="0.3">
      <c r="A33" s="37" t="s">
        <v>77</v>
      </c>
      <c r="B33" s="123"/>
      <c r="C33" s="39" t="s">
        <v>78</v>
      </c>
      <c r="D33" s="160"/>
      <c r="E33" s="161"/>
    </row>
    <row r="34" spans="1:5" ht="27.6" x14ac:dyDescent="0.3">
      <c r="A34" s="39" t="s">
        <v>198</v>
      </c>
      <c r="B34" s="123"/>
      <c r="C34" s="39" t="s">
        <v>199</v>
      </c>
      <c r="D34" s="162"/>
      <c r="E34" s="163"/>
    </row>
    <row r="35" spans="1:5" ht="27.6" x14ac:dyDescent="0.3">
      <c r="A35" s="39" t="s">
        <v>200</v>
      </c>
      <c r="B35" s="123"/>
      <c r="C35" s="39" t="s">
        <v>202</v>
      </c>
      <c r="D35" s="162"/>
      <c r="E35" s="163"/>
    </row>
    <row r="36" spans="1:5" ht="25.5" customHeight="1" x14ac:dyDescent="0.3">
      <c r="A36" s="39" t="s">
        <v>201</v>
      </c>
      <c r="B36" s="124"/>
      <c r="C36" s="39" t="s">
        <v>203</v>
      </c>
      <c r="D36" s="164"/>
      <c r="E36" s="165"/>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E5" activePane="bottomRight" state="frozen"/>
      <selection pane="topRight" activeCell="E1" sqref="E1"/>
      <selection pane="bottomLeft" activeCell="A5" sqref="A5"/>
      <selection pane="bottomRight" activeCell="E5" sqref="E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BH3560</v>
      </c>
      <c r="C5" s="60" t="str">
        <f>IF('Loan Outstanding Report'!$H$5="", "", 'Loan Outstanding Report'!$H$5)</f>
        <v>Navi Nagar</v>
      </c>
      <c r="D5" s="125" t="s">
        <v>1628</v>
      </c>
      <c r="E5" s="66">
        <v>46126</v>
      </c>
      <c r="F5" s="92" t="s">
        <v>596</v>
      </c>
      <c r="G5" s="49" t="s">
        <v>595</v>
      </c>
      <c r="H5" s="49" t="s">
        <v>1626</v>
      </c>
      <c r="I5" s="49" t="s">
        <v>638</v>
      </c>
      <c r="J5" s="49" t="s">
        <v>1149</v>
      </c>
      <c r="K5" s="49" t="s">
        <v>655</v>
      </c>
      <c r="L5" s="11">
        <v>357582626</v>
      </c>
      <c r="M5" s="67">
        <v>45485</v>
      </c>
      <c r="N5" s="49">
        <v>42000</v>
      </c>
      <c r="O5" s="49">
        <v>2240</v>
      </c>
      <c r="P5" s="67" t="s">
        <v>127</v>
      </c>
      <c r="Q5" s="88">
        <v>46119</v>
      </c>
      <c r="R5" s="49">
        <v>2240</v>
      </c>
      <c r="S5" s="49">
        <v>2240</v>
      </c>
      <c r="T5" s="49">
        <v>0</v>
      </c>
      <c r="U5" s="68">
        <f t="shared" ref="U5:U69" si="0">IF(AND(ISBLANK(R5),ISBLANK(S5),ISBLANK(T5)),"",R5-(S5+T5))</f>
        <v>0</v>
      </c>
      <c r="V5" s="42" t="s">
        <v>1627</v>
      </c>
      <c r="W5" s="69" t="s">
        <v>1625</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5" activePane="bottomLeft" state="frozen"/>
      <selection pane="bottomLeft" activeCell="BO146" sqref="BO146"/>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2.8" hidden="1" x14ac:dyDescent="0.3">
      <c r="A5" s="131">
        <v>1</v>
      </c>
      <c r="B5" s="121" t="s">
        <v>253</v>
      </c>
      <c r="C5" s="121" t="s">
        <v>254</v>
      </c>
      <c r="D5" s="121" t="s">
        <v>302</v>
      </c>
      <c r="E5" s="121" t="s">
        <v>303</v>
      </c>
      <c r="F5" s="121" t="s">
        <v>303</v>
      </c>
      <c r="G5" s="121" t="s">
        <v>304</v>
      </c>
      <c r="H5" s="121" t="s">
        <v>305</v>
      </c>
      <c r="I5" s="121">
        <v>18244</v>
      </c>
      <c r="J5" s="121" t="s">
        <v>594</v>
      </c>
      <c r="K5" s="121">
        <v>18244</v>
      </c>
      <c r="L5" s="121" t="s">
        <v>595</v>
      </c>
      <c r="M5" s="121" t="s">
        <v>596</v>
      </c>
      <c r="N5" s="121">
        <v>25913</v>
      </c>
      <c r="O5" s="121" t="s">
        <v>597</v>
      </c>
      <c r="P5" s="121">
        <v>41536</v>
      </c>
      <c r="Q5" s="121" t="s">
        <v>598</v>
      </c>
      <c r="R5" s="121" t="s">
        <v>313</v>
      </c>
      <c r="S5" s="121" t="s">
        <v>599</v>
      </c>
      <c r="T5" s="121" t="s">
        <v>599</v>
      </c>
      <c r="U5" s="121" t="s">
        <v>256</v>
      </c>
      <c r="V5" s="121" t="s">
        <v>257</v>
      </c>
      <c r="W5" s="121">
        <v>0</v>
      </c>
      <c r="X5" s="121" t="s">
        <v>262</v>
      </c>
      <c r="Y5" s="121">
        <v>21486483</v>
      </c>
      <c r="Z5" s="121" t="s">
        <v>361</v>
      </c>
      <c r="AA5" s="135">
        <v>43878</v>
      </c>
      <c r="AB5" s="122">
        <v>37339</v>
      </c>
      <c r="AC5" s="121" t="s">
        <v>281</v>
      </c>
      <c r="AD5" s="121">
        <v>24</v>
      </c>
      <c r="AE5" s="121" t="s">
        <v>259</v>
      </c>
      <c r="AF5" s="121" t="s">
        <v>315</v>
      </c>
      <c r="AG5" s="121" t="s">
        <v>600</v>
      </c>
      <c r="AH5" s="121" t="s">
        <v>283</v>
      </c>
      <c r="AI5" s="121" t="s">
        <v>601</v>
      </c>
      <c r="AJ5" s="122">
        <v>1980</v>
      </c>
      <c r="AK5" s="122">
        <v>1980</v>
      </c>
      <c r="AL5" s="121" t="s">
        <v>317</v>
      </c>
      <c r="AM5" s="122">
        <v>24551.48</v>
      </c>
      <c r="AN5" s="122">
        <v>2186.5500000000002</v>
      </c>
      <c r="AO5" s="122">
        <v>26738.03</v>
      </c>
      <c r="AP5" s="122">
        <v>15312.37</v>
      </c>
      <c r="AQ5" s="122">
        <v>857.58</v>
      </c>
      <c r="AR5" s="122">
        <v>16169.95</v>
      </c>
      <c r="AS5" s="122">
        <v>13133.52</v>
      </c>
      <c r="AT5" s="122">
        <v>857.58</v>
      </c>
      <c r="AU5" s="122">
        <v>13991.1</v>
      </c>
      <c r="AV5" s="121">
        <v>55</v>
      </c>
      <c r="AW5" s="121"/>
      <c r="AX5" s="121"/>
      <c r="AY5" s="121"/>
      <c r="AZ5" s="121"/>
      <c r="BA5" s="121"/>
      <c r="BB5" s="121" t="s">
        <v>310</v>
      </c>
      <c r="BC5" s="121"/>
      <c r="BD5" s="121"/>
      <c r="BE5" s="122">
        <v>0</v>
      </c>
      <c r="BF5" s="121" t="s">
        <v>599</v>
      </c>
      <c r="BG5" s="121" t="s">
        <v>602</v>
      </c>
      <c r="BH5" s="132" t="s">
        <v>318</v>
      </c>
      <c r="BI5" s="127" t="s">
        <v>102</v>
      </c>
      <c r="BJ5" s="134">
        <v>46124</v>
      </c>
      <c r="BK5" s="129"/>
      <c r="BL5" s="95"/>
      <c r="BM5" s="96"/>
      <c r="BN5" s="94"/>
      <c r="BO5" s="94"/>
      <c r="BP5" s="42"/>
      <c r="BQ5" s="130" t="s">
        <v>591</v>
      </c>
    </row>
    <row r="6" spans="1:69" ht="22.8" hidden="1" x14ac:dyDescent="0.3">
      <c r="A6" s="131">
        <v>2</v>
      </c>
      <c r="B6" s="121" t="s">
        <v>253</v>
      </c>
      <c r="C6" s="121" t="s">
        <v>254</v>
      </c>
      <c r="D6" s="121" t="s">
        <v>302</v>
      </c>
      <c r="E6" s="121" t="s">
        <v>303</v>
      </c>
      <c r="F6" s="121" t="s">
        <v>303</v>
      </c>
      <c r="G6" s="121" t="s">
        <v>304</v>
      </c>
      <c r="H6" s="121" t="s">
        <v>305</v>
      </c>
      <c r="I6" s="121">
        <v>18238</v>
      </c>
      <c r="J6" s="121" t="s">
        <v>312</v>
      </c>
      <c r="K6" s="121">
        <v>18238</v>
      </c>
      <c r="L6" s="121" t="s">
        <v>595</v>
      </c>
      <c r="M6" s="121" t="s">
        <v>596</v>
      </c>
      <c r="N6" s="121">
        <v>25961</v>
      </c>
      <c r="O6" s="121" t="s">
        <v>603</v>
      </c>
      <c r="P6" s="121">
        <v>41585</v>
      </c>
      <c r="Q6" s="121" t="s">
        <v>604</v>
      </c>
      <c r="R6" s="121" t="s">
        <v>313</v>
      </c>
      <c r="S6" s="121" t="s">
        <v>605</v>
      </c>
      <c r="T6" s="121" t="s">
        <v>605</v>
      </c>
      <c r="U6" s="121" t="s">
        <v>256</v>
      </c>
      <c r="V6" s="121" t="s">
        <v>257</v>
      </c>
      <c r="W6" s="121">
        <v>0</v>
      </c>
      <c r="X6" s="121" t="s">
        <v>262</v>
      </c>
      <c r="Y6" s="121">
        <v>22298815</v>
      </c>
      <c r="Z6" s="121" t="s">
        <v>606</v>
      </c>
      <c r="AA6" s="135">
        <v>43909</v>
      </c>
      <c r="AB6" s="122">
        <v>37339</v>
      </c>
      <c r="AC6" s="121" t="s">
        <v>281</v>
      </c>
      <c r="AD6" s="121">
        <v>24</v>
      </c>
      <c r="AE6" s="121" t="s">
        <v>259</v>
      </c>
      <c r="AF6" s="121" t="s">
        <v>485</v>
      </c>
      <c r="AG6" s="121" t="s">
        <v>486</v>
      </c>
      <c r="AH6" s="121" t="s">
        <v>283</v>
      </c>
      <c r="AI6" s="121" t="s">
        <v>607</v>
      </c>
      <c r="AJ6" s="122">
        <v>1950</v>
      </c>
      <c r="AK6" s="122">
        <v>1950</v>
      </c>
      <c r="AL6" s="121" t="s">
        <v>608</v>
      </c>
      <c r="AM6" s="122">
        <v>20449.55</v>
      </c>
      <c r="AN6" s="122">
        <v>3331.14</v>
      </c>
      <c r="AO6" s="122">
        <v>23780.69</v>
      </c>
      <c r="AP6" s="122">
        <v>22016.400000000001</v>
      </c>
      <c r="AQ6" s="122">
        <v>1974.55</v>
      </c>
      <c r="AR6" s="122">
        <v>23990.95</v>
      </c>
      <c r="AS6" s="122">
        <v>18325.45</v>
      </c>
      <c r="AT6" s="122">
        <v>1974.55</v>
      </c>
      <c r="AU6" s="122">
        <v>20300</v>
      </c>
      <c r="AV6" s="121">
        <v>55</v>
      </c>
      <c r="AW6" s="121"/>
      <c r="AX6" s="121"/>
      <c r="AY6" s="121"/>
      <c r="AZ6" s="121"/>
      <c r="BA6" s="121"/>
      <c r="BB6" s="121" t="s">
        <v>310</v>
      </c>
      <c r="BC6" s="121"/>
      <c r="BD6" s="121"/>
      <c r="BE6" s="122">
        <v>0</v>
      </c>
      <c r="BF6" s="121" t="s">
        <v>605</v>
      </c>
      <c r="BG6" s="121" t="s">
        <v>609</v>
      </c>
      <c r="BH6" s="132" t="s">
        <v>318</v>
      </c>
      <c r="BI6" s="127" t="s">
        <v>102</v>
      </c>
      <c r="BJ6" s="134">
        <v>46124</v>
      </c>
      <c r="BK6" s="129"/>
      <c r="BL6" s="95"/>
      <c r="BM6" s="96"/>
      <c r="BN6" s="94"/>
      <c r="BO6" s="94"/>
      <c r="BP6" s="42"/>
      <c r="BQ6" s="130" t="s">
        <v>591</v>
      </c>
    </row>
    <row r="7" spans="1:69" ht="22.8" hidden="1" x14ac:dyDescent="0.3">
      <c r="A7" s="131">
        <v>3</v>
      </c>
      <c r="B7" s="121" t="s">
        <v>253</v>
      </c>
      <c r="C7" s="121" t="s">
        <v>254</v>
      </c>
      <c r="D7" s="121" t="s">
        <v>302</v>
      </c>
      <c r="E7" s="121" t="s">
        <v>303</v>
      </c>
      <c r="F7" s="121" t="s">
        <v>303</v>
      </c>
      <c r="G7" s="121" t="s">
        <v>304</v>
      </c>
      <c r="H7" s="121" t="s">
        <v>305</v>
      </c>
      <c r="I7" s="121">
        <v>18123</v>
      </c>
      <c r="J7" s="121" t="s">
        <v>306</v>
      </c>
      <c r="K7" s="121">
        <v>18123</v>
      </c>
      <c r="L7" s="121" t="s">
        <v>595</v>
      </c>
      <c r="M7" s="121" t="s">
        <v>596</v>
      </c>
      <c r="N7" s="121">
        <v>25908</v>
      </c>
      <c r="O7" s="121" t="s">
        <v>610</v>
      </c>
      <c r="P7" s="121">
        <v>41531</v>
      </c>
      <c r="Q7" s="121" t="s">
        <v>611</v>
      </c>
      <c r="R7" s="121" t="s">
        <v>321</v>
      </c>
      <c r="S7" s="121" t="s">
        <v>612</v>
      </c>
      <c r="T7" s="121" t="s">
        <v>612</v>
      </c>
      <c r="U7" s="121" t="s">
        <v>613</v>
      </c>
      <c r="V7" s="121"/>
      <c r="W7" s="121">
        <v>0</v>
      </c>
      <c r="X7" s="121" t="s">
        <v>262</v>
      </c>
      <c r="Y7" s="121">
        <v>34743892</v>
      </c>
      <c r="Z7" s="121" t="s">
        <v>614</v>
      </c>
      <c r="AA7" s="135">
        <v>44492</v>
      </c>
      <c r="AB7" s="122">
        <v>52390</v>
      </c>
      <c r="AC7" s="121" t="s">
        <v>281</v>
      </c>
      <c r="AD7" s="121">
        <v>24</v>
      </c>
      <c r="AE7" s="121" t="s">
        <v>259</v>
      </c>
      <c r="AF7" s="121" t="s">
        <v>319</v>
      </c>
      <c r="AG7" s="121" t="s">
        <v>320</v>
      </c>
      <c r="AH7" s="121" t="s">
        <v>283</v>
      </c>
      <c r="AI7" s="121" t="s">
        <v>615</v>
      </c>
      <c r="AJ7" s="122">
        <v>2998</v>
      </c>
      <c r="AK7" s="122">
        <v>2700</v>
      </c>
      <c r="AL7" s="121" t="s">
        <v>317</v>
      </c>
      <c r="AM7" s="122">
        <v>11110.64</v>
      </c>
      <c r="AN7" s="122">
        <v>5740.26</v>
      </c>
      <c r="AO7" s="122">
        <v>16850.900000000001</v>
      </c>
      <c r="AP7" s="122">
        <v>41279.360000000001</v>
      </c>
      <c r="AQ7" s="122">
        <v>6967.74</v>
      </c>
      <c r="AR7" s="122">
        <v>48247.1</v>
      </c>
      <c r="AS7" s="122">
        <v>41279.360000000001</v>
      </c>
      <c r="AT7" s="122">
        <v>6967.74</v>
      </c>
      <c r="AU7" s="122">
        <v>48247.1</v>
      </c>
      <c r="AV7" s="121">
        <v>53</v>
      </c>
      <c r="AW7" s="121"/>
      <c r="AX7" s="121"/>
      <c r="AY7" s="121"/>
      <c r="AZ7" s="121"/>
      <c r="BA7" s="121"/>
      <c r="BB7" s="121" t="s">
        <v>310</v>
      </c>
      <c r="BC7" s="121"/>
      <c r="BD7" s="121"/>
      <c r="BE7" s="122">
        <v>0</v>
      </c>
      <c r="BF7" s="121" t="s">
        <v>612</v>
      </c>
      <c r="BG7" s="121" t="s">
        <v>616</v>
      </c>
      <c r="BH7" s="132" t="s">
        <v>318</v>
      </c>
      <c r="BI7" s="95" t="s">
        <v>102</v>
      </c>
      <c r="BJ7" s="134">
        <v>46124</v>
      </c>
      <c r="BK7" s="129"/>
      <c r="BL7" s="95"/>
      <c r="BM7" s="96"/>
      <c r="BN7" s="94"/>
      <c r="BO7" s="94"/>
      <c r="BP7" s="42"/>
      <c r="BQ7" s="130" t="s">
        <v>591</v>
      </c>
    </row>
    <row r="8" spans="1:69" ht="22.8" hidden="1" x14ac:dyDescent="0.3">
      <c r="A8" s="131">
        <v>4</v>
      </c>
      <c r="B8" s="121" t="s">
        <v>253</v>
      </c>
      <c r="C8" s="121" t="s">
        <v>254</v>
      </c>
      <c r="D8" s="121" t="s">
        <v>302</v>
      </c>
      <c r="E8" s="121" t="s">
        <v>303</v>
      </c>
      <c r="F8" s="121" t="s">
        <v>303</v>
      </c>
      <c r="G8" s="121" t="s">
        <v>304</v>
      </c>
      <c r="H8" s="121" t="s">
        <v>305</v>
      </c>
      <c r="I8" s="121">
        <v>18244</v>
      </c>
      <c r="J8" s="121" t="s">
        <v>594</v>
      </c>
      <c r="K8" s="121">
        <v>18244</v>
      </c>
      <c r="L8" s="121" t="s">
        <v>595</v>
      </c>
      <c r="M8" s="121" t="s">
        <v>596</v>
      </c>
      <c r="N8" s="121">
        <v>25913</v>
      </c>
      <c r="O8" s="121" t="s">
        <v>597</v>
      </c>
      <c r="P8" s="121">
        <v>41536</v>
      </c>
      <c r="Q8" s="121" t="s">
        <v>598</v>
      </c>
      <c r="R8" s="121" t="s">
        <v>255</v>
      </c>
      <c r="S8" s="121" t="s">
        <v>617</v>
      </c>
      <c r="T8" s="121" t="s">
        <v>617</v>
      </c>
      <c r="U8" s="121" t="s">
        <v>264</v>
      </c>
      <c r="V8" s="121" t="s">
        <v>257</v>
      </c>
      <c r="W8" s="121">
        <v>541</v>
      </c>
      <c r="X8" s="121" t="s">
        <v>262</v>
      </c>
      <c r="Y8" s="121">
        <v>347838069</v>
      </c>
      <c r="Z8" s="121" t="s">
        <v>557</v>
      </c>
      <c r="AA8" s="135">
        <v>44647</v>
      </c>
      <c r="AB8" s="122">
        <v>39664</v>
      </c>
      <c r="AC8" s="121" t="s">
        <v>281</v>
      </c>
      <c r="AD8" s="121">
        <v>24</v>
      </c>
      <c r="AE8" s="121" t="s">
        <v>299</v>
      </c>
      <c r="AF8" s="121" t="s">
        <v>315</v>
      </c>
      <c r="AG8" s="121" t="s">
        <v>316</v>
      </c>
      <c r="AH8" s="121" t="s">
        <v>283</v>
      </c>
      <c r="AI8" s="121" t="s">
        <v>618</v>
      </c>
      <c r="AJ8" s="122">
        <v>2121</v>
      </c>
      <c r="AK8" s="122">
        <v>2050</v>
      </c>
      <c r="AL8" s="121" t="s">
        <v>619</v>
      </c>
      <c r="AM8" s="122">
        <v>28098.27</v>
      </c>
      <c r="AN8" s="122">
        <v>8979.59</v>
      </c>
      <c r="AO8" s="122">
        <v>37077.86</v>
      </c>
      <c r="AP8" s="122">
        <v>11565.73</v>
      </c>
      <c r="AQ8" s="122">
        <v>627.41</v>
      </c>
      <c r="AR8" s="122">
        <v>12193.14</v>
      </c>
      <c r="AS8" s="122">
        <v>11565.73</v>
      </c>
      <c r="AT8" s="122">
        <v>627.41</v>
      </c>
      <c r="AU8" s="122">
        <v>12193.14</v>
      </c>
      <c r="AV8" s="121">
        <v>48</v>
      </c>
      <c r="AW8" s="121"/>
      <c r="AX8" s="121"/>
      <c r="AY8" s="121"/>
      <c r="AZ8" s="121"/>
      <c r="BA8" s="121"/>
      <c r="BB8" s="121" t="s">
        <v>310</v>
      </c>
      <c r="BC8" s="121"/>
      <c r="BD8" s="121"/>
      <c r="BE8" s="122">
        <v>0</v>
      </c>
      <c r="BF8" s="121" t="s">
        <v>617</v>
      </c>
      <c r="BG8" s="121" t="s">
        <v>620</v>
      </c>
      <c r="BH8" s="95" t="s">
        <v>318</v>
      </c>
      <c r="BI8" s="95" t="s">
        <v>102</v>
      </c>
      <c r="BJ8" s="134">
        <v>46124</v>
      </c>
      <c r="BK8" s="129"/>
      <c r="BL8" s="95"/>
      <c r="BM8" s="96"/>
      <c r="BN8" s="94"/>
      <c r="BO8" s="94"/>
      <c r="BP8" s="42"/>
      <c r="BQ8" s="130" t="s">
        <v>591</v>
      </c>
    </row>
    <row r="9" spans="1:69" ht="22.8" hidden="1" x14ac:dyDescent="0.3">
      <c r="A9" s="131">
        <v>5</v>
      </c>
      <c r="B9" s="121" t="s">
        <v>253</v>
      </c>
      <c r="C9" s="121" t="s">
        <v>254</v>
      </c>
      <c r="D9" s="121" t="s">
        <v>302</v>
      </c>
      <c r="E9" s="121" t="s">
        <v>303</v>
      </c>
      <c r="F9" s="121" t="s">
        <v>303</v>
      </c>
      <c r="G9" s="121" t="s">
        <v>304</v>
      </c>
      <c r="H9" s="121" t="s">
        <v>305</v>
      </c>
      <c r="I9" s="121">
        <v>18123</v>
      </c>
      <c r="J9" s="121" t="s">
        <v>306</v>
      </c>
      <c r="K9" s="121">
        <v>18123</v>
      </c>
      <c r="L9" s="121" t="s">
        <v>595</v>
      </c>
      <c r="M9" s="121" t="s">
        <v>596</v>
      </c>
      <c r="N9" s="121">
        <v>25860</v>
      </c>
      <c r="O9" s="121" t="s">
        <v>621</v>
      </c>
      <c r="P9" s="121">
        <v>41476</v>
      </c>
      <c r="Q9" s="121" t="s">
        <v>622</v>
      </c>
      <c r="R9" s="121" t="s">
        <v>255</v>
      </c>
      <c r="S9" s="121" t="s">
        <v>623</v>
      </c>
      <c r="T9" s="121" t="s">
        <v>623</v>
      </c>
      <c r="U9" s="121" t="s">
        <v>263</v>
      </c>
      <c r="V9" s="121" t="s">
        <v>257</v>
      </c>
      <c r="W9" s="121">
        <v>541</v>
      </c>
      <c r="X9" s="121" t="s">
        <v>397</v>
      </c>
      <c r="Y9" s="121">
        <v>349950132</v>
      </c>
      <c r="Z9" s="121" t="s">
        <v>624</v>
      </c>
      <c r="AA9" s="135">
        <v>44916</v>
      </c>
      <c r="AB9" s="122">
        <v>43840</v>
      </c>
      <c r="AC9" s="121" t="s">
        <v>281</v>
      </c>
      <c r="AD9" s="121">
        <v>24</v>
      </c>
      <c r="AE9" s="121" t="s">
        <v>259</v>
      </c>
      <c r="AF9" s="121" t="s">
        <v>625</v>
      </c>
      <c r="AG9" s="121" t="s">
        <v>626</v>
      </c>
      <c r="AH9" s="121" t="s">
        <v>260</v>
      </c>
      <c r="AI9" s="121" t="s">
        <v>627</v>
      </c>
      <c r="AJ9" s="122">
        <v>2533</v>
      </c>
      <c r="AK9" s="122">
        <v>2350</v>
      </c>
      <c r="AL9" s="121" t="s">
        <v>628</v>
      </c>
      <c r="AM9" s="122">
        <v>13847.14</v>
      </c>
      <c r="AN9" s="122">
        <v>7485.86</v>
      </c>
      <c r="AO9" s="122">
        <v>21333</v>
      </c>
      <c r="AP9" s="122">
        <v>29992.86</v>
      </c>
      <c r="AQ9" s="122">
        <v>5257.14</v>
      </c>
      <c r="AR9" s="122">
        <v>35250</v>
      </c>
      <c r="AS9" s="122">
        <v>29992.86</v>
      </c>
      <c r="AT9" s="122">
        <v>5257.14</v>
      </c>
      <c r="AU9" s="122">
        <v>35250</v>
      </c>
      <c r="AV9" s="121">
        <v>39</v>
      </c>
      <c r="AW9" s="121"/>
      <c r="AX9" s="121"/>
      <c r="AY9" s="121"/>
      <c r="AZ9" s="121"/>
      <c r="BA9" s="121"/>
      <c r="BB9" s="121" t="s">
        <v>310</v>
      </c>
      <c r="BC9" s="121"/>
      <c r="BD9" s="121" t="s">
        <v>324</v>
      </c>
      <c r="BE9" s="122">
        <v>43840</v>
      </c>
      <c r="BF9" s="121" t="s">
        <v>623</v>
      </c>
      <c r="BG9" s="121" t="s">
        <v>629</v>
      </c>
      <c r="BH9" s="95" t="s">
        <v>318</v>
      </c>
      <c r="BI9" s="95" t="s">
        <v>102</v>
      </c>
      <c r="BJ9" s="134">
        <v>46124</v>
      </c>
      <c r="BK9" s="129"/>
      <c r="BL9" s="95"/>
      <c r="BM9" s="96"/>
      <c r="BN9" s="94"/>
      <c r="BO9" s="94"/>
      <c r="BP9" s="42"/>
      <c r="BQ9" s="130" t="s">
        <v>591</v>
      </c>
    </row>
    <row r="10" spans="1:69" ht="22.8" hidden="1" x14ac:dyDescent="0.3">
      <c r="A10" s="131">
        <v>6</v>
      </c>
      <c r="B10" s="121" t="s">
        <v>253</v>
      </c>
      <c r="C10" s="121" t="s">
        <v>254</v>
      </c>
      <c r="D10" s="121" t="s">
        <v>302</v>
      </c>
      <c r="E10" s="121" t="s">
        <v>303</v>
      </c>
      <c r="F10" s="121" t="s">
        <v>303</v>
      </c>
      <c r="G10" s="121" t="s">
        <v>304</v>
      </c>
      <c r="H10" s="121" t="s">
        <v>305</v>
      </c>
      <c r="I10" s="121">
        <v>18238</v>
      </c>
      <c r="J10" s="121" t="s">
        <v>312</v>
      </c>
      <c r="K10" s="121">
        <v>18238</v>
      </c>
      <c r="L10" s="121" t="s">
        <v>595</v>
      </c>
      <c r="M10" s="121" t="s">
        <v>596</v>
      </c>
      <c r="N10" s="121">
        <v>25961</v>
      </c>
      <c r="O10" s="121" t="s">
        <v>603</v>
      </c>
      <c r="P10" s="121">
        <v>409070</v>
      </c>
      <c r="Q10" s="121" t="s">
        <v>630</v>
      </c>
      <c r="R10" s="121" t="s">
        <v>255</v>
      </c>
      <c r="S10" s="121" t="s">
        <v>631</v>
      </c>
      <c r="T10" s="121" t="s">
        <v>631</v>
      </c>
      <c r="U10" s="121" t="s">
        <v>263</v>
      </c>
      <c r="V10" s="121" t="s">
        <v>267</v>
      </c>
      <c r="W10" s="121">
        <v>541</v>
      </c>
      <c r="X10" s="121" t="s">
        <v>397</v>
      </c>
      <c r="Y10" s="121">
        <v>350512375</v>
      </c>
      <c r="Z10" s="121" t="s">
        <v>632</v>
      </c>
      <c r="AA10" s="135">
        <v>44962</v>
      </c>
      <c r="AB10" s="122">
        <v>44040</v>
      </c>
      <c r="AC10" s="121" t="s">
        <v>281</v>
      </c>
      <c r="AD10" s="121">
        <v>24</v>
      </c>
      <c r="AE10" s="121" t="s">
        <v>259</v>
      </c>
      <c r="AF10" s="121" t="s">
        <v>633</v>
      </c>
      <c r="AG10" s="121" t="s">
        <v>634</v>
      </c>
      <c r="AH10" s="121" t="s">
        <v>260</v>
      </c>
      <c r="AI10" s="121" t="s">
        <v>343</v>
      </c>
      <c r="AJ10" s="122">
        <v>2283</v>
      </c>
      <c r="AK10" s="122">
        <v>2400</v>
      </c>
      <c r="AL10" s="121" t="s">
        <v>635</v>
      </c>
      <c r="AM10" s="122">
        <v>39384.019999999997</v>
      </c>
      <c r="AN10" s="122">
        <v>13298.98</v>
      </c>
      <c r="AO10" s="122">
        <v>52683</v>
      </c>
      <c r="AP10" s="122">
        <v>4655.9799999999996</v>
      </c>
      <c r="AQ10" s="122">
        <v>144.02000000000001</v>
      </c>
      <c r="AR10" s="122">
        <v>4800</v>
      </c>
      <c r="AS10" s="122">
        <v>4655.9799999999996</v>
      </c>
      <c r="AT10" s="122">
        <v>144.02000000000001</v>
      </c>
      <c r="AU10" s="122">
        <v>4800</v>
      </c>
      <c r="AV10" s="121">
        <v>37</v>
      </c>
      <c r="AW10" s="121"/>
      <c r="AX10" s="121"/>
      <c r="AY10" s="121"/>
      <c r="AZ10" s="121"/>
      <c r="BA10" s="121"/>
      <c r="BB10" s="121" t="s">
        <v>310</v>
      </c>
      <c r="BC10" s="121"/>
      <c r="BD10" s="121" t="s">
        <v>350</v>
      </c>
      <c r="BE10" s="122">
        <v>44040</v>
      </c>
      <c r="BF10" s="121" t="s">
        <v>631</v>
      </c>
      <c r="BG10" s="121" t="s">
        <v>636</v>
      </c>
      <c r="BH10" s="95" t="s">
        <v>318</v>
      </c>
      <c r="BI10" s="95" t="s">
        <v>102</v>
      </c>
      <c r="BJ10" s="134">
        <v>46124</v>
      </c>
      <c r="BK10" s="129"/>
      <c r="BL10" s="95"/>
      <c r="BM10" s="96"/>
      <c r="BN10" s="94"/>
      <c r="BO10" s="94"/>
      <c r="BP10" s="42"/>
      <c r="BQ10" s="130" t="s">
        <v>591</v>
      </c>
    </row>
    <row r="11" spans="1:69" ht="22.8" hidden="1" x14ac:dyDescent="0.3">
      <c r="A11" s="131">
        <v>7</v>
      </c>
      <c r="B11" s="121" t="s">
        <v>253</v>
      </c>
      <c r="C11" s="121" t="s">
        <v>254</v>
      </c>
      <c r="D11" s="121" t="s">
        <v>302</v>
      </c>
      <c r="E11" s="121" t="s">
        <v>303</v>
      </c>
      <c r="F11" s="121" t="s">
        <v>303</v>
      </c>
      <c r="G11" s="121" t="s">
        <v>304</v>
      </c>
      <c r="H11" s="121" t="s">
        <v>305</v>
      </c>
      <c r="I11" s="121">
        <v>18285</v>
      </c>
      <c r="J11" s="121" t="s">
        <v>637</v>
      </c>
      <c r="K11" s="121">
        <v>18285</v>
      </c>
      <c r="L11" s="121" t="s">
        <v>595</v>
      </c>
      <c r="M11" s="121" t="s">
        <v>596</v>
      </c>
      <c r="N11" s="121">
        <v>392098</v>
      </c>
      <c r="O11" s="121" t="s">
        <v>638</v>
      </c>
      <c r="P11" s="121">
        <v>582219</v>
      </c>
      <c r="Q11" s="121" t="s">
        <v>639</v>
      </c>
      <c r="R11" s="121" t="s">
        <v>255</v>
      </c>
      <c r="S11" s="121" t="s">
        <v>640</v>
      </c>
      <c r="T11" s="121" t="s">
        <v>640</v>
      </c>
      <c r="U11" s="121" t="s">
        <v>264</v>
      </c>
      <c r="V11" s="121" t="s">
        <v>257</v>
      </c>
      <c r="W11" s="121">
        <v>541</v>
      </c>
      <c r="X11" s="121" t="s">
        <v>261</v>
      </c>
      <c r="Y11" s="121">
        <v>350834023</v>
      </c>
      <c r="Z11" s="121" t="s">
        <v>445</v>
      </c>
      <c r="AA11" s="135">
        <v>44989</v>
      </c>
      <c r="AB11" s="122">
        <v>44040</v>
      </c>
      <c r="AC11" s="121" t="s">
        <v>258</v>
      </c>
      <c r="AD11" s="121">
        <v>24</v>
      </c>
      <c r="AE11" s="121" t="s">
        <v>259</v>
      </c>
      <c r="AF11" s="121" t="s">
        <v>416</v>
      </c>
      <c r="AG11" s="121" t="s">
        <v>641</v>
      </c>
      <c r="AH11" s="121" t="s">
        <v>260</v>
      </c>
      <c r="AI11" s="121" t="s">
        <v>345</v>
      </c>
      <c r="AJ11" s="122">
        <v>1589</v>
      </c>
      <c r="AK11" s="122">
        <v>2400</v>
      </c>
      <c r="AL11" s="121" t="s">
        <v>517</v>
      </c>
      <c r="AM11" s="122">
        <v>39384.019999999997</v>
      </c>
      <c r="AN11" s="122">
        <v>12604.98</v>
      </c>
      <c r="AO11" s="122">
        <v>51989</v>
      </c>
      <c r="AP11" s="122">
        <v>4655.9799999999996</v>
      </c>
      <c r="AQ11" s="122">
        <v>144.02000000000001</v>
      </c>
      <c r="AR11" s="122">
        <v>4800</v>
      </c>
      <c r="AS11" s="122">
        <v>4655.9799999999996</v>
      </c>
      <c r="AT11" s="122">
        <v>144.02000000000001</v>
      </c>
      <c r="AU11" s="122">
        <v>4800</v>
      </c>
      <c r="AV11" s="121">
        <v>37</v>
      </c>
      <c r="AW11" s="121"/>
      <c r="AX11" s="121"/>
      <c r="AY11" s="121"/>
      <c r="AZ11" s="121"/>
      <c r="BA11" s="121"/>
      <c r="BB11" s="121" t="s">
        <v>310</v>
      </c>
      <c r="BC11" s="121"/>
      <c r="BD11" s="121" t="s">
        <v>350</v>
      </c>
      <c r="BE11" s="122">
        <v>44040</v>
      </c>
      <c r="BF11" s="121" t="s">
        <v>640</v>
      </c>
      <c r="BG11" s="121" t="s">
        <v>642</v>
      </c>
      <c r="BH11" s="95" t="s">
        <v>311</v>
      </c>
      <c r="BI11" s="95" t="s">
        <v>102</v>
      </c>
      <c r="BJ11" s="134">
        <v>46124</v>
      </c>
      <c r="BK11" s="129"/>
      <c r="BL11" s="95"/>
      <c r="BM11" s="96"/>
      <c r="BN11" s="94"/>
      <c r="BO11" s="94"/>
      <c r="BP11" s="42"/>
      <c r="BQ11" s="130" t="s">
        <v>591</v>
      </c>
    </row>
    <row r="12" spans="1:69" ht="22.8" hidden="1" x14ac:dyDescent="0.3">
      <c r="A12" s="131">
        <v>8</v>
      </c>
      <c r="B12" s="121" t="s">
        <v>253</v>
      </c>
      <c r="C12" s="121" t="s">
        <v>254</v>
      </c>
      <c r="D12" s="121" t="s">
        <v>302</v>
      </c>
      <c r="E12" s="121" t="s">
        <v>303</v>
      </c>
      <c r="F12" s="121" t="s">
        <v>303</v>
      </c>
      <c r="G12" s="121" t="s">
        <v>304</v>
      </c>
      <c r="H12" s="121" t="s">
        <v>305</v>
      </c>
      <c r="I12" s="121">
        <v>18285</v>
      </c>
      <c r="J12" s="121" t="s">
        <v>637</v>
      </c>
      <c r="K12" s="121">
        <v>18285</v>
      </c>
      <c r="L12" s="121" t="s">
        <v>595</v>
      </c>
      <c r="M12" s="121" t="s">
        <v>596</v>
      </c>
      <c r="N12" s="121">
        <v>392098</v>
      </c>
      <c r="O12" s="121" t="s">
        <v>638</v>
      </c>
      <c r="P12" s="121">
        <v>582219</v>
      </c>
      <c r="Q12" s="121" t="s">
        <v>639</v>
      </c>
      <c r="R12" s="121" t="s">
        <v>255</v>
      </c>
      <c r="S12" s="121" t="s">
        <v>643</v>
      </c>
      <c r="T12" s="121" t="s">
        <v>643</v>
      </c>
      <c r="U12" s="121" t="s">
        <v>264</v>
      </c>
      <c r="V12" s="121" t="s">
        <v>257</v>
      </c>
      <c r="W12" s="121">
        <v>541</v>
      </c>
      <c r="X12" s="121" t="s">
        <v>262</v>
      </c>
      <c r="Y12" s="121">
        <v>350834028</v>
      </c>
      <c r="Z12" s="121" t="s">
        <v>644</v>
      </c>
      <c r="AA12" s="135">
        <v>44989</v>
      </c>
      <c r="AB12" s="122">
        <v>44040</v>
      </c>
      <c r="AC12" s="121" t="s">
        <v>258</v>
      </c>
      <c r="AD12" s="121">
        <v>24</v>
      </c>
      <c r="AE12" s="121" t="s">
        <v>259</v>
      </c>
      <c r="AF12" s="121" t="s">
        <v>416</v>
      </c>
      <c r="AG12" s="121" t="s">
        <v>641</v>
      </c>
      <c r="AH12" s="121" t="s">
        <v>260</v>
      </c>
      <c r="AI12" s="121" t="s">
        <v>345</v>
      </c>
      <c r="AJ12" s="122">
        <v>1589</v>
      </c>
      <c r="AK12" s="122">
        <v>2400</v>
      </c>
      <c r="AL12" s="121" t="s">
        <v>328</v>
      </c>
      <c r="AM12" s="122">
        <v>32757.72</v>
      </c>
      <c r="AN12" s="122">
        <v>12031.28</v>
      </c>
      <c r="AO12" s="122">
        <v>44789</v>
      </c>
      <c r="AP12" s="122">
        <v>11282.28</v>
      </c>
      <c r="AQ12" s="122">
        <v>717.72</v>
      </c>
      <c r="AR12" s="122">
        <v>12000</v>
      </c>
      <c r="AS12" s="122">
        <v>11282.28</v>
      </c>
      <c r="AT12" s="122">
        <v>717.72</v>
      </c>
      <c r="AU12" s="122">
        <v>12000</v>
      </c>
      <c r="AV12" s="121">
        <v>37</v>
      </c>
      <c r="AW12" s="121"/>
      <c r="AX12" s="121"/>
      <c r="AY12" s="121"/>
      <c r="AZ12" s="121"/>
      <c r="BA12" s="121"/>
      <c r="BB12" s="121" t="s">
        <v>310</v>
      </c>
      <c r="BC12" s="121"/>
      <c r="BD12" s="121" t="s">
        <v>333</v>
      </c>
      <c r="BE12" s="122">
        <v>44040</v>
      </c>
      <c r="BF12" s="121" t="s">
        <v>643</v>
      </c>
      <c r="BG12" s="121" t="s">
        <v>645</v>
      </c>
      <c r="BH12" s="95" t="s">
        <v>311</v>
      </c>
      <c r="BI12" s="95" t="s">
        <v>102</v>
      </c>
      <c r="BJ12" s="134">
        <v>46124</v>
      </c>
      <c r="BK12" s="129"/>
      <c r="BL12" s="95"/>
      <c r="BM12" s="96"/>
      <c r="BN12" s="94"/>
      <c r="BO12" s="94"/>
      <c r="BP12" s="42"/>
      <c r="BQ12" s="130" t="s">
        <v>591</v>
      </c>
    </row>
    <row r="13" spans="1:69" ht="22.8" hidden="1" x14ac:dyDescent="0.3">
      <c r="A13" s="131">
        <v>9</v>
      </c>
      <c r="B13" s="121" t="s">
        <v>253</v>
      </c>
      <c r="C13" s="121" t="s">
        <v>254</v>
      </c>
      <c r="D13" s="121" t="s">
        <v>302</v>
      </c>
      <c r="E13" s="121" t="s">
        <v>303</v>
      </c>
      <c r="F13" s="121" t="s">
        <v>303</v>
      </c>
      <c r="G13" s="121" t="s">
        <v>304</v>
      </c>
      <c r="H13" s="121" t="s">
        <v>305</v>
      </c>
      <c r="I13" s="121">
        <v>18261</v>
      </c>
      <c r="J13" s="121" t="s">
        <v>646</v>
      </c>
      <c r="K13" s="121">
        <v>18261</v>
      </c>
      <c r="L13" s="121" t="s">
        <v>595</v>
      </c>
      <c r="M13" s="121" t="s">
        <v>596</v>
      </c>
      <c r="N13" s="121">
        <v>25930</v>
      </c>
      <c r="O13" s="121" t="s">
        <v>647</v>
      </c>
      <c r="P13" s="121">
        <v>41553</v>
      </c>
      <c r="Q13" s="121" t="s">
        <v>648</v>
      </c>
      <c r="R13" s="121" t="s">
        <v>255</v>
      </c>
      <c r="S13" s="121" t="s">
        <v>649</v>
      </c>
      <c r="T13" s="121" t="s">
        <v>649</v>
      </c>
      <c r="U13" s="121" t="s">
        <v>264</v>
      </c>
      <c r="V13" s="121" t="s">
        <v>257</v>
      </c>
      <c r="W13" s="121">
        <v>541</v>
      </c>
      <c r="X13" s="121" t="s">
        <v>262</v>
      </c>
      <c r="Y13" s="121">
        <v>350834057</v>
      </c>
      <c r="Z13" s="121" t="s">
        <v>332</v>
      </c>
      <c r="AA13" s="135">
        <v>44989</v>
      </c>
      <c r="AB13" s="122">
        <v>44040</v>
      </c>
      <c r="AC13" s="121" t="s">
        <v>258</v>
      </c>
      <c r="AD13" s="121">
        <v>24</v>
      </c>
      <c r="AE13" s="121" t="s">
        <v>259</v>
      </c>
      <c r="AF13" s="121" t="s">
        <v>416</v>
      </c>
      <c r="AG13" s="121" t="s">
        <v>641</v>
      </c>
      <c r="AH13" s="121" t="s">
        <v>260</v>
      </c>
      <c r="AI13" s="121" t="s">
        <v>345</v>
      </c>
      <c r="AJ13" s="122">
        <v>1589</v>
      </c>
      <c r="AK13" s="122">
        <v>2400</v>
      </c>
      <c r="AL13" s="121" t="s">
        <v>650</v>
      </c>
      <c r="AM13" s="122">
        <v>37130.720000000001</v>
      </c>
      <c r="AN13" s="122">
        <v>12458.28</v>
      </c>
      <c r="AO13" s="122">
        <v>49589</v>
      </c>
      <c r="AP13" s="122">
        <v>6909.28</v>
      </c>
      <c r="AQ13" s="122">
        <v>290.72000000000003</v>
      </c>
      <c r="AR13" s="122">
        <v>7200</v>
      </c>
      <c r="AS13" s="122">
        <v>6909.28</v>
      </c>
      <c r="AT13" s="122">
        <v>290.72000000000003</v>
      </c>
      <c r="AU13" s="122">
        <v>7200</v>
      </c>
      <c r="AV13" s="121">
        <v>37</v>
      </c>
      <c r="AW13" s="121"/>
      <c r="AX13" s="121"/>
      <c r="AY13" s="121"/>
      <c r="AZ13" s="121"/>
      <c r="BA13" s="121"/>
      <c r="BB13" s="121" t="s">
        <v>310</v>
      </c>
      <c r="BC13" s="121"/>
      <c r="BD13" s="121" t="s">
        <v>350</v>
      </c>
      <c r="BE13" s="122">
        <v>44040</v>
      </c>
      <c r="BF13" s="121" t="s">
        <v>649</v>
      </c>
      <c r="BG13" s="121" t="s">
        <v>651</v>
      </c>
      <c r="BH13" s="95" t="s">
        <v>318</v>
      </c>
      <c r="BI13" s="95" t="s">
        <v>102</v>
      </c>
      <c r="BJ13" s="134">
        <v>46124</v>
      </c>
      <c r="BK13" s="129"/>
      <c r="BL13" s="95"/>
      <c r="BM13" s="96"/>
      <c r="BN13" s="94"/>
      <c r="BO13" s="94"/>
      <c r="BP13" s="42"/>
      <c r="BQ13" s="130" t="s">
        <v>591</v>
      </c>
    </row>
    <row r="14" spans="1:69" ht="22.8" hidden="1" x14ac:dyDescent="0.3">
      <c r="A14" s="131">
        <v>10</v>
      </c>
      <c r="B14" s="121" t="s">
        <v>253</v>
      </c>
      <c r="C14" s="121" t="s">
        <v>254</v>
      </c>
      <c r="D14" s="121" t="s">
        <v>302</v>
      </c>
      <c r="E14" s="121" t="s">
        <v>303</v>
      </c>
      <c r="F14" s="121" t="s">
        <v>303</v>
      </c>
      <c r="G14" s="121" t="s">
        <v>304</v>
      </c>
      <c r="H14" s="121" t="s">
        <v>305</v>
      </c>
      <c r="I14" s="121">
        <v>18285</v>
      </c>
      <c r="J14" s="121" t="s">
        <v>637</v>
      </c>
      <c r="K14" s="121">
        <v>18285</v>
      </c>
      <c r="L14" s="121" t="s">
        <v>595</v>
      </c>
      <c r="M14" s="121" t="s">
        <v>596</v>
      </c>
      <c r="N14" s="121">
        <v>392476</v>
      </c>
      <c r="O14" s="121" t="s">
        <v>652</v>
      </c>
      <c r="P14" s="121">
        <v>583110</v>
      </c>
      <c r="Q14" s="121" t="s">
        <v>653</v>
      </c>
      <c r="R14" s="121" t="s">
        <v>255</v>
      </c>
      <c r="S14" s="121" t="s">
        <v>654</v>
      </c>
      <c r="T14" s="121" t="s">
        <v>654</v>
      </c>
      <c r="U14" s="121" t="s">
        <v>264</v>
      </c>
      <c r="V14" s="121" t="s">
        <v>257</v>
      </c>
      <c r="W14" s="121">
        <v>541</v>
      </c>
      <c r="X14" s="121" t="s">
        <v>261</v>
      </c>
      <c r="Y14" s="121">
        <v>350857146</v>
      </c>
      <c r="Z14" s="121" t="s">
        <v>655</v>
      </c>
      <c r="AA14" s="135">
        <v>44995</v>
      </c>
      <c r="AB14" s="122">
        <v>44040</v>
      </c>
      <c r="AC14" s="121" t="s">
        <v>258</v>
      </c>
      <c r="AD14" s="121">
        <v>24</v>
      </c>
      <c r="AE14" s="121" t="s">
        <v>259</v>
      </c>
      <c r="AF14" s="121" t="s">
        <v>656</v>
      </c>
      <c r="AG14" s="121" t="s">
        <v>657</v>
      </c>
      <c r="AH14" s="121" t="s">
        <v>260</v>
      </c>
      <c r="AI14" s="121" t="s">
        <v>348</v>
      </c>
      <c r="AJ14" s="122">
        <v>2327</v>
      </c>
      <c r="AK14" s="122">
        <v>2400</v>
      </c>
      <c r="AL14" s="121" t="s">
        <v>658</v>
      </c>
      <c r="AM14" s="122">
        <v>30636.28</v>
      </c>
      <c r="AN14" s="122">
        <v>12490.72</v>
      </c>
      <c r="AO14" s="122">
        <v>43127</v>
      </c>
      <c r="AP14" s="122">
        <v>13403.72</v>
      </c>
      <c r="AQ14" s="122">
        <v>996.28</v>
      </c>
      <c r="AR14" s="122">
        <v>14400</v>
      </c>
      <c r="AS14" s="122">
        <v>13403.72</v>
      </c>
      <c r="AT14" s="122">
        <v>996.28</v>
      </c>
      <c r="AU14" s="122">
        <v>14400</v>
      </c>
      <c r="AV14" s="121">
        <v>36</v>
      </c>
      <c r="AW14" s="121"/>
      <c r="AX14" s="121"/>
      <c r="AY14" s="121"/>
      <c r="AZ14" s="121"/>
      <c r="BA14" s="121"/>
      <c r="BB14" s="121" t="s">
        <v>310</v>
      </c>
      <c r="BC14" s="121"/>
      <c r="BD14" s="121"/>
      <c r="BE14" s="122">
        <v>0</v>
      </c>
      <c r="BF14" s="121" t="s">
        <v>654</v>
      </c>
      <c r="BG14" s="121" t="s">
        <v>659</v>
      </c>
      <c r="BH14" s="95" t="s">
        <v>318</v>
      </c>
      <c r="BI14" s="95" t="s">
        <v>101</v>
      </c>
      <c r="BJ14" s="134">
        <v>46124</v>
      </c>
      <c r="BK14" s="129"/>
      <c r="BL14" s="95" t="s">
        <v>109</v>
      </c>
      <c r="BM14" s="96" t="s">
        <v>181</v>
      </c>
      <c r="BN14" s="94" t="s">
        <v>222</v>
      </c>
      <c r="BO14" s="94"/>
      <c r="BP14" s="42"/>
      <c r="BQ14" s="130" t="s">
        <v>592</v>
      </c>
    </row>
    <row r="15" spans="1:69" ht="22.8" hidden="1" x14ac:dyDescent="0.3">
      <c r="A15" s="131">
        <v>11</v>
      </c>
      <c r="B15" s="121" t="s">
        <v>253</v>
      </c>
      <c r="C15" s="121" t="s">
        <v>254</v>
      </c>
      <c r="D15" s="121" t="s">
        <v>302</v>
      </c>
      <c r="E15" s="121" t="s">
        <v>303</v>
      </c>
      <c r="F15" s="121" t="s">
        <v>303</v>
      </c>
      <c r="G15" s="121" t="s">
        <v>304</v>
      </c>
      <c r="H15" s="121" t="s">
        <v>305</v>
      </c>
      <c r="I15" s="121">
        <v>18285</v>
      </c>
      <c r="J15" s="121" t="s">
        <v>637</v>
      </c>
      <c r="K15" s="121">
        <v>18285</v>
      </c>
      <c r="L15" s="121" t="s">
        <v>595</v>
      </c>
      <c r="M15" s="121" t="s">
        <v>596</v>
      </c>
      <c r="N15" s="121">
        <v>392476</v>
      </c>
      <c r="O15" s="121" t="s">
        <v>652</v>
      </c>
      <c r="P15" s="121">
        <v>583110</v>
      </c>
      <c r="Q15" s="121" t="s">
        <v>653</v>
      </c>
      <c r="R15" s="121" t="s">
        <v>255</v>
      </c>
      <c r="S15" s="121" t="s">
        <v>660</v>
      </c>
      <c r="T15" s="121" t="s">
        <v>660</v>
      </c>
      <c r="U15" s="121" t="s">
        <v>264</v>
      </c>
      <c r="V15" s="121" t="s">
        <v>257</v>
      </c>
      <c r="W15" s="121">
        <v>541</v>
      </c>
      <c r="X15" s="121" t="s">
        <v>262</v>
      </c>
      <c r="Y15" s="121">
        <v>350914034</v>
      </c>
      <c r="Z15" s="121" t="s">
        <v>661</v>
      </c>
      <c r="AA15" s="135">
        <v>44996</v>
      </c>
      <c r="AB15" s="122">
        <v>44040</v>
      </c>
      <c r="AC15" s="121" t="s">
        <v>258</v>
      </c>
      <c r="AD15" s="121">
        <v>24</v>
      </c>
      <c r="AE15" s="121" t="s">
        <v>259</v>
      </c>
      <c r="AF15" s="121" t="s">
        <v>656</v>
      </c>
      <c r="AG15" s="121" t="s">
        <v>662</v>
      </c>
      <c r="AH15" s="121" t="s">
        <v>260</v>
      </c>
      <c r="AI15" s="121" t="s">
        <v>348</v>
      </c>
      <c r="AJ15" s="122">
        <v>2297</v>
      </c>
      <c r="AK15" s="122">
        <v>2400</v>
      </c>
      <c r="AL15" s="121" t="s">
        <v>507</v>
      </c>
      <c r="AM15" s="122">
        <v>28554.48</v>
      </c>
      <c r="AN15" s="122">
        <v>12142.52</v>
      </c>
      <c r="AO15" s="122">
        <v>40697</v>
      </c>
      <c r="AP15" s="122">
        <v>15485.52</v>
      </c>
      <c r="AQ15" s="122">
        <v>1314.48</v>
      </c>
      <c r="AR15" s="122">
        <v>16800</v>
      </c>
      <c r="AS15" s="122">
        <v>15485.52</v>
      </c>
      <c r="AT15" s="122">
        <v>1314.48</v>
      </c>
      <c r="AU15" s="122">
        <v>16800</v>
      </c>
      <c r="AV15" s="121">
        <v>36</v>
      </c>
      <c r="AW15" s="121"/>
      <c r="AX15" s="121"/>
      <c r="AY15" s="121"/>
      <c r="AZ15" s="121"/>
      <c r="BA15" s="121"/>
      <c r="BB15" s="121" t="s">
        <v>310</v>
      </c>
      <c r="BC15" s="121"/>
      <c r="BD15" s="121" t="s">
        <v>333</v>
      </c>
      <c r="BE15" s="122">
        <v>44040</v>
      </c>
      <c r="BF15" s="121" t="s">
        <v>660</v>
      </c>
      <c r="BG15" s="121" t="s">
        <v>663</v>
      </c>
      <c r="BH15" s="95" t="s">
        <v>318</v>
      </c>
      <c r="BI15" s="95" t="s">
        <v>102</v>
      </c>
      <c r="BJ15" s="134">
        <v>46124</v>
      </c>
      <c r="BK15" s="129"/>
      <c r="BL15" s="95"/>
      <c r="BM15" s="96"/>
      <c r="BN15" s="94"/>
      <c r="BO15" s="94"/>
      <c r="BP15" s="42"/>
      <c r="BQ15" s="130" t="s">
        <v>591</v>
      </c>
    </row>
    <row r="16" spans="1:69" ht="22.8" hidden="1" x14ac:dyDescent="0.3">
      <c r="A16" s="131">
        <v>12</v>
      </c>
      <c r="B16" s="121" t="s">
        <v>253</v>
      </c>
      <c r="C16" s="121" t="s">
        <v>254</v>
      </c>
      <c r="D16" s="121" t="s">
        <v>302</v>
      </c>
      <c r="E16" s="121" t="s">
        <v>303</v>
      </c>
      <c r="F16" s="121" t="s">
        <v>303</v>
      </c>
      <c r="G16" s="121" t="s">
        <v>304</v>
      </c>
      <c r="H16" s="121" t="s">
        <v>305</v>
      </c>
      <c r="I16" s="121">
        <v>18285</v>
      </c>
      <c r="J16" s="121" t="s">
        <v>637</v>
      </c>
      <c r="K16" s="121">
        <v>18285</v>
      </c>
      <c r="L16" s="121" t="s">
        <v>595</v>
      </c>
      <c r="M16" s="121" t="s">
        <v>596</v>
      </c>
      <c r="N16" s="121">
        <v>392476</v>
      </c>
      <c r="O16" s="121" t="s">
        <v>652</v>
      </c>
      <c r="P16" s="121">
        <v>583110</v>
      </c>
      <c r="Q16" s="121" t="s">
        <v>653</v>
      </c>
      <c r="R16" s="121" t="s">
        <v>255</v>
      </c>
      <c r="S16" s="121" t="s">
        <v>664</v>
      </c>
      <c r="T16" s="121" t="s">
        <v>664</v>
      </c>
      <c r="U16" s="121" t="s">
        <v>264</v>
      </c>
      <c r="V16" s="121" t="s">
        <v>257</v>
      </c>
      <c r="W16" s="121">
        <v>541</v>
      </c>
      <c r="X16" s="121" t="s">
        <v>262</v>
      </c>
      <c r="Y16" s="121">
        <v>350914035</v>
      </c>
      <c r="Z16" s="121" t="s">
        <v>665</v>
      </c>
      <c r="AA16" s="135">
        <v>44996</v>
      </c>
      <c r="AB16" s="122">
        <v>44040</v>
      </c>
      <c r="AC16" s="121" t="s">
        <v>258</v>
      </c>
      <c r="AD16" s="121">
        <v>24</v>
      </c>
      <c r="AE16" s="121" t="s">
        <v>259</v>
      </c>
      <c r="AF16" s="121" t="s">
        <v>656</v>
      </c>
      <c r="AG16" s="121" t="s">
        <v>662</v>
      </c>
      <c r="AH16" s="121" t="s">
        <v>260</v>
      </c>
      <c r="AI16" s="121" t="s">
        <v>348</v>
      </c>
      <c r="AJ16" s="122">
        <v>2297</v>
      </c>
      <c r="AK16" s="122">
        <v>2400</v>
      </c>
      <c r="AL16" s="121" t="s">
        <v>328</v>
      </c>
      <c r="AM16" s="122">
        <v>30636.28</v>
      </c>
      <c r="AN16" s="122">
        <v>12460.72</v>
      </c>
      <c r="AO16" s="122">
        <v>43097</v>
      </c>
      <c r="AP16" s="122">
        <v>13403.72</v>
      </c>
      <c r="AQ16" s="122">
        <v>996.28</v>
      </c>
      <c r="AR16" s="122">
        <v>14400</v>
      </c>
      <c r="AS16" s="122">
        <v>13403.72</v>
      </c>
      <c r="AT16" s="122">
        <v>996.28</v>
      </c>
      <c r="AU16" s="122">
        <v>14400</v>
      </c>
      <c r="AV16" s="121">
        <v>36</v>
      </c>
      <c r="AW16" s="121"/>
      <c r="AX16" s="121"/>
      <c r="AY16" s="121"/>
      <c r="AZ16" s="121"/>
      <c r="BA16" s="121"/>
      <c r="BB16" s="121" t="s">
        <v>310</v>
      </c>
      <c r="BC16" s="121"/>
      <c r="BD16" s="121" t="s">
        <v>333</v>
      </c>
      <c r="BE16" s="122">
        <v>44040</v>
      </c>
      <c r="BF16" s="121" t="s">
        <v>664</v>
      </c>
      <c r="BG16" s="121" t="s">
        <v>666</v>
      </c>
      <c r="BH16" s="95" t="s">
        <v>318</v>
      </c>
      <c r="BI16" s="95" t="s">
        <v>102</v>
      </c>
      <c r="BJ16" s="134">
        <v>46124</v>
      </c>
      <c r="BK16" s="129"/>
      <c r="BL16" s="95"/>
      <c r="BM16" s="96"/>
      <c r="BN16" s="94"/>
      <c r="BO16" s="94"/>
      <c r="BP16" s="42"/>
      <c r="BQ16" s="130" t="s">
        <v>591</v>
      </c>
    </row>
    <row r="17" spans="1:69" ht="22.8" hidden="1" x14ac:dyDescent="0.3">
      <c r="A17" s="131">
        <v>13</v>
      </c>
      <c r="B17" s="121" t="s">
        <v>253</v>
      </c>
      <c r="C17" s="121" t="s">
        <v>254</v>
      </c>
      <c r="D17" s="121" t="s">
        <v>302</v>
      </c>
      <c r="E17" s="121" t="s">
        <v>303</v>
      </c>
      <c r="F17" s="121" t="s">
        <v>303</v>
      </c>
      <c r="G17" s="121" t="s">
        <v>304</v>
      </c>
      <c r="H17" s="121" t="s">
        <v>305</v>
      </c>
      <c r="I17" s="121">
        <v>18285</v>
      </c>
      <c r="J17" s="121" t="s">
        <v>637</v>
      </c>
      <c r="K17" s="121">
        <v>18285</v>
      </c>
      <c r="L17" s="121" t="s">
        <v>595</v>
      </c>
      <c r="M17" s="121" t="s">
        <v>596</v>
      </c>
      <c r="N17" s="121">
        <v>392476</v>
      </c>
      <c r="O17" s="121" t="s">
        <v>652</v>
      </c>
      <c r="P17" s="121">
        <v>587965</v>
      </c>
      <c r="Q17" s="121" t="s">
        <v>667</v>
      </c>
      <c r="R17" s="121" t="s">
        <v>255</v>
      </c>
      <c r="S17" s="121" t="s">
        <v>668</v>
      </c>
      <c r="T17" s="121" t="s">
        <v>668</v>
      </c>
      <c r="U17" s="121" t="s">
        <v>264</v>
      </c>
      <c r="V17" s="121" t="s">
        <v>257</v>
      </c>
      <c r="W17" s="121">
        <v>541</v>
      </c>
      <c r="X17" s="121" t="s">
        <v>262</v>
      </c>
      <c r="Y17" s="121">
        <v>350965290</v>
      </c>
      <c r="Z17" s="121" t="s">
        <v>357</v>
      </c>
      <c r="AA17" s="135">
        <v>45001</v>
      </c>
      <c r="AB17" s="122">
        <v>44040</v>
      </c>
      <c r="AC17" s="121" t="s">
        <v>258</v>
      </c>
      <c r="AD17" s="121">
        <v>24</v>
      </c>
      <c r="AE17" s="121" t="s">
        <v>259</v>
      </c>
      <c r="AF17" s="121" t="s">
        <v>669</v>
      </c>
      <c r="AG17" s="121" t="s">
        <v>670</v>
      </c>
      <c r="AH17" s="121" t="s">
        <v>260</v>
      </c>
      <c r="AI17" s="121" t="s">
        <v>348</v>
      </c>
      <c r="AJ17" s="122">
        <v>2146</v>
      </c>
      <c r="AK17" s="122">
        <v>2400</v>
      </c>
      <c r="AL17" s="121" t="s">
        <v>671</v>
      </c>
      <c r="AM17" s="122">
        <v>41689.9</v>
      </c>
      <c r="AN17" s="122">
        <v>13256.1</v>
      </c>
      <c r="AO17" s="122">
        <v>54946</v>
      </c>
      <c r="AP17" s="122">
        <v>2350.1</v>
      </c>
      <c r="AQ17" s="122">
        <v>49.9</v>
      </c>
      <c r="AR17" s="122">
        <v>2400</v>
      </c>
      <c r="AS17" s="122">
        <v>2350.1</v>
      </c>
      <c r="AT17" s="122">
        <v>49.9</v>
      </c>
      <c r="AU17" s="122">
        <v>2400</v>
      </c>
      <c r="AV17" s="121">
        <v>36</v>
      </c>
      <c r="AW17" s="121"/>
      <c r="AX17" s="121"/>
      <c r="AY17" s="121"/>
      <c r="AZ17" s="121"/>
      <c r="BA17" s="121"/>
      <c r="BB17" s="121" t="s">
        <v>310</v>
      </c>
      <c r="BC17" s="121"/>
      <c r="BD17" s="121" t="s">
        <v>327</v>
      </c>
      <c r="BE17" s="122">
        <v>44040</v>
      </c>
      <c r="BF17" s="121" t="s">
        <v>668</v>
      </c>
      <c r="BG17" s="121" t="s">
        <v>672</v>
      </c>
      <c r="BH17" s="95" t="s">
        <v>318</v>
      </c>
      <c r="BI17" s="95" t="s">
        <v>102</v>
      </c>
      <c r="BJ17" s="134">
        <v>46124</v>
      </c>
      <c r="BK17" s="129"/>
      <c r="BL17" s="95"/>
      <c r="BM17" s="96"/>
      <c r="BN17" s="94"/>
      <c r="BO17" s="94"/>
      <c r="BP17" s="42"/>
      <c r="BQ17" s="130" t="s">
        <v>591</v>
      </c>
    </row>
    <row r="18" spans="1:69" ht="22.8" hidden="1" x14ac:dyDescent="0.3">
      <c r="A18" s="131">
        <v>14</v>
      </c>
      <c r="B18" s="121" t="s">
        <v>253</v>
      </c>
      <c r="C18" s="121" t="s">
        <v>254</v>
      </c>
      <c r="D18" s="121" t="s">
        <v>302</v>
      </c>
      <c r="E18" s="121" t="s">
        <v>303</v>
      </c>
      <c r="F18" s="121" t="s">
        <v>303</v>
      </c>
      <c r="G18" s="121" t="s">
        <v>304</v>
      </c>
      <c r="H18" s="121" t="s">
        <v>305</v>
      </c>
      <c r="I18" s="121">
        <v>18285</v>
      </c>
      <c r="J18" s="121" t="s">
        <v>637</v>
      </c>
      <c r="K18" s="121">
        <v>18285</v>
      </c>
      <c r="L18" s="121" t="s">
        <v>595</v>
      </c>
      <c r="M18" s="121" t="s">
        <v>596</v>
      </c>
      <c r="N18" s="121">
        <v>392476</v>
      </c>
      <c r="O18" s="121" t="s">
        <v>652</v>
      </c>
      <c r="P18" s="121">
        <v>587965</v>
      </c>
      <c r="Q18" s="121" t="s">
        <v>667</v>
      </c>
      <c r="R18" s="121" t="s">
        <v>255</v>
      </c>
      <c r="S18" s="121" t="s">
        <v>673</v>
      </c>
      <c r="T18" s="121" t="s">
        <v>673</v>
      </c>
      <c r="U18" s="121" t="s">
        <v>264</v>
      </c>
      <c r="V18" s="121" t="s">
        <v>257</v>
      </c>
      <c r="W18" s="121">
        <v>541</v>
      </c>
      <c r="X18" s="121" t="s">
        <v>262</v>
      </c>
      <c r="Y18" s="121">
        <v>350965345</v>
      </c>
      <c r="Z18" s="121" t="s">
        <v>461</v>
      </c>
      <c r="AA18" s="135">
        <v>45001</v>
      </c>
      <c r="AB18" s="122">
        <v>44040</v>
      </c>
      <c r="AC18" s="121" t="s">
        <v>258</v>
      </c>
      <c r="AD18" s="121">
        <v>24</v>
      </c>
      <c r="AE18" s="121" t="s">
        <v>259</v>
      </c>
      <c r="AF18" s="121" t="s">
        <v>669</v>
      </c>
      <c r="AG18" s="121" t="s">
        <v>670</v>
      </c>
      <c r="AH18" s="121" t="s">
        <v>260</v>
      </c>
      <c r="AI18" s="121" t="s">
        <v>348</v>
      </c>
      <c r="AJ18" s="122">
        <v>2146</v>
      </c>
      <c r="AK18" s="122">
        <v>2400</v>
      </c>
      <c r="AL18" s="121" t="s">
        <v>336</v>
      </c>
      <c r="AM18" s="122">
        <v>26526.35</v>
      </c>
      <c r="AN18" s="122">
        <v>11619.65</v>
      </c>
      <c r="AO18" s="122">
        <v>38146</v>
      </c>
      <c r="AP18" s="122">
        <v>17513.650000000001</v>
      </c>
      <c r="AQ18" s="122">
        <v>1686.35</v>
      </c>
      <c r="AR18" s="122">
        <v>19200</v>
      </c>
      <c r="AS18" s="122">
        <v>17513.650000000001</v>
      </c>
      <c r="AT18" s="122">
        <v>1686.35</v>
      </c>
      <c r="AU18" s="122">
        <v>19200</v>
      </c>
      <c r="AV18" s="121">
        <v>36</v>
      </c>
      <c r="AW18" s="121"/>
      <c r="AX18" s="121"/>
      <c r="AY18" s="121"/>
      <c r="AZ18" s="121"/>
      <c r="BA18" s="121"/>
      <c r="BB18" s="121" t="s">
        <v>310</v>
      </c>
      <c r="BC18" s="121"/>
      <c r="BD18" s="121"/>
      <c r="BE18" s="122">
        <v>0</v>
      </c>
      <c r="BF18" s="121" t="s">
        <v>673</v>
      </c>
      <c r="BG18" s="121" t="s">
        <v>674</v>
      </c>
      <c r="BH18" s="95" t="s">
        <v>318</v>
      </c>
      <c r="BI18" s="95" t="s">
        <v>102</v>
      </c>
      <c r="BJ18" s="134">
        <v>46121</v>
      </c>
      <c r="BK18" s="129"/>
      <c r="BL18" s="95"/>
      <c r="BM18" s="96"/>
      <c r="BN18" s="94"/>
      <c r="BO18" s="94"/>
      <c r="BP18" s="42"/>
      <c r="BQ18" s="130" t="s">
        <v>591</v>
      </c>
    </row>
    <row r="19" spans="1:69" ht="22.8" hidden="1" x14ac:dyDescent="0.3">
      <c r="A19" s="131">
        <v>15</v>
      </c>
      <c r="B19" s="121" t="s">
        <v>253</v>
      </c>
      <c r="C19" s="121" t="s">
        <v>254</v>
      </c>
      <c r="D19" s="121" t="s">
        <v>302</v>
      </c>
      <c r="E19" s="121" t="s">
        <v>303</v>
      </c>
      <c r="F19" s="121" t="s">
        <v>303</v>
      </c>
      <c r="G19" s="121" t="s">
        <v>304</v>
      </c>
      <c r="H19" s="121" t="s">
        <v>305</v>
      </c>
      <c r="I19" s="121">
        <v>18285</v>
      </c>
      <c r="J19" s="121" t="s">
        <v>637</v>
      </c>
      <c r="K19" s="121">
        <v>18285</v>
      </c>
      <c r="L19" s="121" t="s">
        <v>595</v>
      </c>
      <c r="M19" s="121" t="s">
        <v>596</v>
      </c>
      <c r="N19" s="121">
        <v>392476</v>
      </c>
      <c r="O19" s="121" t="s">
        <v>652</v>
      </c>
      <c r="P19" s="121">
        <v>587965</v>
      </c>
      <c r="Q19" s="121" t="s">
        <v>667</v>
      </c>
      <c r="R19" s="121" t="s">
        <v>255</v>
      </c>
      <c r="S19" s="121" t="s">
        <v>675</v>
      </c>
      <c r="T19" s="121" t="s">
        <v>675</v>
      </c>
      <c r="U19" s="121" t="s">
        <v>264</v>
      </c>
      <c r="V19" s="121" t="s">
        <v>257</v>
      </c>
      <c r="W19" s="121">
        <v>541</v>
      </c>
      <c r="X19" s="121" t="s">
        <v>262</v>
      </c>
      <c r="Y19" s="121">
        <v>350983163</v>
      </c>
      <c r="Z19" s="121" t="s">
        <v>676</v>
      </c>
      <c r="AA19" s="135">
        <v>45001</v>
      </c>
      <c r="AB19" s="122">
        <v>44040</v>
      </c>
      <c r="AC19" s="121" t="s">
        <v>258</v>
      </c>
      <c r="AD19" s="121">
        <v>24</v>
      </c>
      <c r="AE19" s="121" t="s">
        <v>259</v>
      </c>
      <c r="AF19" s="121" t="s">
        <v>669</v>
      </c>
      <c r="AG19" s="121" t="s">
        <v>670</v>
      </c>
      <c r="AH19" s="121" t="s">
        <v>260</v>
      </c>
      <c r="AI19" s="121" t="s">
        <v>348</v>
      </c>
      <c r="AJ19" s="122">
        <v>2146</v>
      </c>
      <c r="AK19" s="122">
        <v>2400</v>
      </c>
      <c r="AL19" s="121" t="s">
        <v>677</v>
      </c>
      <c r="AM19" s="122">
        <v>28554.48</v>
      </c>
      <c r="AN19" s="122">
        <v>11991.52</v>
      </c>
      <c r="AO19" s="122">
        <v>40546</v>
      </c>
      <c r="AP19" s="122">
        <v>15485.52</v>
      </c>
      <c r="AQ19" s="122">
        <v>1314.48</v>
      </c>
      <c r="AR19" s="122">
        <v>16800</v>
      </c>
      <c r="AS19" s="122">
        <v>15485.52</v>
      </c>
      <c r="AT19" s="122">
        <v>1314.48</v>
      </c>
      <c r="AU19" s="122">
        <v>16800</v>
      </c>
      <c r="AV19" s="121">
        <v>36</v>
      </c>
      <c r="AW19" s="121"/>
      <c r="AX19" s="121"/>
      <c r="AY19" s="121"/>
      <c r="AZ19" s="121"/>
      <c r="BA19" s="121"/>
      <c r="BB19" s="121" t="s">
        <v>310</v>
      </c>
      <c r="BC19" s="121"/>
      <c r="BD19" s="121" t="s">
        <v>324</v>
      </c>
      <c r="BE19" s="122">
        <v>44040</v>
      </c>
      <c r="BF19" s="121" t="s">
        <v>675</v>
      </c>
      <c r="BG19" s="121" t="s">
        <v>678</v>
      </c>
      <c r="BH19" s="95" t="s">
        <v>318</v>
      </c>
      <c r="BI19" s="95" t="s">
        <v>102</v>
      </c>
      <c r="BJ19" s="134">
        <v>46124</v>
      </c>
      <c r="BK19" s="129"/>
      <c r="BL19" s="95"/>
      <c r="BM19" s="96"/>
      <c r="BN19" s="94"/>
      <c r="BO19" s="94"/>
      <c r="BP19" s="42"/>
      <c r="BQ19" s="130" t="s">
        <v>591</v>
      </c>
    </row>
    <row r="20" spans="1:69" ht="22.8" hidden="1" x14ac:dyDescent="0.3">
      <c r="A20" s="131">
        <v>16</v>
      </c>
      <c r="B20" s="121" t="s">
        <v>253</v>
      </c>
      <c r="C20" s="121" t="s">
        <v>254</v>
      </c>
      <c r="D20" s="121" t="s">
        <v>302</v>
      </c>
      <c r="E20" s="121" t="s">
        <v>303</v>
      </c>
      <c r="F20" s="121" t="s">
        <v>303</v>
      </c>
      <c r="G20" s="121" t="s">
        <v>304</v>
      </c>
      <c r="H20" s="121" t="s">
        <v>305</v>
      </c>
      <c r="I20" s="121">
        <v>18285</v>
      </c>
      <c r="J20" s="121" t="s">
        <v>637</v>
      </c>
      <c r="K20" s="121">
        <v>18285</v>
      </c>
      <c r="L20" s="121" t="s">
        <v>595</v>
      </c>
      <c r="M20" s="121" t="s">
        <v>596</v>
      </c>
      <c r="N20" s="121">
        <v>392476</v>
      </c>
      <c r="O20" s="121" t="s">
        <v>652</v>
      </c>
      <c r="P20" s="121">
        <v>587965</v>
      </c>
      <c r="Q20" s="121" t="s">
        <v>667</v>
      </c>
      <c r="R20" s="121" t="s">
        <v>255</v>
      </c>
      <c r="S20" s="121" t="s">
        <v>679</v>
      </c>
      <c r="T20" s="121" t="s">
        <v>679</v>
      </c>
      <c r="U20" s="121" t="s">
        <v>264</v>
      </c>
      <c r="V20" s="121" t="s">
        <v>257</v>
      </c>
      <c r="W20" s="121">
        <v>541</v>
      </c>
      <c r="X20" s="121" t="s">
        <v>262</v>
      </c>
      <c r="Y20" s="121">
        <v>351088413</v>
      </c>
      <c r="Z20" s="121" t="s">
        <v>680</v>
      </c>
      <c r="AA20" s="135">
        <v>45006</v>
      </c>
      <c r="AB20" s="122">
        <v>44040</v>
      </c>
      <c r="AC20" s="121" t="s">
        <v>258</v>
      </c>
      <c r="AD20" s="121">
        <v>24</v>
      </c>
      <c r="AE20" s="121" t="s">
        <v>259</v>
      </c>
      <c r="AF20" s="121" t="s">
        <v>681</v>
      </c>
      <c r="AG20" s="121" t="s">
        <v>682</v>
      </c>
      <c r="AH20" s="121" t="s">
        <v>260</v>
      </c>
      <c r="AI20" s="121" t="s">
        <v>348</v>
      </c>
      <c r="AJ20" s="122">
        <v>1996</v>
      </c>
      <c r="AK20" s="122">
        <v>2400</v>
      </c>
      <c r="AL20" s="121" t="s">
        <v>683</v>
      </c>
      <c r="AM20" s="122">
        <v>34919.730000000003</v>
      </c>
      <c r="AN20" s="122">
        <v>12676.27</v>
      </c>
      <c r="AO20" s="122">
        <v>47596</v>
      </c>
      <c r="AP20" s="122">
        <v>9120.27</v>
      </c>
      <c r="AQ20" s="122">
        <v>479.73</v>
      </c>
      <c r="AR20" s="122">
        <v>9600</v>
      </c>
      <c r="AS20" s="122">
        <v>9120.27</v>
      </c>
      <c r="AT20" s="122">
        <v>479.73</v>
      </c>
      <c r="AU20" s="122">
        <v>9600</v>
      </c>
      <c r="AV20" s="121">
        <v>36</v>
      </c>
      <c r="AW20" s="121"/>
      <c r="AX20" s="121"/>
      <c r="AY20" s="121"/>
      <c r="AZ20" s="121"/>
      <c r="BA20" s="121"/>
      <c r="BB20" s="121" t="s">
        <v>310</v>
      </c>
      <c r="BC20" s="121"/>
      <c r="BD20" s="121" t="s">
        <v>350</v>
      </c>
      <c r="BE20" s="122">
        <v>44040</v>
      </c>
      <c r="BF20" s="121" t="s">
        <v>679</v>
      </c>
      <c r="BG20" s="121" t="s">
        <v>684</v>
      </c>
      <c r="BH20" s="95" t="s">
        <v>318</v>
      </c>
      <c r="BI20" s="95" t="s">
        <v>101</v>
      </c>
      <c r="BJ20" s="134">
        <v>46124</v>
      </c>
      <c r="BK20" s="129"/>
      <c r="BL20" s="95" t="s">
        <v>109</v>
      </c>
      <c r="BM20" s="96" t="s">
        <v>181</v>
      </c>
      <c r="BN20" s="94" t="s">
        <v>222</v>
      </c>
      <c r="BO20" s="94"/>
      <c r="BP20" s="42"/>
      <c r="BQ20" s="130" t="s">
        <v>592</v>
      </c>
    </row>
    <row r="21" spans="1:69" ht="22.8" hidden="1" x14ac:dyDescent="0.3">
      <c r="A21" s="131">
        <v>17</v>
      </c>
      <c r="B21" s="121" t="s">
        <v>253</v>
      </c>
      <c r="C21" s="121" t="s">
        <v>254</v>
      </c>
      <c r="D21" s="121" t="s">
        <v>302</v>
      </c>
      <c r="E21" s="121" t="s">
        <v>303</v>
      </c>
      <c r="F21" s="121" t="s">
        <v>303</v>
      </c>
      <c r="G21" s="121" t="s">
        <v>304</v>
      </c>
      <c r="H21" s="121" t="s">
        <v>305</v>
      </c>
      <c r="I21" s="121">
        <v>18285</v>
      </c>
      <c r="J21" s="121" t="s">
        <v>637</v>
      </c>
      <c r="K21" s="121">
        <v>18285</v>
      </c>
      <c r="L21" s="121" t="s">
        <v>595</v>
      </c>
      <c r="M21" s="121" t="s">
        <v>596</v>
      </c>
      <c r="N21" s="121">
        <v>392476</v>
      </c>
      <c r="O21" s="121" t="s">
        <v>652</v>
      </c>
      <c r="P21" s="121">
        <v>587965</v>
      </c>
      <c r="Q21" s="121" t="s">
        <v>667</v>
      </c>
      <c r="R21" s="121" t="s">
        <v>255</v>
      </c>
      <c r="S21" s="121" t="s">
        <v>685</v>
      </c>
      <c r="T21" s="121" t="s">
        <v>685</v>
      </c>
      <c r="U21" s="121" t="s">
        <v>264</v>
      </c>
      <c r="V21" s="121" t="s">
        <v>257</v>
      </c>
      <c r="W21" s="121">
        <v>541</v>
      </c>
      <c r="X21" s="121" t="s">
        <v>262</v>
      </c>
      <c r="Y21" s="121">
        <v>351117519</v>
      </c>
      <c r="Z21" s="121" t="s">
        <v>270</v>
      </c>
      <c r="AA21" s="135">
        <v>45008</v>
      </c>
      <c r="AB21" s="122">
        <v>44040</v>
      </c>
      <c r="AC21" s="121" t="s">
        <v>258</v>
      </c>
      <c r="AD21" s="121">
        <v>24</v>
      </c>
      <c r="AE21" s="121" t="s">
        <v>259</v>
      </c>
      <c r="AF21" s="121" t="s">
        <v>681</v>
      </c>
      <c r="AG21" s="121" t="s">
        <v>686</v>
      </c>
      <c r="AH21" s="121" t="s">
        <v>260</v>
      </c>
      <c r="AI21" s="121" t="s">
        <v>348</v>
      </c>
      <c r="AJ21" s="122">
        <v>1935</v>
      </c>
      <c r="AK21" s="122">
        <v>2400</v>
      </c>
      <c r="AL21" s="121" t="s">
        <v>476</v>
      </c>
      <c r="AM21" s="122">
        <v>24540.38</v>
      </c>
      <c r="AN21" s="122">
        <v>10994.62</v>
      </c>
      <c r="AO21" s="122">
        <v>35535</v>
      </c>
      <c r="AP21" s="122">
        <v>19499.62</v>
      </c>
      <c r="AQ21" s="122">
        <v>2100.38</v>
      </c>
      <c r="AR21" s="122">
        <v>21600</v>
      </c>
      <c r="AS21" s="122">
        <v>19499.62</v>
      </c>
      <c r="AT21" s="122">
        <v>2100.38</v>
      </c>
      <c r="AU21" s="122">
        <v>21600</v>
      </c>
      <c r="AV21" s="121">
        <v>36</v>
      </c>
      <c r="AW21" s="121"/>
      <c r="AX21" s="121"/>
      <c r="AY21" s="121"/>
      <c r="AZ21" s="121"/>
      <c r="BA21" s="121"/>
      <c r="BB21" s="121" t="s">
        <v>310</v>
      </c>
      <c r="BC21" s="121"/>
      <c r="BD21" s="121" t="s">
        <v>333</v>
      </c>
      <c r="BE21" s="122">
        <v>44040</v>
      </c>
      <c r="BF21" s="121" t="s">
        <v>685</v>
      </c>
      <c r="BG21" s="121" t="s">
        <v>687</v>
      </c>
      <c r="BH21" s="95" t="s">
        <v>318</v>
      </c>
      <c r="BI21" s="95" t="s">
        <v>102</v>
      </c>
      <c r="BJ21" s="134">
        <v>46124</v>
      </c>
      <c r="BK21" s="129"/>
      <c r="BL21" s="95"/>
      <c r="BM21" s="96"/>
      <c r="BN21" s="94"/>
      <c r="BO21" s="94"/>
      <c r="BP21" s="42"/>
      <c r="BQ21" s="130" t="s">
        <v>591</v>
      </c>
    </row>
    <row r="22" spans="1:69" ht="22.8" hidden="1" x14ac:dyDescent="0.3">
      <c r="A22" s="131">
        <v>18</v>
      </c>
      <c r="B22" s="121" t="s">
        <v>253</v>
      </c>
      <c r="C22" s="121" t="s">
        <v>254</v>
      </c>
      <c r="D22" s="121" t="s">
        <v>302</v>
      </c>
      <c r="E22" s="121" t="s">
        <v>303</v>
      </c>
      <c r="F22" s="121" t="s">
        <v>303</v>
      </c>
      <c r="G22" s="121" t="s">
        <v>304</v>
      </c>
      <c r="H22" s="121" t="s">
        <v>305</v>
      </c>
      <c r="I22" s="121">
        <v>18285</v>
      </c>
      <c r="J22" s="121" t="s">
        <v>637</v>
      </c>
      <c r="K22" s="121">
        <v>18285</v>
      </c>
      <c r="L22" s="121" t="s">
        <v>595</v>
      </c>
      <c r="M22" s="121" t="s">
        <v>596</v>
      </c>
      <c r="N22" s="121">
        <v>392098</v>
      </c>
      <c r="O22" s="121" t="s">
        <v>638</v>
      </c>
      <c r="P22" s="121">
        <v>604542</v>
      </c>
      <c r="Q22" s="121" t="s">
        <v>688</v>
      </c>
      <c r="R22" s="121" t="s">
        <v>255</v>
      </c>
      <c r="S22" s="121" t="s">
        <v>689</v>
      </c>
      <c r="T22" s="121" t="s">
        <v>689</v>
      </c>
      <c r="U22" s="121" t="s">
        <v>256</v>
      </c>
      <c r="V22" s="121" t="s">
        <v>257</v>
      </c>
      <c r="W22" s="121">
        <v>541</v>
      </c>
      <c r="X22" s="121" t="s">
        <v>262</v>
      </c>
      <c r="Y22" s="121">
        <v>351332941</v>
      </c>
      <c r="Z22" s="121" t="s">
        <v>270</v>
      </c>
      <c r="AA22" s="135">
        <v>45024</v>
      </c>
      <c r="AB22" s="122">
        <v>42000</v>
      </c>
      <c r="AC22" s="121" t="s">
        <v>258</v>
      </c>
      <c r="AD22" s="121">
        <v>24</v>
      </c>
      <c r="AE22" s="121" t="s">
        <v>259</v>
      </c>
      <c r="AF22" s="121" t="s">
        <v>690</v>
      </c>
      <c r="AG22" s="121" t="s">
        <v>691</v>
      </c>
      <c r="AH22" s="121" t="s">
        <v>260</v>
      </c>
      <c r="AI22" s="121" t="s">
        <v>351</v>
      </c>
      <c r="AJ22" s="122">
        <v>2250</v>
      </c>
      <c r="AK22" s="122">
        <v>2250</v>
      </c>
      <c r="AL22" s="121" t="s">
        <v>692</v>
      </c>
      <c r="AM22" s="122">
        <v>32384.3</v>
      </c>
      <c r="AN22" s="122">
        <v>12615.7</v>
      </c>
      <c r="AO22" s="122">
        <v>45000</v>
      </c>
      <c r="AP22" s="122">
        <v>9615.7000000000007</v>
      </c>
      <c r="AQ22" s="122">
        <v>534.29999999999995</v>
      </c>
      <c r="AR22" s="122">
        <v>10150</v>
      </c>
      <c r="AS22" s="122">
        <v>9615.7000000000007</v>
      </c>
      <c r="AT22" s="122">
        <v>534.29999999999995</v>
      </c>
      <c r="AU22" s="122">
        <v>10150</v>
      </c>
      <c r="AV22" s="121">
        <v>35</v>
      </c>
      <c r="AW22" s="121"/>
      <c r="AX22" s="121"/>
      <c r="AY22" s="121"/>
      <c r="AZ22" s="121"/>
      <c r="BA22" s="121"/>
      <c r="BB22" s="121" t="s">
        <v>310</v>
      </c>
      <c r="BC22" s="121"/>
      <c r="BD22" s="121" t="s">
        <v>327</v>
      </c>
      <c r="BE22" s="122">
        <v>42000</v>
      </c>
      <c r="BF22" s="121" t="s">
        <v>689</v>
      </c>
      <c r="BG22" s="121" t="s">
        <v>693</v>
      </c>
      <c r="BH22" s="95" t="s">
        <v>311</v>
      </c>
      <c r="BI22" s="95" t="s">
        <v>102</v>
      </c>
      <c r="BJ22" s="134">
        <v>46124</v>
      </c>
      <c r="BK22" s="129"/>
      <c r="BL22" s="95"/>
      <c r="BM22" s="96"/>
      <c r="BN22" s="94"/>
      <c r="BO22" s="94"/>
      <c r="BP22" s="42"/>
      <c r="BQ22" s="130" t="s">
        <v>591</v>
      </c>
    </row>
    <row r="23" spans="1:69" ht="22.8" hidden="1" x14ac:dyDescent="0.3">
      <c r="A23" s="131">
        <v>19</v>
      </c>
      <c r="B23" s="121" t="s">
        <v>253</v>
      </c>
      <c r="C23" s="121" t="s">
        <v>254</v>
      </c>
      <c r="D23" s="121" t="s">
        <v>302</v>
      </c>
      <c r="E23" s="121" t="s">
        <v>303</v>
      </c>
      <c r="F23" s="121" t="s">
        <v>303</v>
      </c>
      <c r="G23" s="121" t="s">
        <v>304</v>
      </c>
      <c r="H23" s="121" t="s">
        <v>305</v>
      </c>
      <c r="I23" s="121">
        <v>18285</v>
      </c>
      <c r="J23" s="121" t="s">
        <v>637</v>
      </c>
      <c r="K23" s="121">
        <v>18285</v>
      </c>
      <c r="L23" s="121" t="s">
        <v>595</v>
      </c>
      <c r="M23" s="121" t="s">
        <v>596</v>
      </c>
      <c r="N23" s="121">
        <v>392098</v>
      </c>
      <c r="O23" s="121" t="s">
        <v>638</v>
      </c>
      <c r="P23" s="121">
        <v>604542</v>
      </c>
      <c r="Q23" s="121" t="s">
        <v>688</v>
      </c>
      <c r="R23" s="121" t="s">
        <v>255</v>
      </c>
      <c r="S23" s="121" t="s">
        <v>694</v>
      </c>
      <c r="T23" s="121" t="s">
        <v>694</v>
      </c>
      <c r="U23" s="121" t="s">
        <v>256</v>
      </c>
      <c r="V23" s="121" t="s">
        <v>257</v>
      </c>
      <c r="W23" s="121">
        <v>541</v>
      </c>
      <c r="X23" s="121" t="s">
        <v>262</v>
      </c>
      <c r="Y23" s="121">
        <v>351332962</v>
      </c>
      <c r="Z23" s="121" t="s">
        <v>695</v>
      </c>
      <c r="AA23" s="135">
        <v>45029</v>
      </c>
      <c r="AB23" s="122">
        <v>42000</v>
      </c>
      <c r="AC23" s="121" t="s">
        <v>258</v>
      </c>
      <c r="AD23" s="121">
        <v>24</v>
      </c>
      <c r="AE23" s="121" t="s">
        <v>259</v>
      </c>
      <c r="AF23" s="121" t="s">
        <v>696</v>
      </c>
      <c r="AG23" s="121" t="s">
        <v>697</v>
      </c>
      <c r="AH23" s="121" t="s">
        <v>260</v>
      </c>
      <c r="AI23" s="121" t="s">
        <v>351</v>
      </c>
      <c r="AJ23" s="122">
        <v>2250</v>
      </c>
      <c r="AK23" s="122">
        <v>2250</v>
      </c>
      <c r="AL23" s="121" t="s">
        <v>698</v>
      </c>
      <c r="AM23" s="122">
        <v>32597.41</v>
      </c>
      <c r="AN23" s="122">
        <v>12402.59</v>
      </c>
      <c r="AO23" s="122">
        <v>45000</v>
      </c>
      <c r="AP23" s="122">
        <v>9402.59</v>
      </c>
      <c r="AQ23" s="122">
        <v>516.41</v>
      </c>
      <c r="AR23" s="122">
        <v>9919</v>
      </c>
      <c r="AS23" s="122">
        <v>9402.59</v>
      </c>
      <c r="AT23" s="122">
        <v>516.41</v>
      </c>
      <c r="AU23" s="122">
        <v>9919</v>
      </c>
      <c r="AV23" s="121">
        <v>35</v>
      </c>
      <c r="AW23" s="121"/>
      <c r="AX23" s="121"/>
      <c r="AY23" s="121"/>
      <c r="AZ23" s="121"/>
      <c r="BA23" s="121"/>
      <c r="BB23" s="121" t="s">
        <v>310</v>
      </c>
      <c r="BC23" s="121"/>
      <c r="BD23" s="121" t="s">
        <v>327</v>
      </c>
      <c r="BE23" s="122">
        <v>42000</v>
      </c>
      <c r="BF23" s="121" t="s">
        <v>694</v>
      </c>
      <c r="BG23" s="121" t="s">
        <v>699</v>
      </c>
      <c r="BH23" s="95" t="s">
        <v>311</v>
      </c>
      <c r="BI23" s="95" t="s">
        <v>101</v>
      </c>
      <c r="BJ23" s="134">
        <v>46124</v>
      </c>
      <c r="BK23" s="129"/>
      <c r="BL23" s="95" t="s">
        <v>109</v>
      </c>
      <c r="BM23" s="96" t="s">
        <v>181</v>
      </c>
      <c r="BN23" s="94" t="s">
        <v>222</v>
      </c>
      <c r="BO23" s="94"/>
      <c r="BP23" s="42"/>
      <c r="BQ23" s="130" t="s">
        <v>1621</v>
      </c>
    </row>
    <row r="24" spans="1:69" ht="22.8" hidden="1" x14ac:dyDescent="0.3">
      <c r="A24" s="131">
        <v>20</v>
      </c>
      <c r="B24" s="121" t="s">
        <v>253</v>
      </c>
      <c r="C24" s="121" t="s">
        <v>254</v>
      </c>
      <c r="D24" s="121" t="s">
        <v>302</v>
      </c>
      <c r="E24" s="121" t="s">
        <v>303</v>
      </c>
      <c r="F24" s="121" t="s">
        <v>303</v>
      </c>
      <c r="G24" s="121" t="s">
        <v>304</v>
      </c>
      <c r="H24" s="121" t="s">
        <v>305</v>
      </c>
      <c r="I24" s="121">
        <v>18406</v>
      </c>
      <c r="J24" s="121" t="s">
        <v>700</v>
      </c>
      <c r="K24" s="121">
        <v>18406</v>
      </c>
      <c r="L24" s="121" t="s">
        <v>595</v>
      </c>
      <c r="M24" s="121" t="s">
        <v>596</v>
      </c>
      <c r="N24" s="121">
        <v>402975</v>
      </c>
      <c r="O24" s="121" t="s">
        <v>701</v>
      </c>
      <c r="P24" s="121">
        <v>777756</v>
      </c>
      <c r="Q24" s="121" t="s">
        <v>702</v>
      </c>
      <c r="R24" s="121" t="s">
        <v>255</v>
      </c>
      <c r="S24" s="121" t="s">
        <v>703</v>
      </c>
      <c r="T24" s="121" t="s">
        <v>703</v>
      </c>
      <c r="U24" s="121" t="s">
        <v>263</v>
      </c>
      <c r="V24" s="121" t="s">
        <v>257</v>
      </c>
      <c r="W24" s="121">
        <v>541</v>
      </c>
      <c r="X24" s="121" t="s">
        <v>262</v>
      </c>
      <c r="Y24" s="121">
        <v>351347530</v>
      </c>
      <c r="Z24" s="121" t="s">
        <v>704</v>
      </c>
      <c r="AA24" s="135">
        <v>45027</v>
      </c>
      <c r="AB24" s="122">
        <v>42000</v>
      </c>
      <c r="AC24" s="121" t="s">
        <v>278</v>
      </c>
      <c r="AD24" s="121">
        <v>24</v>
      </c>
      <c r="AE24" s="121" t="s">
        <v>259</v>
      </c>
      <c r="AF24" s="121" t="s">
        <v>696</v>
      </c>
      <c r="AG24" s="121" t="s">
        <v>705</v>
      </c>
      <c r="AH24" s="121" t="s">
        <v>260</v>
      </c>
      <c r="AI24" s="121" t="s">
        <v>706</v>
      </c>
      <c r="AJ24" s="122">
        <v>2250</v>
      </c>
      <c r="AK24" s="122">
        <v>2250</v>
      </c>
      <c r="AL24" s="121" t="s">
        <v>415</v>
      </c>
      <c r="AM24" s="122">
        <v>28655.64</v>
      </c>
      <c r="AN24" s="122">
        <v>11844.36</v>
      </c>
      <c r="AO24" s="122">
        <v>40500</v>
      </c>
      <c r="AP24" s="122">
        <v>13344.36</v>
      </c>
      <c r="AQ24" s="122">
        <v>1028.6400000000001</v>
      </c>
      <c r="AR24" s="122">
        <v>14373</v>
      </c>
      <c r="AS24" s="122">
        <v>13344.36</v>
      </c>
      <c r="AT24" s="122">
        <v>1028.6400000000001</v>
      </c>
      <c r="AU24" s="122">
        <v>14373</v>
      </c>
      <c r="AV24" s="121">
        <v>35</v>
      </c>
      <c r="AW24" s="121"/>
      <c r="AX24" s="121"/>
      <c r="AY24" s="121"/>
      <c r="AZ24" s="121"/>
      <c r="BA24" s="121"/>
      <c r="BB24" s="121" t="s">
        <v>310</v>
      </c>
      <c r="BC24" s="121"/>
      <c r="BD24" s="121" t="s">
        <v>333</v>
      </c>
      <c r="BE24" s="122">
        <v>42000</v>
      </c>
      <c r="BF24" s="121" t="s">
        <v>703</v>
      </c>
      <c r="BG24" s="121" t="s">
        <v>707</v>
      </c>
      <c r="BH24" s="95" t="s">
        <v>318</v>
      </c>
      <c r="BI24" s="95" t="s">
        <v>102</v>
      </c>
      <c r="BJ24" s="134">
        <v>46124</v>
      </c>
      <c r="BK24" s="129"/>
      <c r="BL24" s="95"/>
      <c r="BM24" s="96"/>
      <c r="BN24" s="94"/>
      <c r="BO24" s="94"/>
      <c r="BP24" s="42"/>
      <c r="BQ24" s="130" t="s">
        <v>591</v>
      </c>
    </row>
    <row r="25" spans="1:69" ht="22.8" hidden="1" x14ac:dyDescent="0.3">
      <c r="A25" s="131">
        <v>21</v>
      </c>
      <c r="B25" s="121" t="s">
        <v>253</v>
      </c>
      <c r="C25" s="121" t="s">
        <v>254</v>
      </c>
      <c r="D25" s="121" t="s">
        <v>302</v>
      </c>
      <c r="E25" s="121" t="s">
        <v>303</v>
      </c>
      <c r="F25" s="121" t="s">
        <v>303</v>
      </c>
      <c r="G25" s="121" t="s">
        <v>304</v>
      </c>
      <c r="H25" s="121" t="s">
        <v>305</v>
      </c>
      <c r="I25" s="121">
        <v>18406</v>
      </c>
      <c r="J25" s="121" t="s">
        <v>700</v>
      </c>
      <c r="K25" s="121">
        <v>18406</v>
      </c>
      <c r="L25" s="121" t="s">
        <v>595</v>
      </c>
      <c r="M25" s="121" t="s">
        <v>596</v>
      </c>
      <c r="N25" s="121">
        <v>402975</v>
      </c>
      <c r="O25" s="121" t="s">
        <v>701</v>
      </c>
      <c r="P25" s="121">
        <v>777756</v>
      </c>
      <c r="Q25" s="121" t="s">
        <v>702</v>
      </c>
      <c r="R25" s="121" t="s">
        <v>255</v>
      </c>
      <c r="S25" s="121" t="s">
        <v>708</v>
      </c>
      <c r="T25" s="121" t="s">
        <v>708</v>
      </c>
      <c r="U25" s="121" t="s">
        <v>263</v>
      </c>
      <c r="V25" s="121" t="s">
        <v>257</v>
      </c>
      <c r="W25" s="121">
        <v>541</v>
      </c>
      <c r="X25" s="121" t="s">
        <v>262</v>
      </c>
      <c r="Y25" s="121">
        <v>351348581</v>
      </c>
      <c r="Z25" s="121" t="s">
        <v>709</v>
      </c>
      <c r="AA25" s="135">
        <v>45027</v>
      </c>
      <c r="AB25" s="122">
        <v>36000</v>
      </c>
      <c r="AC25" s="121" t="s">
        <v>278</v>
      </c>
      <c r="AD25" s="121">
        <v>24</v>
      </c>
      <c r="AE25" s="121" t="s">
        <v>259</v>
      </c>
      <c r="AF25" s="121" t="s">
        <v>696</v>
      </c>
      <c r="AG25" s="121" t="s">
        <v>705</v>
      </c>
      <c r="AH25" s="121" t="s">
        <v>260</v>
      </c>
      <c r="AI25" s="121" t="s">
        <v>706</v>
      </c>
      <c r="AJ25" s="122">
        <v>1950</v>
      </c>
      <c r="AK25" s="122">
        <v>1950</v>
      </c>
      <c r="AL25" s="121" t="s">
        <v>710</v>
      </c>
      <c r="AM25" s="122">
        <v>9634.51</v>
      </c>
      <c r="AN25" s="122">
        <v>5965.49</v>
      </c>
      <c r="AO25" s="122">
        <v>15600</v>
      </c>
      <c r="AP25" s="122">
        <v>26365.49</v>
      </c>
      <c r="AQ25" s="122">
        <v>4924.51</v>
      </c>
      <c r="AR25" s="122">
        <v>31290</v>
      </c>
      <c r="AS25" s="122">
        <v>26365.49</v>
      </c>
      <c r="AT25" s="122">
        <v>4924.51</v>
      </c>
      <c r="AU25" s="122">
        <v>31290</v>
      </c>
      <c r="AV25" s="121">
        <v>35</v>
      </c>
      <c r="AW25" s="121"/>
      <c r="AX25" s="121"/>
      <c r="AY25" s="121"/>
      <c r="AZ25" s="121"/>
      <c r="BA25" s="121"/>
      <c r="BB25" s="121" t="s">
        <v>310</v>
      </c>
      <c r="BC25" s="121"/>
      <c r="BD25" s="121"/>
      <c r="BE25" s="122">
        <v>0</v>
      </c>
      <c r="BF25" s="121" t="s">
        <v>708</v>
      </c>
      <c r="BG25" s="121" t="s">
        <v>711</v>
      </c>
      <c r="BH25" s="95" t="s">
        <v>318</v>
      </c>
      <c r="BI25" s="95" t="s">
        <v>102</v>
      </c>
      <c r="BJ25" s="134">
        <v>46124</v>
      </c>
      <c r="BK25" s="129"/>
      <c r="BL25" s="95"/>
      <c r="BM25" s="96"/>
      <c r="BN25" s="94"/>
      <c r="BO25" s="94"/>
      <c r="BP25" s="42"/>
      <c r="BQ25" s="130" t="s">
        <v>591</v>
      </c>
    </row>
    <row r="26" spans="1:69" ht="22.8" hidden="1" x14ac:dyDescent="0.3">
      <c r="A26" s="131">
        <v>22</v>
      </c>
      <c r="B26" s="121" t="s">
        <v>253</v>
      </c>
      <c r="C26" s="121" t="s">
        <v>254</v>
      </c>
      <c r="D26" s="121" t="s">
        <v>302</v>
      </c>
      <c r="E26" s="121" t="s">
        <v>303</v>
      </c>
      <c r="F26" s="121" t="s">
        <v>303</v>
      </c>
      <c r="G26" s="121" t="s">
        <v>304</v>
      </c>
      <c r="H26" s="121" t="s">
        <v>305</v>
      </c>
      <c r="I26" s="121">
        <v>18301</v>
      </c>
      <c r="J26" s="121" t="s">
        <v>712</v>
      </c>
      <c r="K26" s="121">
        <v>18301</v>
      </c>
      <c r="L26" s="121" t="s">
        <v>595</v>
      </c>
      <c r="M26" s="121" t="s">
        <v>596</v>
      </c>
      <c r="N26" s="121">
        <v>419501</v>
      </c>
      <c r="O26" s="121" t="s">
        <v>713</v>
      </c>
      <c r="P26" s="121">
        <v>646403</v>
      </c>
      <c r="Q26" s="121" t="s">
        <v>714</v>
      </c>
      <c r="R26" s="121" t="s">
        <v>255</v>
      </c>
      <c r="S26" s="121" t="s">
        <v>715</v>
      </c>
      <c r="T26" s="121" t="s">
        <v>715</v>
      </c>
      <c r="U26" s="121" t="s">
        <v>256</v>
      </c>
      <c r="V26" s="121" t="s">
        <v>257</v>
      </c>
      <c r="W26" s="121">
        <v>541</v>
      </c>
      <c r="X26" s="121" t="s">
        <v>262</v>
      </c>
      <c r="Y26" s="121">
        <v>352295045</v>
      </c>
      <c r="Z26" s="121" t="s">
        <v>494</v>
      </c>
      <c r="AA26" s="135">
        <v>45135</v>
      </c>
      <c r="AB26" s="122">
        <v>42000</v>
      </c>
      <c r="AC26" s="121" t="s">
        <v>278</v>
      </c>
      <c r="AD26" s="121">
        <v>24</v>
      </c>
      <c r="AE26" s="121" t="s">
        <v>259</v>
      </c>
      <c r="AF26" s="121" t="s">
        <v>716</v>
      </c>
      <c r="AG26" s="121" t="s">
        <v>717</v>
      </c>
      <c r="AH26" s="121" t="s">
        <v>260</v>
      </c>
      <c r="AI26" s="121" t="s">
        <v>718</v>
      </c>
      <c r="AJ26" s="122">
        <v>2240</v>
      </c>
      <c r="AK26" s="122">
        <v>2240</v>
      </c>
      <c r="AL26" s="121" t="s">
        <v>292</v>
      </c>
      <c r="AM26" s="122">
        <v>13109.33</v>
      </c>
      <c r="AN26" s="122">
        <v>7050.67</v>
      </c>
      <c r="AO26" s="122">
        <v>20160</v>
      </c>
      <c r="AP26" s="122">
        <v>28890.67</v>
      </c>
      <c r="AQ26" s="122">
        <v>5122.33</v>
      </c>
      <c r="AR26" s="122">
        <v>34013</v>
      </c>
      <c r="AS26" s="122">
        <v>28890.67</v>
      </c>
      <c r="AT26" s="122">
        <v>5122.33</v>
      </c>
      <c r="AU26" s="122">
        <v>34013</v>
      </c>
      <c r="AV26" s="121">
        <v>32</v>
      </c>
      <c r="AW26" s="121"/>
      <c r="AX26" s="121"/>
      <c r="AY26" s="121"/>
      <c r="AZ26" s="121"/>
      <c r="BA26" s="121"/>
      <c r="BB26" s="121" t="s">
        <v>310</v>
      </c>
      <c r="BC26" s="121"/>
      <c r="BD26" s="121" t="s">
        <v>324</v>
      </c>
      <c r="BE26" s="122">
        <v>42000</v>
      </c>
      <c r="BF26" s="121" t="s">
        <v>715</v>
      </c>
      <c r="BG26" s="121" t="s">
        <v>719</v>
      </c>
      <c r="BH26" s="95" t="s">
        <v>318</v>
      </c>
      <c r="BI26" s="95" t="s">
        <v>102</v>
      </c>
      <c r="BJ26" s="134">
        <v>46124</v>
      </c>
      <c r="BK26" s="129"/>
      <c r="BL26" s="95"/>
      <c r="BM26" s="96"/>
      <c r="BN26" s="94"/>
      <c r="BO26" s="94"/>
      <c r="BP26" s="42"/>
      <c r="BQ26" s="130" t="s">
        <v>591</v>
      </c>
    </row>
    <row r="27" spans="1:69" ht="22.8" hidden="1" x14ac:dyDescent="0.3">
      <c r="A27" s="131">
        <v>23</v>
      </c>
      <c r="B27" s="121" t="s">
        <v>253</v>
      </c>
      <c r="C27" s="121" t="s">
        <v>254</v>
      </c>
      <c r="D27" s="121" t="s">
        <v>302</v>
      </c>
      <c r="E27" s="121" t="s">
        <v>303</v>
      </c>
      <c r="F27" s="121" t="s">
        <v>303</v>
      </c>
      <c r="G27" s="121" t="s">
        <v>304</v>
      </c>
      <c r="H27" s="121" t="s">
        <v>305</v>
      </c>
      <c r="I27" s="121">
        <v>18301</v>
      </c>
      <c r="J27" s="121" t="s">
        <v>712</v>
      </c>
      <c r="K27" s="121">
        <v>18301</v>
      </c>
      <c r="L27" s="121" t="s">
        <v>595</v>
      </c>
      <c r="M27" s="121" t="s">
        <v>596</v>
      </c>
      <c r="N27" s="121">
        <v>419501</v>
      </c>
      <c r="O27" s="121" t="s">
        <v>713</v>
      </c>
      <c r="P27" s="121">
        <v>646403</v>
      </c>
      <c r="Q27" s="121" t="s">
        <v>714</v>
      </c>
      <c r="R27" s="121" t="s">
        <v>255</v>
      </c>
      <c r="S27" s="121" t="s">
        <v>720</v>
      </c>
      <c r="T27" s="121" t="s">
        <v>720</v>
      </c>
      <c r="U27" s="121" t="s">
        <v>256</v>
      </c>
      <c r="V27" s="121" t="s">
        <v>257</v>
      </c>
      <c r="W27" s="121">
        <v>541</v>
      </c>
      <c r="X27" s="121" t="s">
        <v>262</v>
      </c>
      <c r="Y27" s="121">
        <v>352295098</v>
      </c>
      <c r="Z27" s="121" t="s">
        <v>580</v>
      </c>
      <c r="AA27" s="135">
        <v>45135</v>
      </c>
      <c r="AB27" s="122">
        <v>42000</v>
      </c>
      <c r="AC27" s="121" t="s">
        <v>278</v>
      </c>
      <c r="AD27" s="121">
        <v>24</v>
      </c>
      <c r="AE27" s="121" t="s">
        <v>259</v>
      </c>
      <c r="AF27" s="121" t="s">
        <v>716</v>
      </c>
      <c r="AG27" s="121" t="s">
        <v>717</v>
      </c>
      <c r="AH27" s="121" t="s">
        <v>260</v>
      </c>
      <c r="AI27" s="121" t="s">
        <v>718</v>
      </c>
      <c r="AJ27" s="122">
        <v>2240</v>
      </c>
      <c r="AK27" s="122">
        <v>2240</v>
      </c>
      <c r="AL27" s="121" t="s">
        <v>368</v>
      </c>
      <c r="AM27" s="122">
        <v>16415.68</v>
      </c>
      <c r="AN27" s="122">
        <v>8224.32</v>
      </c>
      <c r="AO27" s="122">
        <v>24640</v>
      </c>
      <c r="AP27" s="122">
        <v>25584.32</v>
      </c>
      <c r="AQ27" s="122">
        <v>3948.68</v>
      </c>
      <c r="AR27" s="122">
        <v>29533</v>
      </c>
      <c r="AS27" s="122">
        <v>25584.32</v>
      </c>
      <c r="AT27" s="122">
        <v>3948.68</v>
      </c>
      <c r="AU27" s="122">
        <v>29533</v>
      </c>
      <c r="AV27" s="121">
        <v>32</v>
      </c>
      <c r="AW27" s="121"/>
      <c r="AX27" s="121"/>
      <c r="AY27" s="121"/>
      <c r="AZ27" s="121"/>
      <c r="BA27" s="121"/>
      <c r="BB27" s="121" t="s">
        <v>310</v>
      </c>
      <c r="BC27" s="121"/>
      <c r="BD27" s="121" t="s">
        <v>333</v>
      </c>
      <c r="BE27" s="122">
        <v>42000</v>
      </c>
      <c r="BF27" s="121" t="s">
        <v>720</v>
      </c>
      <c r="BG27" s="121" t="s">
        <v>721</v>
      </c>
      <c r="BH27" s="95" t="s">
        <v>318</v>
      </c>
      <c r="BI27" s="95" t="s">
        <v>102</v>
      </c>
      <c r="BJ27" s="134">
        <v>46124</v>
      </c>
      <c r="BK27" s="129"/>
      <c r="BL27" s="95"/>
      <c r="BM27" s="96"/>
      <c r="BN27" s="94"/>
      <c r="BO27" s="94"/>
      <c r="BP27" s="42"/>
      <c r="BQ27" s="130" t="s">
        <v>591</v>
      </c>
    </row>
    <row r="28" spans="1:69" ht="22.8" hidden="1" x14ac:dyDescent="0.3">
      <c r="A28" s="131">
        <v>24</v>
      </c>
      <c r="B28" s="121" t="s">
        <v>253</v>
      </c>
      <c r="C28" s="121" t="s">
        <v>254</v>
      </c>
      <c r="D28" s="121" t="s">
        <v>302</v>
      </c>
      <c r="E28" s="121" t="s">
        <v>303</v>
      </c>
      <c r="F28" s="121" t="s">
        <v>303</v>
      </c>
      <c r="G28" s="121" t="s">
        <v>304</v>
      </c>
      <c r="H28" s="121" t="s">
        <v>305</v>
      </c>
      <c r="I28" s="121">
        <v>18301</v>
      </c>
      <c r="J28" s="121" t="s">
        <v>712</v>
      </c>
      <c r="K28" s="121">
        <v>18301</v>
      </c>
      <c r="L28" s="121" t="s">
        <v>595</v>
      </c>
      <c r="M28" s="121" t="s">
        <v>596</v>
      </c>
      <c r="N28" s="121">
        <v>419501</v>
      </c>
      <c r="O28" s="121" t="s">
        <v>713</v>
      </c>
      <c r="P28" s="121">
        <v>646403</v>
      </c>
      <c r="Q28" s="121" t="s">
        <v>714</v>
      </c>
      <c r="R28" s="121" t="s">
        <v>255</v>
      </c>
      <c r="S28" s="121" t="s">
        <v>722</v>
      </c>
      <c r="T28" s="121" t="s">
        <v>722</v>
      </c>
      <c r="U28" s="121" t="s">
        <v>256</v>
      </c>
      <c r="V28" s="121" t="s">
        <v>257</v>
      </c>
      <c r="W28" s="121">
        <v>541</v>
      </c>
      <c r="X28" s="121" t="s">
        <v>397</v>
      </c>
      <c r="Y28" s="121">
        <v>352304693</v>
      </c>
      <c r="Z28" s="121" t="s">
        <v>723</v>
      </c>
      <c r="AA28" s="135">
        <v>45135</v>
      </c>
      <c r="AB28" s="122">
        <v>42000</v>
      </c>
      <c r="AC28" s="121" t="s">
        <v>278</v>
      </c>
      <c r="AD28" s="121">
        <v>24</v>
      </c>
      <c r="AE28" s="121" t="s">
        <v>259</v>
      </c>
      <c r="AF28" s="121" t="s">
        <v>716</v>
      </c>
      <c r="AG28" s="121" t="s">
        <v>717</v>
      </c>
      <c r="AH28" s="121" t="s">
        <v>260</v>
      </c>
      <c r="AI28" s="121" t="s">
        <v>718</v>
      </c>
      <c r="AJ28" s="122">
        <v>2240</v>
      </c>
      <c r="AK28" s="122">
        <v>2240</v>
      </c>
      <c r="AL28" s="121" t="s">
        <v>724</v>
      </c>
      <c r="AM28" s="122">
        <v>16415.68</v>
      </c>
      <c r="AN28" s="122">
        <v>8224.32</v>
      </c>
      <c r="AO28" s="122">
        <v>24640</v>
      </c>
      <c r="AP28" s="122">
        <v>25584.32</v>
      </c>
      <c r="AQ28" s="122">
        <v>3948.68</v>
      </c>
      <c r="AR28" s="122">
        <v>29533</v>
      </c>
      <c r="AS28" s="122">
        <v>25584.32</v>
      </c>
      <c r="AT28" s="122">
        <v>3948.68</v>
      </c>
      <c r="AU28" s="122">
        <v>29533</v>
      </c>
      <c r="AV28" s="121">
        <v>32</v>
      </c>
      <c r="AW28" s="121"/>
      <c r="AX28" s="121"/>
      <c r="AY28" s="121"/>
      <c r="AZ28" s="121"/>
      <c r="BA28" s="121"/>
      <c r="BB28" s="121" t="s">
        <v>310</v>
      </c>
      <c r="BC28" s="121"/>
      <c r="BD28" s="121" t="s">
        <v>324</v>
      </c>
      <c r="BE28" s="122">
        <v>42000</v>
      </c>
      <c r="BF28" s="121" t="s">
        <v>722</v>
      </c>
      <c r="BG28" s="121" t="s">
        <v>725</v>
      </c>
      <c r="BH28" s="95" t="s">
        <v>318</v>
      </c>
      <c r="BI28" s="95" t="s">
        <v>102</v>
      </c>
      <c r="BJ28" s="134">
        <v>46124</v>
      </c>
      <c r="BK28" s="129"/>
      <c r="BL28" s="95"/>
      <c r="BM28" s="96"/>
      <c r="BN28" s="94"/>
      <c r="BO28" s="94"/>
      <c r="BP28" s="42"/>
      <c r="BQ28" s="130" t="s">
        <v>591</v>
      </c>
    </row>
    <row r="29" spans="1:69" ht="22.8" hidden="1" x14ac:dyDescent="0.3">
      <c r="A29" s="131">
        <v>25</v>
      </c>
      <c r="B29" s="121" t="s">
        <v>253</v>
      </c>
      <c r="C29" s="121" t="s">
        <v>254</v>
      </c>
      <c r="D29" s="121" t="s">
        <v>302</v>
      </c>
      <c r="E29" s="121" t="s">
        <v>303</v>
      </c>
      <c r="F29" s="121" t="s">
        <v>303</v>
      </c>
      <c r="G29" s="121" t="s">
        <v>304</v>
      </c>
      <c r="H29" s="121" t="s">
        <v>305</v>
      </c>
      <c r="I29" s="121">
        <v>18244</v>
      </c>
      <c r="J29" s="121" t="s">
        <v>594</v>
      </c>
      <c r="K29" s="121">
        <v>18244</v>
      </c>
      <c r="L29" s="121" t="s">
        <v>595</v>
      </c>
      <c r="M29" s="121" t="s">
        <v>596</v>
      </c>
      <c r="N29" s="121">
        <v>25913</v>
      </c>
      <c r="O29" s="121" t="s">
        <v>597</v>
      </c>
      <c r="P29" s="121">
        <v>41536</v>
      </c>
      <c r="Q29" s="121" t="s">
        <v>598</v>
      </c>
      <c r="R29" s="121" t="s">
        <v>255</v>
      </c>
      <c r="S29" s="121" t="s">
        <v>726</v>
      </c>
      <c r="T29" s="121" t="s">
        <v>726</v>
      </c>
      <c r="U29" s="121" t="s">
        <v>256</v>
      </c>
      <c r="V29" s="121" t="s">
        <v>257</v>
      </c>
      <c r="W29" s="121">
        <v>541</v>
      </c>
      <c r="X29" s="121" t="s">
        <v>262</v>
      </c>
      <c r="Y29" s="121">
        <v>352481157</v>
      </c>
      <c r="Z29" s="121" t="s">
        <v>424</v>
      </c>
      <c r="AA29" s="135">
        <v>45150</v>
      </c>
      <c r="AB29" s="122">
        <v>63000</v>
      </c>
      <c r="AC29" s="121" t="s">
        <v>281</v>
      </c>
      <c r="AD29" s="121">
        <v>24</v>
      </c>
      <c r="AE29" s="121" t="s">
        <v>326</v>
      </c>
      <c r="AF29" s="121" t="s">
        <v>727</v>
      </c>
      <c r="AG29" s="121" t="s">
        <v>728</v>
      </c>
      <c r="AH29" s="121" t="s">
        <v>283</v>
      </c>
      <c r="AI29" s="121" t="s">
        <v>352</v>
      </c>
      <c r="AJ29" s="122">
        <v>3360</v>
      </c>
      <c r="AK29" s="122">
        <v>3360</v>
      </c>
      <c r="AL29" s="121" t="s">
        <v>729</v>
      </c>
      <c r="AM29" s="122">
        <v>30652.68</v>
      </c>
      <c r="AN29" s="122">
        <v>13027.32</v>
      </c>
      <c r="AO29" s="122">
        <v>43680</v>
      </c>
      <c r="AP29" s="122">
        <v>32347.32</v>
      </c>
      <c r="AQ29" s="122">
        <v>4121.68</v>
      </c>
      <c r="AR29" s="122">
        <v>36469</v>
      </c>
      <c r="AS29" s="122">
        <v>32347.32</v>
      </c>
      <c r="AT29" s="122">
        <v>4121.68</v>
      </c>
      <c r="AU29" s="122">
        <v>36469</v>
      </c>
      <c r="AV29" s="121">
        <v>32</v>
      </c>
      <c r="AW29" s="121"/>
      <c r="AX29" s="121"/>
      <c r="AY29" s="121"/>
      <c r="AZ29" s="121"/>
      <c r="BA29" s="121"/>
      <c r="BB29" s="121" t="s">
        <v>310</v>
      </c>
      <c r="BC29" s="121"/>
      <c r="BD29" s="121" t="s">
        <v>333</v>
      </c>
      <c r="BE29" s="122">
        <v>63000</v>
      </c>
      <c r="BF29" s="121" t="s">
        <v>726</v>
      </c>
      <c r="BG29" s="121" t="s">
        <v>730</v>
      </c>
      <c r="BH29" s="95" t="s">
        <v>318</v>
      </c>
      <c r="BI29" s="95" t="s">
        <v>101</v>
      </c>
      <c r="BJ29" s="134">
        <v>46124</v>
      </c>
      <c r="BK29" s="129"/>
      <c r="BL29" s="95" t="s">
        <v>109</v>
      </c>
      <c r="BM29" s="96" t="s">
        <v>181</v>
      </c>
      <c r="BN29" s="94" t="s">
        <v>222</v>
      </c>
      <c r="BO29" s="94"/>
      <c r="BP29" s="42"/>
      <c r="BQ29" s="130" t="s">
        <v>1622</v>
      </c>
    </row>
    <row r="30" spans="1:69" ht="22.8" hidden="1" x14ac:dyDescent="0.3">
      <c r="A30" s="131">
        <v>26</v>
      </c>
      <c r="B30" s="121" t="s">
        <v>253</v>
      </c>
      <c r="C30" s="121" t="s">
        <v>254</v>
      </c>
      <c r="D30" s="121" t="s">
        <v>302</v>
      </c>
      <c r="E30" s="121" t="s">
        <v>303</v>
      </c>
      <c r="F30" s="121" t="s">
        <v>303</v>
      </c>
      <c r="G30" s="121" t="s">
        <v>304</v>
      </c>
      <c r="H30" s="121" t="s">
        <v>305</v>
      </c>
      <c r="I30" s="121">
        <v>18301</v>
      </c>
      <c r="J30" s="121" t="s">
        <v>712</v>
      </c>
      <c r="K30" s="121">
        <v>18301</v>
      </c>
      <c r="L30" s="121" t="s">
        <v>595</v>
      </c>
      <c r="M30" s="121" t="s">
        <v>596</v>
      </c>
      <c r="N30" s="121">
        <v>419501</v>
      </c>
      <c r="O30" s="121" t="s">
        <v>713</v>
      </c>
      <c r="P30" s="121">
        <v>646403</v>
      </c>
      <c r="Q30" s="121" t="s">
        <v>714</v>
      </c>
      <c r="R30" s="121" t="s">
        <v>255</v>
      </c>
      <c r="S30" s="121" t="s">
        <v>731</v>
      </c>
      <c r="T30" s="121" t="s">
        <v>731</v>
      </c>
      <c r="U30" s="121" t="s">
        <v>256</v>
      </c>
      <c r="V30" s="121" t="s">
        <v>257</v>
      </c>
      <c r="W30" s="121">
        <v>541</v>
      </c>
      <c r="X30" s="121" t="s">
        <v>262</v>
      </c>
      <c r="Y30" s="121">
        <v>352734427</v>
      </c>
      <c r="Z30" s="121" t="s">
        <v>461</v>
      </c>
      <c r="AA30" s="135">
        <v>45167</v>
      </c>
      <c r="AB30" s="122">
        <v>32000</v>
      </c>
      <c r="AC30" s="121" t="s">
        <v>278</v>
      </c>
      <c r="AD30" s="121">
        <v>24</v>
      </c>
      <c r="AE30" s="121" t="s">
        <v>259</v>
      </c>
      <c r="AF30" s="121" t="s">
        <v>732</v>
      </c>
      <c r="AG30" s="121" t="s">
        <v>733</v>
      </c>
      <c r="AH30" s="121" t="s">
        <v>260</v>
      </c>
      <c r="AI30" s="121" t="s">
        <v>353</v>
      </c>
      <c r="AJ30" s="122">
        <v>1710</v>
      </c>
      <c r="AK30" s="122">
        <v>1710</v>
      </c>
      <c r="AL30" s="121" t="s">
        <v>734</v>
      </c>
      <c r="AM30" s="122">
        <v>11311.71</v>
      </c>
      <c r="AN30" s="122">
        <v>5788.29</v>
      </c>
      <c r="AO30" s="122">
        <v>17100</v>
      </c>
      <c r="AP30" s="122">
        <v>20688.29</v>
      </c>
      <c r="AQ30" s="122">
        <v>3409.71</v>
      </c>
      <c r="AR30" s="122">
        <v>24098</v>
      </c>
      <c r="AS30" s="122">
        <v>20688.29</v>
      </c>
      <c r="AT30" s="122">
        <v>3409.71</v>
      </c>
      <c r="AU30" s="122">
        <v>24098</v>
      </c>
      <c r="AV30" s="121">
        <v>31</v>
      </c>
      <c r="AW30" s="121"/>
      <c r="AX30" s="121"/>
      <c r="AY30" s="121"/>
      <c r="AZ30" s="121"/>
      <c r="BA30" s="121"/>
      <c r="BB30" s="121" t="s">
        <v>310</v>
      </c>
      <c r="BC30" s="121"/>
      <c r="BD30" s="121" t="s">
        <v>327</v>
      </c>
      <c r="BE30" s="122">
        <v>32000</v>
      </c>
      <c r="BF30" s="121" t="s">
        <v>731</v>
      </c>
      <c r="BG30" s="121" t="s">
        <v>735</v>
      </c>
      <c r="BH30" s="95" t="s">
        <v>318</v>
      </c>
      <c r="BI30" s="95" t="s">
        <v>102</v>
      </c>
      <c r="BJ30" s="134">
        <v>46124</v>
      </c>
      <c r="BK30" s="129"/>
      <c r="BL30" s="95"/>
      <c r="BM30" s="96"/>
      <c r="BN30" s="94"/>
      <c r="BO30" s="94"/>
      <c r="BP30" s="42"/>
      <c r="BQ30" s="130" t="s">
        <v>591</v>
      </c>
    </row>
    <row r="31" spans="1:69" ht="22.8" hidden="1" x14ac:dyDescent="0.3">
      <c r="A31" s="131">
        <v>27</v>
      </c>
      <c r="B31" s="121" t="s">
        <v>253</v>
      </c>
      <c r="C31" s="121" t="s">
        <v>254</v>
      </c>
      <c r="D31" s="121" t="s">
        <v>302</v>
      </c>
      <c r="E31" s="121" t="s">
        <v>303</v>
      </c>
      <c r="F31" s="121" t="s">
        <v>303</v>
      </c>
      <c r="G31" s="121" t="s">
        <v>304</v>
      </c>
      <c r="H31" s="121" t="s">
        <v>305</v>
      </c>
      <c r="I31" s="121">
        <v>18059</v>
      </c>
      <c r="J31" s="121" t="s">
        <v>736</v>
      </c>
      <c r="K31" s="121">
        <v>18059</v>
      </c>
      <c r="L31" s="121" t="s">
        <v>595</v>
      </c>
      <c r="M31" s="121" t="s">
        <v>596</v>
      </c>
      <c r="N31" s="121">
        <v>381492</v>
      </c>
      <c r="O31" s="121" t="s">
        <v>737</v>
      </c>
      <c r="P31" s="121">
        <v>560373</v>
      </c>
      <c r="Q31" s="121" t="s">
        <v>738</v>
      </c>
      <c r="R31" s="121" t="s">
        <v>255</v>
      </c>
      <c r="S31" s="121" t="s">
        <v>739</v>
      </c>
      <c r="T31" s="121" t="s">
        <v>739</v>
      </c>
      <c r="U31" s="121" t="s">
        <v>256</v>
      </c>
      <c r="V31" s="121" t="s">
        <v>257</v>
      </c>
      <c r="W31" s="121">
        <v>541</v>
      </c>
      <c r="X31" s="121" t="s">
        <v>262</v>
      </c>
      <c r="Y31" s="121">
        <v>352930101</v>
      </c>
      <c r="Z31" s="121" t="s">
        <v>740</v>
      </c>
      <c r="AA31" s="135">
        <v>45181</v>
      </c>
      <c r="AB31" s="122">
        <v>42000</v>
      </c>
      <c r="AC31" s="121" t="s">
        <v>278</v>
      </c>
      <c r="AD31" s="121">
        <v>24</v>
      </c>
      <c r="AE31" s="121" t="s">
        <v>259</v>
      </c>
      <c r="AF31" s="121" t="s">
        <v>355</v>
      </c>
      <c r="AG31" s="121" t="s">
        <v>741</v>
      </c>
      <c r="AH31" s="121" t="s">
        <v>260</v>
      </c>
      <c r="AI31" s="121" t="s">
        <v>353</v>
      </c>
      <c r="AJ31" s="122">
        <v>2240</v>
      </c>
      <c r="AK31" s="122">
        <v>2240</v>
      </c>
      <c r="AL31" s="121" t="s">
        <v>742</v>
      </c>
      <c r="AM31" s="122">
        <v>25898.81</v>
      </c>
      <c r="AN31" s="122">
        <v>9941.19</v>
      </c>
      <c r="AO31" s="122">
        <v>35840</v>
      </c>
      <c r="AP31" s="122">
        <v>16101.19</v>
      </c>
      <c r="AQ31" s="122">
        <v>1512.81</v>
      </c>
      <c r="AR31" s="122">
        <v>17614</v>
      </c>
      <c r="AS31" s="122">
        <v>16101.19</v>
      </c>
      <c r="AT31" s="122">
        <v>1512.81</v>
      </c>
      <c r="AU31" s="122">
        <v>17614</v>
      </c>
      <c r="AV31" s="121">
        <v>31</v>
      </c>
      <c r="AW31" s="121"/>
      <c r="AX31" s="121"/>
      <c r="AY31" s="121"/>
      <c r="AZ31" s="121"/>
      <c r="BA31" s="121"/>
      <c r="BB31" s="121" t="s">
        <v>310</v>
      </c>
      <c r="BC31" s="121"/>
      <c r="BD31" s="121" t="s">
        <v>327</v>
      </c>
      <c r="BE31" s="122">
        <v>42000</v>
      </c>
      <c r="BF31" s="121" t="s">
        <v>739</v>
      </c>
      <c r="BG31" s="121" t="s">
        <v>743</v>
      </c>
      <c r="BH31" s="95" t="s">
        <v>318</v>
      </c>
      <c r="BI31" s="95" t="s">
        <v>102</v>
      </c>
      <c r="BJ31" s="134">
        <v>46124</v>
      </c>
      <c r="BK31" s="129"/>
      <c r="BL31" s="95"/>
      <c r="BM31" s="96"/>
      <c r="BN31" s="94"/>
      <c r="BO31" s="94"/>
      <c r="BP31" s="42"/>
      <c r="BQ31" s="130" t="s">
        <v>591</v>
      </c>
    </row>
    <row r="32" spans="1:69" ht="22.8" hidden="1" x14ac:dyDescent="0.3">
      <c r="A32" s="131">
        <v>28</v>
      </c>
      <c r="B32" s="121" t="s">
        <v>253</v>
      </c>
      <c r="C32" s="121" t="s">
        <v>254</v>
      </c>
      <c r="D32" s="121" t="s">
        <v>302</v>
      </c>
      <c r="E32" s="121" t="s">
        <v>303</v>
      </c>
      <c r="F32" s="121" t="s">
        <v>303</v>
      </c>
      <c r="G32" s="121" t="s">
        <v>304</v>
      </c>
      <c r="H32" s="121" t="s">
        <v>305</v>
      </c>
      <c r="I32" s="121">
        <v>18059</v>
      </c>
      <c r="J32" s="121" t="s">
        <v>736</v>
      </c>
      <c r="K32" s="121">
        <v>18059</v>
      </c>
      <c r="L32" s="121" t="s">
        <v>595</v>
      </c>
      <c r="M32" s="121" t="s">
        <v>596</v>
      </c>
      <c r="N32" s="121">
        <v>381492</v>
      </c>
      <c r="O32" s="121" t="s">
        <v>737</v>
      </c>
      <c r="P32" s="121">
        <v>804348</v>
      </c>
      <c r="Q32" s="121" t="s">
        <v>744</v>
      </c>
      <c r="R32" s="121" t="s">
        <v>255</v>
      </c>
      <c r="S32" s="121" t="s">
        <v>745</v>
      </c>
      <c r="T32" s="121" t="s">
        <v>745</v>
      </c>
      <c r="U32" s="121" t="s">
        <v>256</v>
      </c>
      <c r="V32" s="121" t="s">
        <v>257</v>
      </c>
      <c r="W32" s="121">
        <v>541</v>
      </c>
      <c r="X32" s="121" t="s">
        <v>262</v>
      </c>
      <c r="Y32" s="121">
        <v>352930441</v>
      </c>
      <c r="Z32" s="121" t="s">
        <v>746</v>
      </c>
      <c r="AA32" s="135">
        <v>45181</v>
      </c>
      <c r="AB32" s="122">
        <v>42000</v>
      </c>
      <c r="AC32" s="121" t="s">
        <v>278</v>
      </c>
      <c r="AD32" s="121">
        <v>24</v>
      </c>
      <c r="AE32" s="121" t="s">
        <v>259</v>
      </c>
      <c r="AF32" s="121" t="s">
        <v>355</v>
      </c>
      <c r="AG32" s="121" t="s">
        <v>741</v>
      </c>
      <c r="AH32" s="121" t="s">
        <v>260</v>
      </c>
      <c r="AI32" s="121" t="s">
        <v>353</v>
      </c>
      <c r="AJ32" s="122">
        <v>2240</v>
      </c>
      <c r="AK32" s="122">
        <v>2240</v>
      </c>
      <c r="AL32" s="121" t="s">
        <v>331</v>
      </c>
      <c r="AM32" s="122">
        <v>20424.96</v>
      </c>
      <c r="AN32" s="122">
        <v>8695.0400000000009</v>
      </c>
      <c r="AO32" s="122">
        <v>29120</v>
      </c>
      <c r="AP32" s="122">
        <v>21575.040000000001</v>
      </c>
      <c r="AQ32" s="122">
        <v>2758.96</v>
      </c>
      <c r="AR32" s="122">
        <v>24334</v>
      </c>
      <c r="AS32" s="122">
        <v>21575.040000000001</v>
      </c>
      <c r="AT32" s="122">
        <v>2758.96</v>
      </c>
      <c r="AU32" s="122">
        <v>24334</v>
      </c>
      <c r="AV32" s="121">
        <v>31</v>
      </c>
      <c r="AW32" s="121"/>
      <c r="AX32" s="121"/>
      <c r="AY32" s="121"/>
      <c r="AZ32" s="121"/>
      <c r="BA32" s="121"/>
      <c r="BB32" s="121" t="s">
        <v>310</v>
      </c>
      <c r="BC32" s="121"/>
      <c r="BD32" s="121" t="s">
        <v>327</v>
      </c>
      <c r="BE32" s="122">
        <v>42000</v>
      </c>
      <c r="BF32" s="121" t="s">
        <v>745</v>
      </c>
      <c r="BG32" s="121" t="s">
        <v>747</v>
      </c>
      <c r="BH32" s="95" t="s">
        <v>318</v>
      </c>
      <c r="BI32" s="95" t="s">
        <v>102</v>
      </c>
      <c r="BJ32" s="134">
        <v>46124</v>
      </c>
      <c r="BK32" s="129"/>
      <c r="BL32" s="95"/>
      <c r="BM32" s="96"/>
      <c r="BN32" s="94"/>
      <c r="BO32" s="94"/>
      <c r="BP32" s="42"/>
      <c r="BQ32" s="130" t="s">
        <v>591</v>
      </c>
    </row>
    <row r="33" spans="1:69" ht="22.8" hidden="1" x14ac:dyDescent="0.3">
      <c r="A33" s="131">
        <v>29</v>
      </c>
      <c r="B33" s="121" t="s">
        <v>253</v>
      </c>
      <c r="C33" s="121" t="s">
        <v>254</v>
      </c>
      <c r="D33" s="121" t="s">
        <v>302</v>
      </c>
      <c r="E33" s="121" t="s">
        <v>303</v>
      </c>
      <c r="F33" s="121" t="s">
        <v>303</v>
      </c>
      <c r="G33" s="121" t="s">
        <v>304</v>
      </c>
      <c r="H33" s="121" t="s">
        <v>305</v>
      </c>
      <c r="I33" s="121">
        <v>18059</v>
      </c>
      <c r="J33" s="121" t="s">
        <v>736</v>
      </c>
      <c r="K33" s="121">
        <v>18059</v>
      </c>
      <c r="L33" s="121" t="s">
        <v>595</v>
      </c>
      <c r="M33" s="121" t="s">
        <v>596</v>
      </c>
      <c r="N33" s="121">
        <v>381492</v>
      </c>
      <c r="O33" s="121" t="s">
        <v>737</v>
      </c>
      <c r="P33" s="121">
        <v>804348</v>
      </c>
      <c r="Q33" s="121" t="s">
        <v>744</v>
      </c>
      <c r="R33" s="121" t="s">
        <v>255</v>
      </c>
      <c r="S33" s="121" t="s">
        <v>748</v>
      </c>
      <c r="T33" s="121" t="s">
        <v>748</v>
      </c>
      <c r="U33" s="121" t="s">
        <v>256</v>
      </c>
      <c r="V33" s="121" t="s">
        <v>257</v>
      </c>
      <c r="W33" s="121">
        <v>541</v>
      </c>
      <c r="X33" s="121" t="s">
        <v>262</v>
      </c>
      <c r="Y33" s="121">
        <v>352930788</v>
      </c>
      <c r="Z33" s="121" t="s">
        <v>461</v>
      </c>
      <c r="AA33" s="135">
        <v>45181</v>
      </c>
      <c r="AB33" s="122">
        <v>42000</v>
      </c>
      <c r="AC33" s="121" t="s">
        <v>278</v>
      </c>
      <c r="AD33" s="121">
        <v>24</v>
      </c>
      <c r="AE33" s="121" t="s">
        <v>259</v>
      </c>
      <c r="AF33" s="121" t="s">
        <v>355</v>
      </c>
      <c r="AG33" s="121" t="s">
        <v>741</v>
      </c>
      <c r="AH33" s="121" t="s">
        <v>260</v>
      </c>
      <c r="AI33" s="121" t="s">
        <v>353</v>
      </c>
      <c r="AJ33" s="122">
        <v>2240</v>
      </c>
      <c r="AK33" s="122">
        <v>2240</v>
      </c>
      <c r="AL33" s="121" t="s">
        <v>514</v>
      </c>
      <c r="AM33" s="122">
        <v>29764.55</v>
      </c>
      <c r="AN33" s="122">
        <v>10555.45</v>
      </c>
      <c r="AO33" s="122">
        <v>40320</v>
      </c>
      <c r="AP33" s="122">
        <v>12235.45</v>
      </c>
      <c r="AQ33" s="122">
        <v>898.55</v>
      </c>
      <c r="AR33" s="122">
        <v>13134</v>
      </c>
      <c r="AS33" s="122">
        <v>12235.45</v>
      </c>
      <c r="AT33" s="122">
        <v>898.55</v>
      </c>
      <c r="AU33" s="122">
        <v>13134</v>
      </c>
      <c r="AV33" s="121">
        <v>31</v>
      </c>
      <c r="AW33" s="121"/>
      <c r="AX33" s="121"/>
      <c r="AY33" s="121"/>
      <c r="AZ33" s="121"/>
      <c r="BA33" s="121"/>
      <c r="BB33" s="121" t="s">
        <v>310</v>
      </c>
      <c r="BC33" s="121"/>
      <c r="BD33" s="121" t="s">
        <v>327</v>
      </c>
      <c r="BE33" s="122">
        <v>42000</v>
      </c>
      <c r="BF33" s="121" t="s">
        <v>748</v>
      </c>
      <c r="BG33" s="121" t="s">
        <v>749</v>
      </c>
      <c r="BH33" s="95" t="s">
        <v>318</v>
      </c>
      <c r="BI33" s="95" t="s">
        <v>102</v>
      </c>
      <c r="BJ33" s="134">
        <v>46124</v>
      </c>
      <c r="BK33" s="129"/>
      <c r="BL33" s="95"/>
      <c r="BM33" s="96"/>
      <c r="BN33" s="94"/>
      <c r="BO33" s="94"/>
      <c r="BP33" s="42"/>
      <c r="BQ33" s="130" t="s">
        <v>591</v>
      </c>
    </row>
    <row r="34" spans="1:69" ht="22.8" hidden="1" x14ac:dyDescent="0.3">
      <c r="A34" s="131">
        <v>30</v>
      </c>
      <c r="B34" s="121" t="s">
        <v>253</v>
      </c>
      <c r="C34" s="121" t="s">
        <v>254</v>
      </c>
      <c r="D34" s="121" t="s">
        <v>302</v>
      </c>
      <c r="E34" s="121" t="s">
        <v>303</v>
      </c>
      <c r="F34" s="121" t="s">
        <v>303</v>
      </c>
      <c r="G34" s="121" t="s">
        <v>304</v>
      </c>
      <c r="H34" s="121" t="s">
        <v>305</v>
      </c>
      <c r="I34" s="121">
        <v>18059</v>
      </c>
      <c r="J34" s="121" t="s">
        <v>736</v>
      </c>
      <c r="K34" s="121">
        <v>18059</v>
      </c>
      <c r="L34" s="121" t="s">
        <v>595</v>
      </c>
      <c r="M34" s="121" t="s">
        <v>596</v>
      </c>
      <c r="N34" s="121">
        <v>381492</v>
      </c>
      <c r="O34" s="121" t="s">
        <v>737</v>
      </c>
      <c r="P34" s="121">
        <v>804348</v>
      </c>
      <c r="Q34" s="121" t="s">
        <v>744</v>
      </c>
      <c r="R34" s="121" t="s">
        <v>255</v>
      </c>
      <c r="S34" s="121" t="s">
        <v>750</v>
      </c>
      <c r="T34" s="121" t="s">
        <v>750</v>
      </c>
      <c r="U34" s="121" t="s">
        <v>256</v>
      </c>
      <c r="V34" s="121" t="s">
        <v>257</v>
      </c>
      <c r="W34" s="121">
        <v>541</v>
      </c>
      <c r="X34" s="121" t="s">
        <v>262</v>
      </c>
      <c r="Y34" s="121">
        <v>353002665</v>
      </c>
      <c r="Z34" s="121" t="s">
        <v>751</v>
      </c>
      <c r="AA34" s="135">
        <v>45185</v>
      </c>
      <c r="AB34" s="122">
        <v>42000</v>
      </c>
      <c r="AC34" s="121" t="s">
        <v>278</v>
      </c>
      <c r="AD34" s="121">
        <v>24</v>
      </c>
      <c r="AE34" s="121" t="s">
        <v>259</v>
      </c>
      <c r="AF34" s="121" t="s">
        <v>356</v>
      </c>
      <c r="AG34" s="121" t="s">
        <v>752</v>
      </c>
      <c r="AH34" s="121" t="s">
        <v>260</v>
      </c>
      <c r="AI34" s="121" t="s">
        <v>753</v>
      </c>
      <c r="AJ34" s="122">
        <v>2240</v>
      </c>
      <c r="AK34" s="122">
        <v>2240</v>
      </c>
      <c r="AL34" s="121" t="s">
        <v>754</v>
      </c>
      <c r="AM34" s="122">
        <v>17715.47</v>
      </c>
      <c r="AN34" s="122">
        <v>9164.5300000000007</v>
      </c>
      <c r="AO34" s="122">
        <v>26880</v>
      </c>
      <c r="AP34" s="122">
        <v>24284.53</v>
      </c>
      <c r="AQ34" s="122">
        <v>2104.4699999999998</v>
      </c>
      <c r="AR34" s="122">
        <v>26389</v>
      </c>
      <c r="AS34" s="122">
        <v>24284.53</v>
      </c>
      <c r="AT34" s="122">
        <v>2104.4699999999998</v>
      </c>
      <c r="AU34" s="122">
        <v>26389</v>
      </c>
      <c r="AV34" s="121">
        <v>30</v>
      </c>
      <c r="AW34" s="121"/>
      <c r="AX34" s="121"/>
      <c r="AY34" s="121"/>
      <c r="AZ34" s="121"/>
      <c r="BA34" s="121"/>
      <c r="BB34" s="121" t="s">
        <v>310</v>
      </c>
      <c r="BC34" s="121"/>
      <c r="BD34" s="121" t="s">
        <v>327</v>
      </c>
      <c r="BE34" s="122">
        <v>42000</v>
      </c>
      <c r="BF34" s="121" t="s">
        <v>750</v>
      </c>
      <c r="BG34" s="121" t="s">
        <v>755</v>
      </c>
      <c r="BH34" s="95" t="s">
        <v>318</v>
      </c>
      <c r="BI34" s="95" t="s">
        <v>102</v>
      </c>
      <c r="BJ34" s="134">
        <v>46124</v>
      </c>
      <c r="BK34" s="129"/>
      <c r="BL34" s="95"/>
      <c r="BM34" s="96"/>
      <c r="BN34" s="94"/>
      <c r="BO34" s="94"/>
      <c r="BP34" s="42"/>
      <c r="BQ34" s="130" t="s">
        <v>591</v>
      </c>
    </row>
    <row r="35" spans="1:69" ht="22.8" hidden="1" x14ac:dyDescent="0.3">
      <c r="A35" s="131">
        <v>31</v>
      </c>
      <c r="B35" s="121" t="s">
        <v>253</v>
      </c>
      <c r="C35" s="121" t="s">
        <v>254</v>
      </c>
      <c r="D35" s="121" t="s">
        <v>302</v>
      </c>
      <c r="E35" s="121" t="s">
        <v>303</v>
      </c>
      <c r="F35" s="121" t="s">
        <v>303</v>
      </c>
      <c r="G35" s="121" t="s">
        <v>304</v>
      </c>
      <c r="H35" s="121" t="s">
        <v>305</v>
      </c>
      <c r="I35" s="121">
        <v>18285</v>
      </c>
      <c r="J35" s="121" t="s">
        <v>637</v>
      </c>
      <c r="K35" s="121">
        <v>18285</v>
      </c>
      <c r="L35" s="121" t="s">
        <v>595</v>
      </c>
      <c r="M35" s="121" t="s">
        <v>596</v>
      </c>
      <c r="N35" s="121">
        <v>392098</v>
      </c>
      <c r="O35" s="121" t="s">
        <v>638</v>
      </c>
      <c r="P35" s="121">
        <v>582219</v>
      </c>
      <c r="Q35" s="121" t="s">
        <v>639</v>
      </c>
      <c r="R35" s="121" t="s">
        <v>266</v>
      </c>
      <c r="S35" s="121" t="s">
        <v>643</v>
      </c>
      <c r="T35" s="121" t="s">
        <v>643</v>
      </c>
      <c r="U35" s="121" t="s">
        <v>264</v>
      </c>
      <c r="V35" s="121" t="s">
        <v>257</v>
      </c>
      <c r="W35" s="121">
        <v>541</v>
      </c>
      <c r="X35" s="121" t="s">
        <v>261</v>
      </c>
      <c r="Y35" s="121">
        <v>353161028</v>
      </c>
      <c r="Z35" s="121" t="s">
        <v>644</v>
      </c>
      <c r="AA35" s="135">
        <v>45194</v>
      </c>
      <c r="AB35" s="122">
        <v>30000</v>
      </c>
      <c r="AC35" s="121" t="s">
        <v>258</v>
      </c>
      <c r="AD35" s="121">
        <v>18</v>
      </c>
      <c r="AE35" s="121" t="s">
        <v>286</v>
      </c>
      <c r="AF35" s="121" t="s">
        <v>416</v>
      </c>
      <c r="AG35" s="121" t="s">
        <v>641</v>
      </c>
      <c r="AH35" s="121" t="s">
        <v>260</v>
      </c>
      <c r="AI35" s="121" t="s">
        <v>358</v>
      </c>
      <c r="AJ35" s="122">
        <v>2020</v>
      </c>
      <c r="AK35" s="122">
        <v>2020</v>
      </c>
      <c r="AL35" s="121" t="s">
        <v>328</v>
      </c>
      <c r="AM35" s="122">
        <v>18469.63</v>
      </c>
      <c r="AN35" s="122">
        <v>5770.37</v>
      </c>
      <c r="AO35" s="122">
        <v>24240</v>
      </c>
      <c r="AP35" s="122">
        <v>11530.37</v>
      </c>
      <c r="AQ35" s="122">
        <v>871.63</v>
      </c>
      <c r="AR35" s="122">
        <v>12402</v>
      </c>
      <c r="AS35" s="122">
        <v>11530.37</v>
      </c>
      <c r="AT35" s="122">
        <v>871.63</v>
      </c>
      <c r="AU35" s="122">
        <v>12402</v>
      </c>
      <c r="AV35" s="121">
        <v>30</v>
      </c>
      <c r="AW35" s="121"/>
      <c r="AX35" s="121"/>
      <c r="AY35" s="121"/>
      <c r="AZ35" s="121"/>
      <c r="BA35" s="121"/>
      <c r="BB35" s="121" t="s">
        <v>310</v>
      </c>
      <c r="BC35" s="121"/>
      <c r="BD35" s="121" t="s">
        <v>333</v>
      </c>
      <c r="BE35" s="122">
        <v>30000</v>
      </c>
      <c r="BF35" s="121" t="s">
        <v>643</v>
      </c>
      <c r="BG35" s="121" t="s">
        <v>645</v>
      </c>
      <c r="BH35" s="95" t="s">
        <v>311</v>
      </c>
      <c r="BI35" s="95" t="s">
        <v>102</v>
      </c>
      <c r="BJ35" s="134">
        <v>46124</v>
      </c>
      <c r="BK35" s="129"/>
      <c r="BL35" s="95"/>
      <c r="BM35" s="96"/>
      <c r="BN35" s="94"/>
      <c r="BO35" s="94"/>
      <c r="BP35" s="42"/>
      <c r="BQ35" s="130" t="s">
        <v>591</v>
      </c>
    </row>
    <row r="36" spans="1:69" ht="22.8" hidden="1" x14ac:dyDescent="0.3">
      <c r="A36" s="131">
        <v>32</v>
      </c>
      <c r="B36" s="121" t="s">
        <v>253</v>
      </c>
      <c r="C36" s="121" t="s">
        <v>254</v>
      </c>
      <c r="D36" s="121" t="s">
        <v>302</v>
      </c>
      <c r="E36" s="121" t="s">
        <v>303</v>
      </c>
      <c r="F36" s="121" t="s">
        <v>303</v>
      </c>
      <c r="G36" s="121" t="s">
        <v>304</v>
      </c>
      <c r="H36" s="121" t="s">
        <v>305</v>
      </c>
      <c r="I36" s="121">
        <v>18285</v>
      </c>
      <c r="J36" s="121" t="s">
        <v>637</v>
      </c>
      <c r="K36" s="121">
        <v>18285</v>
      </c>
      <c r="L36" s="121" t="s">
        <v>595</v>
      </c>
      <c r="M36" s="121" t="s">
        <v>596</v>
      </c>
      <c r="N36" s="121">
        <v>392476</v>
      </c>
      <c r="O36" s="121" t="s">
        <v>652</v>
      </c>
      <c r="P36" s="121">
        <v>583110</v>
      </c>
      <c r="Q36" s="121" t="s">
        <v>653</v>
      </c>
      <c r="R36" s="121" t="s">
        <v>255</v>
      </c>
      <c r="S36" s="121" t="s">
        <v>756</v>
      </c>
      <c r="T36" s="121" t="s">
        <v>756</v>
      </c>
      <c r="U36" s="121" t="s">
        <v>264</v>
      </c>
      <c r="V36" s="121" t="s">
        <v>257</v>
      </c>
      <c r="W36" s="121">
        <v>541</v>
      </c>
      <c r="X36" s="121" t="s">
        <v>261</v>
      </c>
      <c r="Y36" s="121">
        <v>353293834</v>
      </c>
      <c r="Z36" s="121" t="s">
        <v>469</v>
      </c>
      <c r="AA36" s="135">
        <v>45210</v>
      </c>
      <c r="AB36" s="122">
        <v>42000</v>
      </c>
      <c r="AC36" s="121" t="s">
        <v>258</v>
      </c>
      <c r="AD36" s="121">
        <v>24</v>
      </c>
      <c r="AE36" s="121" t="s">
        <v>259</v>
      </c>
      <c r="AF36" s="121" t="s">
        <v>359</v>
      </c>
      <c r="AG36" s="121" t="s">
        <v>360</v>
      </c>
      <c r="AH36" s="121" t="s">
        <v>260</v>
      </c>
      <c r="AI36" s="121" t="s">
        <v>358</v>
      </c>
      <c r="AJ36" s="122">
        <v>2240</v>
      </c>
      <c r="AK36" s="122">
        <v>2240</v>
      </c>
      <c r="AL36" s="121" t="s">
        <v>757</v>
      </c>
      <c r="AM36" s="122">
        <v>33581.120000000003</v>
      </c>
      <c r="AN36" s="122">
        <v>11218.88</v>
      </c>
      <c r="AO36" s="122">
        <v>44800</v>
      </c>
      <c r="AP36" s="122">
        <v>8418.8799999999992</v>
      </c>
      <c r="AQ36" s="122">
        <v>441.12</v>
      </c>
      <c r="AR36" s="122">
        <v>8860</v>
      </c>
      <c r="AS36" s="122">
        <v>8418.8799999999992</v>
      </c>
      <c r="AT36" s="122">
        <v>441.12</v>
      </c>
      <c r="AU36" s="122">
        <v>8860</v>
      </c>
      <c r="AV36" s="121">
        <v>30</v>
      </c>
      <c r="AW36" s="121"/>
      <c r="AX36" s="121"/>
      <c r="AY36" s="121"/>
      <c r="AZ36" s="121"/>
      <c r="BA36" s="121"/>
      <c r="BB36" s="121" t="s">
        <v>310</v>
      </c>
      <c r="BC36" s="121"/>
      <c r="BD36" s="121" t="s">
        <v>362</v>
      </c>
      <c r="BE36" s="122">
        <v>42000</v>
      </c>
      <c r="BF36" s="121" t="s">
        <v>756</v>
      </c>
      <c r="BG36" s="121" t="s">
        <v>758</v>
      </c>
      <c r="BH36" s="95" t="s">
        <v>318</v>
      </c>
      <c r="BI36" s="95" t="s">
        <v>101</v>
      </c>
      <c r="BJ36" s="134">
        <v>46124</v>
      </c>
      <c r="BK36" s="129"/>
      <c r="BL36" s="95" t="s">
        <v>109</v>
      </c>
      <c r="BM36" s="96" t="s">
        <v>181</v>
      </c>
      <c r="BN36" s="94" t="s">
        <v>222</v>
      </c>
      <c r="BO36" s="94"/>
      <c r="BP36" s="42"/>
      <c r="BQ36" s="130" t="s">
        <v>592</v>
      </c>
    </row>
    <row r="37" spans="1:69" ht="22.8" hidden="1" x14ac:dyDescent="0.3">
      <c r="A37" s="131">
        <v>33</v>
      </c>
      <c r="B37" s="121" t="s">
        <v>253</v>
      </c>
      <c r="C37" s="121" t="s">
        <v>254</v>
      </c>
      <c r="D37" s="121" t="s">
        <v>302</v>
      </c>
      <c r="E37" s="121" t="s">
        <v>303</v>
      </c>
      <c r="F37" s="121" t="s">
        <v>303</v>
      </c>
      <c r="G37" s="121" t="s">
        <v>304</v>
      </c>
      <c r="H37" s="121" t="s">
        <v>305</v>
      </c>
      <c r="I37" s="121">
        <v>18285</v>
      </c>
      <c r="J37" s="121" t="s">
        <v>637</v>
      </c>
      <c r="K37" s="121">
        <v>18285</v>
      </c>
      <c r="L37" s="121" t="s">
        <v>595</v>
      </c>
      <c r="M37" s="121" t="s">
        <v>596</v>
      </c>
      <c r="N37" s="121">
        <v>392098</v>
      </c>
      <c r="O37" s="121" t="s">
        <v>638</v>
      </c>
      <c r="P37" s="121">
        <v>582219</v>
      </c>
      <c r="Q37" s="121" t="s">
        <v>639</v>
      </c>
      <c r="R37" s="121" t="s">
        <v>255</v>
      </c>
      <c r="S37" s="121" t="s">
        <v>759</v>
      </c>
      <c r="T37" s="121" t="s">
        <v>759</v>
      </c>
      <c r="U37" s="121" t="s">
        <v>264</v>
      </c>
      <c r="V37" s="121" t="s">
        <v>257</v>
      </c>
      <c r="W37" s="121">
        <v>541</v>
      </c>
      <c r="X37" s="121" t="s">
        <v>261</v>
      </c>
      <c r="Y37" s="121">
        <v>353339449</v>
      </c>
      <c r="Z37" s="121" t="s">
        <v>760</v>
      </c>
      <c r="AA37" s="135">
        <v>45213</v>
      </c>
      <c r="AB37" s="122">
        <v>42000</v>
      </c>
      <c r="AC37" s="121" t="s">
        <v>258</v>
      </c>
      <c r="AD37" s="121">
        <v>24</v>
      </c>
      <c r="AE37" s="121" t="s">
        <v>259</v>
      </c>
      <c r="AF37" s="121" t="s">
        <v>761</v>
      </c>
      <c r="AG37" s="121" t="s">
        <v>762</v>
      </c>
      <c r="AH37" s="121" t="s">
        <v>260</v>
      </c>
      <c r="AI37" s="121" t="s">
        <v>358</v>
      </c>
      <c r="AJ37" s="122">
        <v>2240</v>
      </c>
      <c r="AK37" s="122">
        <v>2240</v>
      </c>
      <c r="AL37" s="121" t="s">
        <v>763</v>
      </c>
      <c r="AM37" s="122">
        <v>40039.01</v>
      </c>
      <c r="AN37" s="122">
        <v>11480.99</v>
      </c>
      <c r="AO37" s="122">
        <v>51520</v>
      </c>
      <c r="AP37" s="122">
        <v>1960.99</v>
      </c>
      <c r="AQ37" s="122">
        <v>41.01</v>
      </c>
      <c r="AR37" s="122">
        <v>2002</v>
      </c>
      <c r="AS37" s="122">
        <v>1960.99</v>
      </c>
      <c r="AT37" s="122">
        <v>41.01</v>
      </c>
      <c r="AU37" s="122">
        <v>2002</v>
      </c>
      <c r="AV37" s="121">
        <v>30</v>
      </c>
      <c r="AW37" s="121"/>
      <c r="AX37" s="121"/>
      <c r="AY37" s="121"/>
      <c r="AZ37" s="121"/>
      <c r="BA37" s="121"/>
      <c r="BB37" s="121" t="s">
        <v>310</v>
      </c>
      <c r="BC37" s="121"/>
      <c r="BD37" s="121"/>
      <c r="BE37" s="122">
        <v>0</v>
      </c>
      <c r="BF37" s="121" t="s">
        <v>759</v>
      </c>
      <c r="BG37" s="121" t="s">
        <v>764</v>
      </c>
      <c r="BH37" s="95" t="s">
        <v>311</v>
      </c>
      <c r="BI37" s="95" t="s">
        <v>101</v>
      </c>
      <c r="BJ37" s="134">
        <v>46121</v>
      </c>
      <c r="BK37" s="129"/>
      <c r="BL37" s="95" t="s">
        <v>109</v>
      </c>
      <c r="BM37" s="96" t="s">
        <v>181</v>
      </c>
      <c r="BN37" s="94" t="s">
        <v>222</v>
      </c>
      <c r="BO37" s="94"/>
      <c r="BP37" s="42"/>
      <c r="BQ37" s="130" t="s">
        <v>592</v>
      </c>
    </row>
    <row r="38" spans="1:69" ht="22.8" hidden="1" x14ac:dyDescent="0.3">
      <c r="A38" s="131">
        <v>34</v>
      </c>
      <c r="B38" s="121" t="s">
        <v>253</v>
      </c>
      <c r="C38" s="121" t="s">
        <v>254</v>
      </c>
      <c r="D38" s="121" t="s">
        <v>302</v>
      </c>
      <c r="E38" s="121" t="s">
        <v>303</v>
      </c>
      <c r="F38" s="121" t="s">
        <v>303</v>
      </c>
      <c r="G38" s="121" t="s">
        <v>304</v>
      </c>
      <c r="H38" s="121" t="s">
        <v>305</v>
      </c>
      <c r="I38" s="121">
        <v>197294</v>
      </c>
      <c r="J38" s="121" t="s">
        <v>426</v>
      </c>
      <c r="K38" s="121">
        <v>197294</v>
      </c>
      <c r="L38" s="121" t="s">
        <v>595</v>
      </c>
      <c r="M38" s="121" t="s">
        <v>596</v>
      </c>
      <c r="N38" s="121">
        <v>454949</v>
      </c>
      <c r="O38" s="121" t="s">
        <v>765</v>
      </c>
      <c r="P38" s="121">
        <v>700902</v>
      </c>
      <c r="Q38" s="121" t="s">
        <v>766</v>
      </c>
      <c r="R38" s="121" t="s">
        <v>255</v>
      </c>
      <c r="S38" s="121" t="s">
        <v>767</v>
      </c>
      <c r="T38" s="121" t="s">
        <v>767</v>
      </c>
      <c r="U38" s="121" t="s">
        <v>263</v>
      </c>
      <c r="V38" s="121" t="s">
        <v>257</v>
      </c>
      <c r="W38" s="121">
        <v>541</v>
      </c>
      <c r="X38" s="121" t="s">
        <v>261</v>
      </c>
      <c r="Y38" s="121">
        <v>353496626</v>
      </c>
      <c r="Z38" s="121" t="s">
        <v>709</v>
      </c>
      <c r="AA38" s="135">
        <v>45237</v>
      </c>
      <c r="AB38" s="122">
        <v>42000</v>
      </c>
      <c r="AC38" s="121" t="s">
        <v>768</v>
      </c>
      <c r="AD38" s="121">
        <v>24</v>
      </c>
      <c r="AE38" s="121" t="s">
        <v>259</v>
      </c>
      <c r="AF38" s="121" t="s">
        <v>769</v>
      </c>
      <c r="AG38" s="121" t="s">
        <v>770</v>
      </c>
      <c r="AH38" s="121" t="s">
        <v>260</v>
      </c>
      <c r="AI38" s="121" t="s">
        <v>771</v>
      </c>
      <c r="AJ38" s="122">
        <v>2240</v>
      </c>
      <c r="AK38" s="122">
        <v>2240</v>
      </c>
      <c r="AL38" s="121" t="s">
        <v>772</v>
      </c>
      <c r="AM38" s="122">
        <v>25686.92</v>
      </c>
      <c r="AN38" s="122">
        <v>10153.08</v>
      </c>
      <c r="AO38" s="122">
        <v>35840</v>
      </c>
      <c r="AP38" s="122">
        <v>16313.08</v>
      </c>
      <c r="AQ38" s="122">
        <v>1574.92</v>
      </c>
      <c r="AR38" s="122">
        <v>17888</v>
      </c>
      <c r="AS38" s="122">
        <v>16313.08</v>
      </c>
      <c r="AT38" s="122">
        <v>1574.92</v>
      </c>
      <c r="AU38" s="122">
        <v>17888</v>
      </c>
      <c r="AV38" s="121">
        <v>29</v>
      </c>
      <c r="AW38" s="121"/>
      <c r="AX38" s="121"/>
      <c r="AY38" s="121"/>
      <c r="AZ38" s="121"/>
      <c r="BA38" s="121"/>
      <c r="BB38" s="121" t="s">
        <v>310</v>
      </c>
      <c r="BC38" s="121"/>
      <c r="BD38" s="121" t="s">
        <v>362</v>
      </c>
      <c r="BE38" s="122">
        <v>42000</v>
      </c>
      <c r="BF38" s="121" t="s">
        <v>767</v>
      </c>
      <c r="BG38" s="121" t="s">
        <v>773</v>
      </c>
      <c r="BH38" s="95" t="s">
        <v>318</v>
      </c>
      <c r="BI38" s="95" t="s">
        <v>101</v>
      </c>
      <c r="BJ38" s="134">
        <v>46124</v>
      </c>
      <c r="BK38" s="129"/>
      <c r="BL38" s="95" t="s">
        <v>109</v>
      </c>
      <c r="BM38" s="96" t="s">
        <v>181</v>
      </c>
      <c r="BN38" s="94" t="s">
        <v>222</v>
      </c>
      <c r="BO38" s="94"/>
      <c r="BP38" s="42"/>
      <c r="BQ38" s="130" t="s">
        <v>592</v>
      </c>
    </row>
    <row r="39" spans="1:69" ht="22.8" hidden="1" x14ac:dyDescent="0.3">
      <c r="A39" s="131">
        <v>35</v>
      </c>
      <c r="B39" s="121" t="s">
        <v>253</v>
      </c>
      <c r="C39" s="121" t="s">
        <v>254</v>
      </c>
      <c r="D39" s="121" t="s">
        <v>302</v>
      </c>
      <c r="E39" s="121" t="s">
        <v>303</v>
      </c>
      <c r="F39" s="121" t="s">
        <v>303</v>
      </c>
      <c r="G39" s="121" t="s">
        <v>304</v>
      </c>
      <c r="H39" s="121" t="s">
        <v>305</v>
      </c>
      <c r="I39" s="121">
        <v>197294</v>
      </c>
      <c r="J39" s="121" t="s">
        <v>426</v>
      </c>
      <c r="K39" s="121">
        <v>197294</v>
      </c>
      <c r="L39" s="121" t="s">
        <v>595</v>
      </c>
      <c r="M39" s="121" t="s">
        <v>596</v>
      </c>
      <c r="N39" s="121">
        <v>454949</v>
      </c>
      <c r="O39" s="121" t="s">
        <v>765</v>
      </c>
      <c r="P39" s="121">
        <v>701552</v>
      </c>
      <c r="Q39" s="121" t="s">
        <v>774</v>
      </c>
      <c r="R39" s="121" t="s">
        <v>255</v>
      </c>
      <c r="S39" s="121" t="s">
        <v>775</v>
      </c>
      <c r="T39" s="121" t="s">
        <v>775</v>
      </c>
      <c r="U39" s="121" t="s">
        <v>264</v>
      </c>
      <c r="V39" s="121" t="s">
        <v>257</v>
      </c>
      <c r="W39" s="121">
        <v>541</v>
      </c>
      <c r="X39" s="121" t="s">
        <v>261</v>
      </c>
      <c r="Y39" s="121">
        <v>353506644</v>
      </c>
      <c r="Z39" s="121" t="s">
        <v>776</v>
      </c>
      <c r="AA39" s="135">
        <v>45230</v>
      </c>
      <c r="AB39" s="122">
        <v>42000</v>
      </c>
      <c r="AC39" s="121" t="s">
        <v>768</v>
      </c>
      <c r="AD39" s="121">
        <v>24</v>
      </c>
      <c r="AE39" s="121" t="s">
        <v>259</v>
      </c>
      <c r="AF39" s="121" t="s">
        <v>777</v>
      </c>
      <c r="AG39" s="121" t="s">
        <v>778</v>
      </c>
      <c r="AH39" s="121" t="s">
        <v>260</v>
      </c>
      <c r="AI39" s="121" t="s">
        <v>771</v>
      </c>
      <c r="AJ39" s="122">
        <v>2240</v>
      </c>
      <c r="AK39" s="122">
        <v>2240</v>
      </c>
      <c r="AL39" s="121" t="s">
        <v>495</v>
      </c>
      <c r="AM39" s="122">
        <v>25412.63</v>
      </c>
      <c r="AN39" s="122">
        <v>10427.370000000001</v>
      </c>
      <c r="AO39" s="122">
        <v>35840</v>
      </c>
      <c r="AP39" s="122">
        <v>16587.37</v>
      </c>
      <c r="AQ39" s="122">
        <v>1623.63</v>
      </c>
      <c r="AR39" s="122">
        <v>18211</v>
      </c>
      <c r="AS39" s="122">
        <v>16587.37</v>
      </c>
      <c r="AT39" s="122">
        <v>1623.63</v>
      </c>
      <c r="AU39" s="122">
        <v>18211</v>
      </c>
      <c r="AV39" s="121">
        <v>29</v>
      </c>
      <c r="AW39" s="121"/>
      <c r="AX39" s="121"/>
      <c r="AY39" s="121"/>
      <c r="AZ39" s="121"/>
      <c r="BA39" s="121"/>
      <c r="BB39" s="121" t="s">
        <v>310</v>
      </c>
      <c r="BC39" s="121"/>
      <c r="BD39" s="121" t="s">
        <v>362</v>
      </c>
      <c r="BE39" s="122">
        <v>42000</v>
      </c>
      <c r="BF39" s="121" t="s">
        <v>775</v>
      </c>
      <c r="BG39" s="121" t="s">
        <v>779</v>
      </c>
      <c r="BH39" s="95" t="s">
        <v>318</v>
      </c>
      <c r="BI39" s="95" t="s">
        <v>101</v>
      </c>
      <c r="BJ39" s="134">
        <v>46124</v>
      </c>
      <c r="BK39" s="129"/>
      <c r="BL39" s="95" t="s">
        <v>109</v>
      </c>
      <c r="BM39" s="96" t="s">
        <v>181</v>
      </c>
      <c r="BN39" s="94" t="s">
        <v>222</v>
      </c>
      <c r="BO39" s="94"/>
      <c r="BP39" s="42"/>
      <c r="BQ39" s="130" t="s">
        <v>592</v>
      </c>
    </row>
    <row r="40" spans="1:69" ht="22.8" hidden="1" x14ac:dyDescent="0.3">
      <c r="A40" s="131">
        <v>36</v>
      </c>
      <c r="B40" s="121" t="s">
        <v>253</v>
      </c>
      <c r="C40" s="121" t="s">
        <v>254</v>
      </c>
      <c r="D40" s="121" t="s">
        <v>302</v>
      </c>
      <c r="E40" s="121" t="s">
        <v>303</v>
      </c>
      <c r="F40" s="121" t="s">
        <v>303</v>
      </c>
      <c r="G40" s="121" t="s">
        <v>304</v>
      </c>
      <c r="H40" s="121" t="s">
        <v>305</v>
      </c>
      <c r="I40" s="121">
        <v>197294</v>
      </c>
      <c r="J40" s="121" t="s">
        <v>426</v>
      </c>
      <c r="K40" s="121">
        <v>197294</v>
      </c>
      <c r="L40" s="121" t="s">
        <v>595</v>
      </c>
      <c r="M40" s="121" t="s">
        <v>596</v>
      </c>
      <c r="N40" s="121">
        <v>454949</v>
      </c>
      <c r="O40" s="121" t="s">
        <v>765</v>
      </c>
      <c r="P40" s="121">
        <v>701552</v>
      </c>
      <c r="Q40" s="121" t="s">
        <v>774</v>
      </c>
      <c r="R40" s="121" t="s">
        <v>255</v>
      </c>
      <c r="S40" s="121" t="s">
        <v>780</v>
      </c>
      <c r="T40" s="121" t="s">
        <v>780</v>
      </c>
      <c r="U40" s="121" t="s">
        <v>264</v>
      </c>
      <c r="V40" s="121" t="s">
        <v>257</v>
      </c>
      <c r="W40" s="121">
        <v>541</v>
      </c>
      <c r="X40" s="121" t="s">
        <v>261</v>
      </c>
      <c r="Y40" s="121">
        <v>353506774</v>
      </c>
      <c r="Z40" s="121" t="s">
        <v>781</v>
      </c>
      <c r="AA40" s="135">
        <v>45230</v>
      </c>
      <c r="AB40" s="122">
        <v>42000</v>
      </c>
      <c r="AC40" s="121" t="s">
        <v>768</v>
      </c>
      <c r="AD40" s="121">
        <v>24</v>
      </c>
      <c r="AE40" s="121" t="s">
        <v>259</v>
      </c>
      <c r="AF40" s="121" t="s">
        <v>777</v>
      </c>
      <c r="AG40" s="121" t="s">
        <v>778</v>
      </c>
      <c r="AH40" s="121" t="s">
        <v>260</v>
      </c>
      <c r="AI40" s="121" t="s">
        <v>771</v>
      </c>
      <c r="AJ40" s="122">
        <v>2240</v>
      </c>
      <c r="AK40" s="122">
        <v>2240</v>
      </c>
      <c r="AL40" s="121" t="s">
        <v>344</v>
      </c>
      <c r="AM40" s="122">
        <v>16496.48</v>
      </c>
      <c r="AN40" s="122">
        <v>8143.52</v>
      </c>
      <c r="AO40" s="122">
        <v>24640</v>
      </c>
      <c r="AP40" s="122">
        <v>25503.52</v>
      </c>
      <c r="AQ40" s="122">
        <v>3907.48</v>
      </c>
      <c r="AR40" s="122">
        <v>29411</v>
      </c>
      <c r="AS40" s="122">
        <v>25503.52</v>
      </c>
      <c r="AT40" s="122">
        <v>3907.48</v>
      </c>
      <c r="AU40" s="122">
        <v>29411</v>
      </c>
      <c r="AV40" s="121">
        <v>29</v>
      </c>
      <c r="AW40" s="121"/>
      <c r="AX40" s="121"/>
      <c r="AY40" s="121"/>
      <c r="AZ40" s="121"/>
      <c r="BA40" s="121"/>
      <c r="BB40" s="121" t="s">
        <v>310</v>
      </c>
      <c r="BC40" s="121"/>
      <c r="BD40" s="121" t="s">
        <v>362</v>
      </c>
      <c r="BE40" s="122">
        <v>42000</v>
      </c>
      <c r="BF40" s="121" t="s">
        <v>780</v>
      </c>
      <c r="BG40" s="121" t="s">
        <v>782</v>
      </c>
      <c r="BH40" s="95" t="s">
        <v>318</v>
      </c>
      <c r="BI40" s="95" t="s">
        <v>101</v>
      </c>
      <c r="BJ40" s="134">
        <v>46124</v>
      </c>
      <c r="BK40" s="129"/>
      <c r="BL40" s="95" t="s">
        <v>109</v>
      </c>
      <c r="BM40" s="96" t="s">
        <v>181</v>
      </c>
      <c r="BN40" s="94" t="s">
        <v>222</v>
      </c>
      <c r="BO40" s="94"/>
      <c r="BP40" s="42"/>
      <c r="BQ40" s="130" t="s">
        <v>592</v>
      </c>
    </row>
    <row r="41" spans="1:69" ht="22.8" hidden="1" x14ac:dyDescent="0.3">
      <c r="A41" s="131">
        <v>37</v>
      </c>
      <c r="B41" s="121" t="s">
        <v>253</v>
      </c>
      <c r="C41" s="121" t="s">
        <v>254</v>
      </c>
      <c r="D41" s="121" t="s">
        <v>302</v>
      </c>
      <c r="E41" s="121" t="s">
        <v>303</v>
      </c>
      <c r="F41" s="121" t="s">
        <v>303</v>
      </c>
      <c r="G41" s="121" t="s">
        <v>304</v>
      </c>
      <c r="H41" s="121" t="s">
        <v>305</v>
      </c>
      <c r="I41" s="121">
        <v>197294</v>
      </c>
      <c r="J41" s="121" t="s">
        <v>426</v>
      </c>
      <c r="K41" s="121">
        <v>197294</v>
      </c>
      <c r="L41" s="121" t="s">
        <v>595</v>
      </c>
      <c r="M41" s="121" t="s">
        <v>596</v>
      </c>
      <c r="N41" s="121">
        <v>454949</v>
      </c>
      <c r="O41" s="121" t="s">
        <v>765</v>
      </c>
      <c r="P41" s="121">
        <v>836245</v>
      </c>
      <c r="Q41" s="121" t="s">
        <v>783</v>
      </c>
      <c r="R41" s="121" t="s">
        <v>255</v>
      </c>
      <c r="S41" s="121" t="s">
        <v>784</v>
      </c>
      <c r="T41" s="121" t="s">
        <v>784</v>
      </c>
      <c r="U41" s="121" t="s">
        <v>256</v>
      </c>
      <c r="V41" s="121" t="s">
        <v>257</v>
      </c>
      <c r="W41" s="121">
        <v>541</v>
      </c>
      <c r="X41" s="121" t="s">
        <v>412</v>
      </c>
      <c r="Y41" s="121">
        <v>353520211</v>
      </c>
      <c r="Z41" s="121" t="s">
        <v>785</v>
      </c>
      <c r="AA41" s="135">
        <v>45234</v>
      </c>
      <c r="AB41" s="122">
        <v>42000</v>
      </c>
      <c r="AC41" s="121" t="s">
        <v>768</v>
      </c>
      <c r="AD41" s="121">
        <v>24</v>
      </c>
      <c r="AE41" s="121" t="s">
        <v>259</v>
      </c>
      <c r="AF41" s="121" t="s">
        <v>786</v>
      </c>
      <c r="AG41" s="121" t="s">
        <v>787</v>
      </c>
      <c r="AH41" s="121" t="s">
        <v>260</v>
      </c>
      <c r="AI41" s="121" t="s">
        <v>771</v>
      </c>
      <c r="AJ41" s="122">
        <v>2240</v>
      </c>
      <c r="AK41" s="122">
        <v>2240</v>
      </c>
      <c r="AL41" s="121" t="s">
        <v>368</v>
      </c>
      <c r="AM41" s="122">
        <v>11725.44</v>
      </c>
      <c r="AN41" s="122">
        <v>6194.56</v>
      </c>
      <c r="AO41" s="122">
        <v>17920</v>
      </c>
      <c r="AP41" s="122">
        <v>30274.560000000001</v>
      </c>
      <c r="AQ41" s="122">
        <v>5671.44</v>
      </c>
      <c r="AR41" s="122">
        <v>35946</v>
      </c>
      <c r="AS41" s="122">
        <v>30274.560000000001</v>
      </c>
      <c r="AT41" s="122">
        <v>5671.44</v>
      </c>
      <c r="AU41" s="122">
        <v>35946</v>
      </c>
      <c r="AV41" s="121">
        <v>29</v>
      </c>
      <c r="AW41" s="121"/>
      <c r="AX41" s="121"/>
      <c r="AY41" s="121"/>
      <c r="AZ41" s="121"/>
      <c r="BA41" s="121"/>
      <c r="BB41" s="121" t="s">
        <v>310</v>
      </c>
      <c r="BC41" s="121"/>
      <c r="BD41" s="121" t="s">
        <v>333</v>
      </c>
      <c r="BE41" s="122">
        <v>42000</v>
      </c>
      <c r="BF41" s="121" t="s">
        <v>784</v>
      </c>
      <c r="BG41" s="121" t="s">
        <v>788</v>
      </c>
      <c r="BH41" s="95" t="s">
        <v>318</v>
      </c>
      <c r="BI41" s="95" t="s">
        <v>101</v>
      </c>
      <c r="BJ41" s="134">
        <v>46124</v>
      </c>
      <c r="BK41" s="129"/>
      <c r="BL41" s="95" t="s">
        <v>109</v>
      </c>
      <c r="BM41" s="96" t="s">
        <v>181</v>
      </c>
      <c r="BN41" s="94" t="s">
        <v>222</v>
      </c>
      <c r="BO41" s="94"/>
      <c r="BP41" s="42"/>
      <c r="BQ41" s="130" t="s">
        <v>592</v>
      </c>
    </row>
    <row r="42" spans="1:69" ht="22.8" hidden="1" x14ac:dyDescent="0.3">
      <c r="A42" s="131">
        <v>38</v>
      </c>
      <c r="B42" s="121" t="s">
        <v>253</v>
      </c>
      <c r="C42" s="121" t="s">
        <v>254</v>
      </c>
      <c r="D42" s="121" t="s">
        <v>302</v>
      </c>
      <c r="E42" s="121" t="s">
        <v>303</v>
      </c>
      <c r="F42" s="121" t="s">
        <v>303</v>
      </c>
      <c r="G42" s="121" t="s">
        <v>304</v>
      </c>
      <c r="H42" s="121" t="s">
        <v>305</v>
      </c>
      <c r="I42" s="121">
        <v>197294</v>
      </c>
      <c r="J42" s="121" t="s">
        <v>426</v>
      </c>
      <c r="K42" s="121">
        <v>197294</v>
      </c>
      <c r="L42" s="121" t="s">
        <v>595</v>
      </c>
      <c r="M42" s="121" t="s">
        <v>596</v>
      </c>
      <c r="N42" s="121">
        <v>454949</v>
      </c>
      <c r="O42" s="121" t="s">
        <v>765</v>
      </c>
      <c r="P42" s="121">
        <v>788788</v>
      </c>
      <c r="Q42" s="121" t="s">
        <v>789</v>
      </c>
      <c r="R42" s="121" t="s">
        <v>255</v>
      </c>
      <c r="S42" s="121" t="s">
        <v>790</v>
      </c>
      <c r="T42" s="121" t="s">
        <v>790</v>
      </c>
      <c r="U42" s="121" t="s">
        <v>256</v>
      </c>
      <c r="V42" s="121" t="s">
        <v>257</v>
      </c>
      <c r="W42" s="121">
        <v>541</v>
      </c>
      <c r="X42" s="121" t="s">
        <v>262</v>
      </c>
      <c r="Y42" s="121">
        <v>353520358</v>
      </c>
      <c r="Z42" s="121" t="s">
        <v>329</v>
      </c>
      <c r="AA42" s="135">
        <v>45234</v>
      </c>
      <c r="AB42" s="122">
        <v>42000</v>
      </c>
      <c r="AC42" s="121" t="s">
        <v>768</v>
      </c>
      <c r="AD42" s="121">
        <v>24</v>
      </c>
      <c r="AE42" s="121" t="s">
        <v>259</v>
      </c>
      <c r="AF42" s="121" t="s">
        <v>786</v>
      </c>
      <c r="AG42" s="121" t="s">
        <v>787</v>
      </c>
      <c r="AH42" s="121" t="s">
        <v>260</v>
      </c>
      <c r="AI42" s="121" t="s">
        <v>771</v>
      </c>
      <c r="AJ42" s="122">
        <v>2240</v>
      </c>
      <c r="AK42" s="122">
        <v>2240</v>
      </c>
      <c r="AL42" s="121" t="s">
        <v>791</v>
      </c>
      <c r="AM42" s="122">
        <v>10140.1</v>
      </c>
      <c r="AN42" s="122">
        <v>5539.9</v>
      </c>
      <c r="AO42" s="122">
        <v>15680</v>
      </c>
      <c r="AP42" s="122">
        <v>31859.9</v>
      </c>
      <c r="AQ42" s="122">
        <v>6326.1</v>
      </c>
      <c r="AR42" s="122">
        <v>38186</v>
      </c>
      <c r="AS42" s="122">
        <v>31859.9</v>
      </c>
      <c r="AT42" s="122">
        <v>6326.1</v>
      </c>
      <c r="AU42" s="122">
        <v>38186</v>
      </c>
      <c r="AV42" s="121">
        <v>29</v>
      </c>
      <c r="AW42" s="121"/>
      <c r="AX42" s="121"/>
      <c r="AY42" s="121"/>
      <c r="AZ42" s="121"/>
      <c r="BA42" s="121"/>
      <c r="BB42" s="121" t="s">
        <v>310</v>
      </c>
      <c r="BC42" s="121"/>
      <c r="BD42" s="121"/>
      <c r="BE42" s="122">
        <v>0</v>
      </c>
      <c r="BF42" s="121" t="s">
        <v>790</v>
      </c>
      <c r="BG42" s="121" t="s">
        <v>792</v>
      </c>
      <c r="BH42" s="95" t="s">
        <v>318</v>
      </c>
      <c r="BI42" s="95" t="s">
        <v>101</v>
      </c>
      <c r="BJ42" s="134">
        <v>46124</v>
      </c>
      <c r="BK42" s="129"/>
      <c r="BL42" s="95" t="s">
        <v>109</v>
      </c>
      <c r="BM42" s="96" t="s">
        <v>181</v>
      </c>
      <c r="BN42" s="94" t="s">
        <v>222</v>
      </c>
      <c r="BO42" s="94"/>
      <c r="BP42" s="42"/>
      <c r="BQ42" s="130" t="s">
        <v>592</v>
      </c>
    </row>
    <row r="43" spans="1:69" ht="22.8" hidden="1" x14ac:dyDescent="0.3">
      <c r="A43" s="131">
        <v>39</v>
      </c>
      <c r="B43" s="121" t="s">
        <v>253</v>
      </c>
      <c r="C43" s="121" t="s">
        <v>254</v>
      </c>
      <c r="D43" s="121" t="s">
        <v>302</v>
      </c>
      <c r="E43" s="121" t="s">
        <v>303</v>
      </c>
      <c r="F43" s="121" t="s">
        <v>303</v>
      </c>
      <c r="G43" s="121" t="s">
        <v>304</v>
      </c>
      <c r="H43" s="121" t="s">
        <v>305</v>
      </c>
      <c r="I43" s="121">
        <v>197294</v>
      </c>
      <c r="J43" s="121" t="s">
        <v>426</v>
      </c>
      <c r="K43" s="121">
        <v>197294</v>
      </c>
      <c r="L43" s="121" t="s">
        <v>595</v>
      </c>
      <c r="M43" s="121" t="s">
        <v>596</v>
      </c>
      <c r="N43" s="121">
        <v>454949</v>
      </c>
      <c r="O43" s="121" t="s">
        <v>765</v>
      </c>
      <c r="P43" s="121">
        <v>836245</v>
      </c>
      <c r="Q43" s="121" t="s">
        <v>783</v>
      </c>
      <c r="R43" s="121" t="s">
        <v>255</v>
      </c>
      <c r="S43" s="121" t="s">
        <v>793</v>
      </c>
      <c r="T43" s="121" t="s">
        <v>793</v>
      </c>
      <c r="U43" s="121" t="s">
        <v>256</v>
      </c>
      <c r="V43" s="121" t="s">
        <v>257</v>
      </c>
      <c r="W43" s="121">
        <v>541</v>
      </c>
      <c r="X43" s="121" t="s">
        <v>412</v>
      </c>
      <c r="Y43" s="121">
        <v>353528607</v>
      </c>
      <c r="Z43" s="121" t="s">
        <v>531</v>
      </c>
      <c r="AA43" s="135">
        <v>45234</v>
      </c>
      <c r="AB43" s="122">
        <v>32000</v>
      </c>
      <c r="AC43" s="121" t="s">
        <v>768</v>
      </c>
      <c r="AD43" s="121">
        <v>24</v>
      </c>
      <c r="AE43" s="121" t="s">
        <v>259</v>
      </c>
      <c r="AF43" s="121" t="s">
        <v>786</v>
      </c>
      <c r="AG43" s="121" t="s">
        <v>787</v>
      </c>
      <c r="AH43" s="121" t="s">
        <v>260</v>
      </c>
      <c r="AI43" s="121" t="s">
        <v>771</v>
      </c>
      <c r="AJ43" s="122">
        <v>1710</v>
      </c>
      <c r="AK43" s="122">
        <v>1710</v>
      </c>
      <c r="AL43" s="121" t="s">
        <v>448</v>
      </c>
      <c r="AM43" s="122">
        <v>14017.9</v>
      </c>
      <c r="AN43" s="122">
        <v>6502.1</v>
      </c>
      <c r="AO43" s="122">
        <v>20520</v>
      </c>
      <c r="AP43" s="122">
        <v>17982.099999999999</v>
      </c>
      <c r="AQ43" s="122">
        <v>2516.9</v>
      </c>
      <c r="AR43" s="122">
        <v>20499</v>
      </c>
      <c r="AS43" s="122">
        <v>17982.099999999999</v>
      </c>
      <c r="AT43" s="122">
        <v>2516.9</v>
      </c>
      <c r="AU43" s="122">
        <v>20499</v>
      </c>
      <c r="AV43" s="121">
        <v>29</v>
      </c>
      <c r="AW43" s="121"/>
      <c r="AX43" s="121"/>
      <c r="AY43" s="121"/>
      <c r="AZ43" s="121"/>
      <c r="BA43" s="121"/>
      <c r="BB43" s="121" t="s">
        <v>310</v>
      </c>
      <c r="BC43" s="121"/>
      <c r="BD43" s="121" t="s">
        <v>350</v>
      </c>
      <c r="BE43" s="122">
        <v>32000</v>
      </c>
      <c r="BF43" s="121" t="s">
        <v>793</v>
      </c>
      <c r="BG43" s="121" t="s">
        <v>794</v>
      </c>
      <c r="BH43" s="95" t="s">
        <v>318</v>
      </c>
      <c r="BI43" s="95" t="s">
        <v>101</v>
      </c>
      <c r="BJ43" s="134">
        <v>46124</v>
      </c>
      <c r="BK43" s="129"/>
      <c r="BL43" s="95" t="s">
        <v>109</v>
      </c>
      <c r="BM43" s="96" t="s">
        <v>181</v>
      </c>
      <c r="BN43" s="94" t="s">
        <v>222</v>
      </c>
      <c r="BO43" s="94"/>
      <c r="BP43" s="42"/>
      <c r="BQ43" s="130" t="s">
        <v>592</v>
      </c>
    </row>
    <row r="44" spans="1:69" ht="22.8" hidden="1" x14ac:dyDescent="0.3">
      <c r="A44" s="131">
        <v>40</v>
      </c>
      <c r="B44" s="121" t="s">
        <v>253</v>
      </c>
      <c r="C44" s="121" t="s">
        <v>254</v>
      </c>
      <c r="D44" s="121" t="s">
        <v>302</v>
      </c>
      <c r="E44" s="121" t="s">
        <v>303</v>
      </c>
      <c r="F44" s="121" t="s">
        <v>303</v>
      </c>
      <c r="G44" s="121" t="s">
        <v>304</v>
      </c>
      <c r="H44" s="121" t="s">
        <v>305</v>
      </c>
      <c r="I44" s="121">
        <v>197294</v>
      </c>
      <c r="J44" s="121" t="s">
        <v>426</v>
      </c>
      <c r="K44" s="121">
        <v>197294</v>
      </c>
      <c r="L44" s="121" t="s">
        <v>595</v>
      </c>
      <c r="M44" s="121" t="s">
        <v>596</v>
      </c>
      <c r="N44" s="121">
        <v>460905</v>
      </c>
      <c r="O44" s="121" t="s">
        <v>795</v>
      </c>
      <c r="P44" s="121">
        <v>777017</v>
      </c>
      <c r="Q44" s="121" t="s">
        <v>796</v>
      </c>
      <c r="R44" s="121" t="s">
        <v>255</v>
      </c>
      <c r="S44" s="121" t="s">
        <v>797</v>
      </c>
      <c r="T44" s="121" t="s">
        <v>797</v>
      </c>
      <c r="U44" s="121" t="s">
        <v>264</v>
      </c>
      <c r="V44" s="121" t="s">
        <v>257</v>
      </c>
      <c r="W44" s="121">
        <v>541</v>
      </c>
      <c r="X44" s="121" t="s">
        <v>261</v>
      </c>
      <c r="Y44" s="121">
        <v>353616902</v>
      </c>
      <c r="Z44" s="121" t="s">
        <v>798</v>
      </c>
      <c r="AA44" s="135">
        <v>45240</v>
      </c>
      <c r="AB44" s="122">
        <v>42000</v>
      </c>
      <c r="AC44" s="121" t="s">
        <v>436</v>
      </c>
      <c r="AD44" s="121">
        <v>24</v>
      </c>
      <c r="AE44" s="121" t="s">
        <v>259</v>
      </c>
      <c r="AF44" s="121" t="s">
        <v>799</v>
      </c>
      <c r="AG44" s="121" t="s">
        <v>800</v>
      </c>
      <c r="AH44" s="121" t="s">
        <v>260</v>
      </c>
      <c r="AI44" s="121" t="s">
        <v>801</v>
      </c>
      <c r="AJ44" s="122">
        <v>2240</v>
      </c>
      <c r="AK44" s="122">
        <v>2240</v>
      </c>
      <c r="AL44" s="121" t="s">
        <v>802</v>
      </c>
      <c r="AM44" s="122">
        <v>22056.400000000001</v>
      </c>
      <c r="AN44" s="122">
        <v>9303.6</v>
      </c>
      <c r="AO44" s="122">
        <v>31360</v>
      </c>
      <c r="AP44" s="122">
        <v>19943.599999999999</v>
      </c>
      <c r="AQ44" s="122">
        <v>2331.4</v>
      </c>
      <c r="AR44" s="122">
        <v>22275</v>
      </c>
      <c r="AS44" s="122">
        <v>19943.599999999999</v>
      </c>
      <c r="AT44" s="122">
        <v>2331.4</v>
      </c>
      <c r="AU44" s="122">
        <v>22275</v>
      </c>
      <c r="AV44" s="121">
        <v>29</v>
      </c>
      <c r="AW44" s="121"/>
      <c r="AX44" s="121"/>
      <c r="AY44" s="121"/>
      <c r="AZ44" s="121"/>
      <c r="BA44" s="121"/>
      <c r="BB44" s="121" t="s">
        <v>310</v>
      </c>
      <c r="BC44" s="121"/>
      <c r="BD44" s="121" t="s">
        <v>362</v>
      </c>
      <c r="BE44" s="122">
        <v>42000</v>
      </c>
      <c r="BF44" s="121" t="s">
        <v>797</v>
      </c>
      <c r="BG44" s="121" t="s">
        <v>803</v>
      </c>
      <c r="BH44" s="95" t="s">
        <v>318</v>
      </c>
      <c r="BI44" s="95" t="s">
        <v>101</v>
      </c>
      <c r="BJ44" s="134">
        <v>46124</v>
      </c>
      <c r="BK44" s="129"/>
      <c r="BL44" s="95" t="s">
        <v>109</v>
      </c>
      <c r="BM44" s="96" t="s">
        <v>181</v>
      </c>
      <c r="BN44" s="94" t="s">
        <v>222</v>
      </c>
      <c r="BO44" s="94"/>
      <c r="BP44" s="42"/>
      <c r="BQ44" s="130" t="s">
        <v>592</v>
      </c>
    </row>
    <row r="45" spans="1:69" ht="22.8" hidden="1" x14ac:dyDescent="0.3">
      <c r="A45" s="131">
        <v>41</v>
      </c>
      <c r="B45" s="121" t="s">
        <v>253</v>
      </c>
      <c r="C45" s="121" t="s">
        <v>254</v>
      </c>
      <c r="D45" s="121" t="s">
        <v>302</v>
      </c>
      <c r="E45" s="121" t="s">
        <v>303</v>
      </c>
      <c r="F45" s="121" t="s">
        <v>303</v>
      </c>
      <c r="G45" s="121" t="s">
        <v>304</v>
      </c>
      <c r="H45" s="121" t="s">
        <v>305</v>
      </c>
      <c r="I45" s="121">
        <v>197294</v>
      </c>
      <c r="J45" s="121" t="s">
        <v>426</v>
      </c>
      <c r="K45" s="121">
        <v>197294</v>
      </c>
      <c r="L45" s="121" t="s">
        <v>595</v>
      </c>
      <c r="M45" s="121" t="s">
        <v>596</v>
      </c>
      <c r="N45" s="121">
        <v>460905</v>
      </c>
      <c r="O45" s="121" t="s">
        <v>795</v>
      </c>
      <c r="P45" s="121">
        <v>777017</v>
      </c>
      <c r="Q45" s="121" t="s">
        <v>796</v>
      </c>
      <c r="R45" s="121" t="s">
        <v>255</v>
      </c>
      <c r="S45" s="121" t="s">
        <v>804</v>
      </c>
      <c r="T45" s="121" t="s">
        <v>804</v>
      </c>
      <c r="U45" s="121" t="s">
        <v>264</v>
      </c>
      <c r="V45" s="121" t="s">
        <v>257</v>
      </c>
      <c r="W45" s="121">
        <v>541</v>
      </c>
      <c r="X45" s="121" t="s">
        <v>261</v>
      </c>
      <c r="Y45" s="121">
        <v>353617298</v>
      </c>
      <c r="Z45" s="121" t="s">
        <v>334</v>
      </c>
      <c r="AA45" s="135">
        <v>45240</v>
      </c>
      <c r="AB45" s="122">
        <v>42000</v>
      </c>
      <c r="AC45" s="121" t="s">
        <v>436</v>
      </c>
      <c r="AD45" s="121">
        <v>24</v>
      </c>
      <c r="AE45" s="121" t="s">
        <v>259</v>
      </c>
      <c r="AF45" s="121" t="s">
        <v>799</v>
      </c>
      <c r="AG45" s="121" t="s">
        <v>800</v>
      </c>
      <c r="AH45" s="121" t="s">
        <v>260</v>
      </c>
      <c r="AI45" s="121" t="s">
        <v>801</v>
      </c>
      <c r="AJ45" s="122">
        <v>2240</v>
      </c>
      <c r="AK45" s="122">
        <v>2240</v>
      </c>
      <c r="AL45" s="121" t="s">
        <v>514</v>
      </c>
      <c r="AM45" s="122">
        <v>25765.3</v>
      </c>
      <c r="AN45" s="122">
        <v>10074.700000000001</v>
      </c>
      <c r="AO45" s="122">
        <v>35840</v>
      </c>
      <c r="AP45" s="122">
        <v>16234.7</v>
      </c>
      <c r="AQ45" s="122">
        <v>1560.3</v>
      </c>
      <c r="AR45" s="122">
        <v>17795</v>
      </c>
      <c r="AS45" s="122">
        <v>16234.7</v>
      </c>
      <c r="AT45" s="122">
        <v>1560.3</v>
      </c>
      <c r="AU45" s="122">
        <v>17795</v>
      </c>
      <c r="AV45" s="121">
        <v>29</v>
      </c>
      <c r="AW45" s="121"/>
      <c r="AX45" s="121"/>
      <c r="AY45" s="121"/>
      <c r="AZ45" s="121"/>
      <c r="BA45" s="121"/>
      <c r="BB45" s="121" t="s">
        <v>310</v>
      </c>
      <c r="BC45" s="121"/>
      <c r="BD45" s="121" t="s">
        <v>362</v>
      </c>
      <c r="BE45" s="122">
        <v>42000</v>
      </c>
      <c r="BF45" s="121" t="s">
        <v>804</v>
      </c>
      <c r="BG45" s="121" t="s">
        <v>805</v>
      </c>
      <c r="BH45" s="95" t="s">
        <v>318</v>
      </c>
      <c r="BI45" s="95" t="s">
        <v>101</v>
      </c>
      <c r="BJ45" s="134">
        <v>46124</v>
      </c>
      <c r="BK45" s="129"/>
      <c r="BL45" s="95" t="s">
        <v>109</v>
      </c>
      <c r="BM45" s="96" t="s">
        <v>181</v>
      </c>
      <c r="BN45" s="94" t="s">
        <v>222</v>
      </c>
      <c r="BO45" s="94"/>
      <c r="BP45" s="42"/>
      <c r="BQ45" s="130" t="s">
        <v>592</v>
      </c>
    </row>
    <row r="46" spans="1:69" ht="22.8" hidden="1" x14ac:dyDescent="0.3">
      <c r="A46" s="131">
        <v>42</v>
      </c>
      <c r="B46" s="121" t="s">
        <v>253</v>
      </c>
      <c r="C46" s="121" t="s">
        <v>254</v>
      </c>
      <c r="D46" s="121" t="s">
        <v>302</v>
      </c>
      <c r="E46" s="121" t="s">
        <v>303</v>
      </c>
      <c r="F46" s="121" t="s">
        <v>303</v>
      </c>
      <c r="G46" s="121" t="s">
        <v>304</v>
      </c>
      <c r="H46" s="121" t="s">
        <v>305</v>
      </c>
      <c r="I46" s="121">
        <v>18406</v>
      </c>
      <c r="J46" s="121" t="s">
        <v>700</v>
      </c>
      <c r="K46" s="121">
        <v>18406</v>
      </c>
      <c r="L46" s="121" t="s">
        <v>595</v>
      </c>
      <c r="M46" s="121" t="s">
        <v>596</v>
      </c>
      <c r="N46" s="121">
        <v>402975</v>
      </c>
      <c r="O46" s="121" t="s">
        <v>701</v>
      </c>
      <c r="P46" s="121">
        <v>777756</v>
      </c>
      <c r="Q46" s="121" t="s">
        <v>702</v>
      </c>
      <c r="R46" s="121" t="s">
        <v>255</v>
      </c>
      <c r="S46" s="121" t="s">
        <v>806</v>
      </c>
      <c r="T46" s="121" t="s">
        <v>806</v>
      </c>
      <c r="U46" s="121" t="s">
        <v>256</v>
      </c>
      <c r="V46" s="121" t="s">
        <v>257</v>
      </c>
      <c r="W46" s="121">
        <v>541</v>
      </c>
      <c r="X46" s="121" t="s">
        <v>262</v>
      </c>
      <c r="Y46" s="121">
        <v>353664388</v>
      </c>
      <c r="Z46" s="121" t="s">
        <v>709</v>
      </c>
      <c r="AA46" s="135">
        <v>45245</v>
      </c>
      <c r="AB46" s="122">
        <v>42000</v>
      </c>
      <c r="AC46" s="121" t="s">
        <v>278</v>
      </c>
      <c r="AD46" s="121">
        <v>24</v>
      </c>
      <c r="AE46" s="121" t="s">
        <v>259</v>
      </c>
      <c r="AF46" s="121" t="s">
        <v>508</v>
      </c>
      <c r="AG46" s="121" t="s">
        <v>807</v>
      </c>
      <c r="AH46" s="121" t="s">
        <v>260</v>
      </c>
      <c r="AI46" s="121" t="s">
        <v>365</v>
      </c>
      <c r="AJ46" s="122">
        <v>2240</v>
      </c>
      <c r="AK46" s="122">
        <v>2240</v>
      </c>
      <c r="AL46" s="121" t="s">
        <v>808</v>
      </c>
      <c r="AM46" s="122">
        <v>18772.95</v>
      </c>
      <c r="AN46" s="122">
        <v>8107.05</v>
      </c>
      <c r="AO46" s="122">
        <v>26880</v>
      </c>
      <c r="AP46" s="122">
        <v>23227.05</v>
      </c>
      <c r="AQ46" s="122">
        <v>3203.95</v>
      </c>
      <c r="AR46" s="122">
        <v>26431</v>
      </c>
      <c r="AS46" s="122">
        <v>23227.05</v>
      </c>
      <c r="AT46" s="122">
        <v>3203.95</v>
      </c>
      <c r="AU46" s="122">
        <v>26431</v>
      </c>
      <c r="AV46" s="121">
        <v>29</v>
      </c>
      <c r="AW46" s="121"/>
      <c r="AX46" s="121"/>
      <c r="AY46" s="121"/>
      <c r="AZ46" s="121"/>
      <c r="BA46" s="121"/>
      <c r="BB46" s="121" t="s">
        <v>310</v>
      </c>
      <c r="BC46" s="121"/>
      <c r="BD46" s="121" t="s">
        <v>362</v>
      </c>
      <c r="BE46" s="122">
        <v>42000</v>
      </c>
      <c r="BF46" s="121" t="s">
        <v>806</v>
      </c>
      <c r="BG46" s="121" t="s">
        <v>809</v>
      </c>
      <c r="BH46" s="95" t="s">
        <v>318</v>
      </c>
      <c r="BI46" s="95" t="s">
        <v>101</v>
      </c>
      <c r="BJ46" s="134">
        <v>46124</v>
      </c>
      <c r="BK46" s="129"/>
      <c r="BL46" s="95" t="s">
        <v>109</v>
      </c>
      <c r="BM46" s="96" t="s">
        <v>181</v>
      </c>
      <c r="BN46" s="94" t="s">
        <v>222</v>
      </c>
      <c r="BO46" s="94"/>
      <c r="BP46" s="42"/>
      <c r="BQ46" s="130" t="s">
        <v>592</v>
      </c>
    </row>
    <row r="47" spans="1:69" ht="22.8" hidden="1" x14ac:dyDescent="0.3">
      <c r="A47" s="131">
        <v>43</v>
      </c>
      <c r="B47" s="121" t="s">
        <v>253</v>
      </c>
      <c r="C47" s="121" t="s">
        <v>254</v>
      </c>
      <c r="D47" s="121" t="s">
        <v>302</v>
      </c>
      <c r="E47" s="121" t="s">
        <v>303</v>
      </c>
      <c r="F47" s="121" t="s">
        <v>303</v>
      </c>
      <c r="G47" s="121" t="s">
        <v>304</v>
      </c>
      <c r="H47" s="121" t="s">
        <v>305</v>
      </c>
      <c r="I47" s="121">
        <v>18406</v>
      </c>
      <c r="J47" s="121" t="s">
        <v>700</v>
      </c>
      <c r="K47" s="121">
        <v>18406</v>
      </c>
      <c r="L47" s="121" t="s">
        <v>595</v>
      </c>
      <c r="M47" s="121" t="s">
        <v>596</v>
      </c>
      <c r="N47" s="121">
        <v>402975</v>
      </c>
      <c r="O47" s="121" t="s">
        <v>701</v>
      </c>
      <c r="P47" s="121">
        <v>777756</v>
      </c>
      <c r="Q47" s="121" t="s">
        <v>702</v>
      </c>
      <c r="R47" s="121" t="s">
        <v>255</v>
      </c>
      <c r="S47" s="121" t="s">
        <v>708</v>
      </c>
      <c r="T47" s="121" t="s">
        <v>708</v>
      </c>
      <c r="U47" s="121" t="s">
        <v>263</v>
      </c>
      <c r="V47" s="121" t="s">
        <v>257</v>
      </c>
      <c r="W47" s="121">
        <v>0</v>
      </c>
      <c r="X47" s="121" t="s">
        <v>262</v>
      </c>
      <c r="Y47" s="121">
        <v>353687060</v>
      </c>
      <c r="Z47" s="121" t="s">
        <v>709</v>
      </c>
      <c r="AA47" s="135">
        <v>45253</v>
      </c>
      <c r="AB47" s="122">
        <v>52000</v>
      </c>
      <c r="AC47" s="121" t="s">
        <v>278</v>
      </c>
      <c r="AD47" s="121">
        <v>24</v>
      </c>
      <c r="AE47" s="121" t="s">
        <v>299</v>
      </c>
      <c r="AF47" s="121" t="s">
        <v>696</v>
      </c>
      <c r="AG47" s="121" t="s">
        <v>705</v>
      </c>
      <c r="AH47" s="121" t="s">
        <v>260</v>
      </c>
      <c r="AI47" s="121" t="s">
        <v>377</v>
      </c>
      <c r="AJ47" s="122">
        <v>2780</v>
      </c>
      <c r="AK47" s="122">
        <v>2780</v>
      </c>
      <c r="AL47" s="121" t="s">
        <v>810</v>
      </c>
      <c r="AM47" s="122">
        <v>8417.9500000000007</v>
      </c>
      <c r="AN47" s="122">
        <v>5482.05</v>
      </c>
      <c r="AO47" s="122">
        <v>13900</v>
      </c>
      <c r="AP47" s="122">
        <v>43582.05</v>
      </c>
      <c r="AQ47" s="122">
        <v>9763.9500000000007</v>
      </c>
      <c r="AR47" s="122">
        <v>53346</v>
      </c>
      <c r="AS47" s="122">
        <v>43582.05</v>
      </c>
      <c r="AT47" s="122">
        <v>9763.9500000000007</v>
      </c>
      <c r="AU47" s="122">
        <v>53346</v>
      </c>
      <c r="AV47" s="121">
        <v>28</v>
      </c>
      <c r="AW47" s="121"/>
      <c r="AX47" s="121"/>
      <c r="AY47" s="121"/>
      <c r="AZ47" s="121"/>
      <c r="BA47" s="121"/>
      <c r="BB47" s="121" t="s">
        <v>310</v>
      </c>
      <c r="BC47" s="121"/>
      <c r="BD47" s="121"/>
      <c r="BE47" s="122">
        <v>0</v>
      </c>
      <c r="BF47" s="121" t="s">
        <v>708</v>
      </c>
      <c r="BG47" s="121" t="s">
        <v>711</v>
      </c>
      <c r="BH47" s="95" t="s">
        <v>318</v>
      </c>
      <c r="BI47" s="95" t="s">
        <v>101</v>
      </c>
      <c r="BJ47" s="134">
        <v>46125</v>
      </c>
      <c r="BK47" s="129"/>
      <c r="BL47" s="95" t="s">
        <v>109</v>
      </c>
      <c r="BM47" s="96" t="s">
        <v>181</v>
      </c>
      <c r="BN47" s="94" t="s">
        <v>222</v>
      </c>
      <c r="BO47" s="94"/>
      <c r="BP47" s="42"/>
      <c r="BQ47" s="130" t="s">
        <v>592</v>
      </c>
    </row>
    <row r="48" spans="1:69" ht="22.8" hidden="1" x14ac:dyDescent="0.3">
      <c r="A48" s="131">
        <v>44</v>
      </c>
      <c r="B48" s="121" t="s">
        <v>253</v>
      </c>
      <c r="C48" s="121" t="s">
        <v>254</v>
      </c>
      <c r="D48" s="121" t="s">
        <v>302</v>
      </c>
      <c r="E48" s="121" t="s">
        <v>303</v>
      </c>
      <c r="F48" s="121" t="s">
        <v>303</v>
      </c>
      <c r="G48" s="121" t="s">
        <v>304</v>
      </c>
      <c r="H48" s="121" t="s">
        <v>305</v>
      </c>
      <c r="I48" s="121">
        <v>18406</v>
      </c>
      <c r="J48" s="121" t="s">
        <v>700</v>
      </c>
      <c r="K48" s="121">
        <v>18406</v>
      </c>
      <c r="L48" s="121" t="s">
        <v>595</v>
      </c>
      <c r="M48" s="121" t="s">
        <v>596</v>
      </c>
      <c r="N48" s="121">
        <v>402975</v>
      </c>
      <c r="O48" s="121" t="s">
        <v>701</v>
      </c>
      <c r="P48" s="121">
        <v>605247</v>
      </c>
      <c r="Q48" s="121" t="s">
        <v>811</v>
      </c>
      <c r="R48" s="121" t="s">
        <v>255</v>
      </c>
      <c r="S48" s="121" t="s">
        <v>812</v>
      </c>
      <c r="T48" s="121" t="s">
        <v>812</v>
      </c>
      <c r="U48" s="121" t="s">
        <v>256</v>
      </c>
      <c r="V48" s="121" t="s">
        <v>257</v>
      </c>
      <c r="W48" s="121">
        <v>541</v>
      </c>
      <c r="X48" s="121" t="s">
        <v>262</v>
      </c>
      <c r="Y48" s="121">
        <v>353705059</v>
      </c>
      <c r="Z48" s="121" t="s">
        <v>813</v>
      </c>
      <c r="AA48" s="135">
        <v>45252</v>
      </c>
      <c r="AB48" s="122">
        <v>42000</v>
      </c>
      <c r="AC48" s="121" t="s">
        <v>278</v>
      </c>
      <c r="AD48" s="121">
        <v>24</v>
      </c>
      <c r="AE48" s="121" t="s">
        <v>259</v>
      </c>
      <c r="AF48" s="121" t="s">
        <v>814</v>
      </c>
      <c r="AG48" s="121" t="s">
        <v>815</v>
      </c>
      <c r="AH48" s="121" t="s">
        <v>260</v>
      </c>
      <c r="AI48" s="121" t="s">
        <v>377</v>
      </c>
      <c r="AJ48" s="122">
        <v>2240</v>
      </c>
      <c r="AK48" s="122">
        <v>2240</v>
      </c>
      <c r="AL48" s="121" t="s">
        <v>322</v>
      </c>
      <c r="AM48" s="122">
        <v>11333.07</v>
      </c>
      <c r="AN48" s="122">
        <v>6586.93</v>
      </c>
      <c r="AO48" s="122">
        <v>17920</v>
      </c>
      <c r="AP48" s="122">
        <v>30666.93</v>
      </c>
      <c r="AQ48" s="122">
        <v>5809.07</v>
      </c>
      <c r="AR48" s="122">
        <v>36476</v>
      </c>
      <c r="AS48" s="122">
        <v>30666.93</v>
      </c>
      <c r="AT48" s="122">
        <v>5809.07</v>
      </c>
      <c r="AU48" s="122">
        <v>36476</v>
      </c>
      <c r="AV48" s="121">
        <v>28</v>
      </c>
      <c r="AW48" s="121"/>
      <c r="AX48" s="121"/>
      <c r="AY48" s="121"/>
      <c r="AZ48" s="121"/>
      <c r="BA48" s="121"/>
      <c r="BB48" s="121" t="s">
        <v>310</v>
      </c>
      <c r="BC48" s="121"/>
      <c r="BD48" s="121"/>
      <c r="BE48" s="122">
        <v>0</v>
      </c>
      <c r="BF48" s="121" t="s">
        <v>812</v>
      </c>
      <c r="BG48" s="121" t="s">
        <v>816</v>
      </c>
      <c r="BH48" s="95" t="s">
        <v>318</v>
      </c>
      <c r="BI48" s="95" t="s">
        <v>101</v>
      </c>
      <c r="BJ48" s="134">
        <v>46125</v>
      </c>
      <c r="BK48" s="129"/>
      <c r="BL48" s="95" t="s">
        <v>109</v>
      </c>
      <c r="BM48" s="96" t="s">
        <v>181</v>
      </c>
      <c r="BN48" s="94" t="s">
        <v>222</v>
      </c>
      <c r="BO48" s="94"/>
      <c r="BP48" s="42"/>
      <c r="BQ48" s="130" t="s">
        <v>592</v>
      </c>
    </row>
    <row r="49" spans="1:69" ht="22.8" hidden="1" x14ac:dyDescent="0.3">
      <c r="A49" s="131">
        <v>45</v>
      </c>
      <c r="B49" s="121" t="s">
        <v>253</v>
      </c>
      <c r="C49" s="121" t="s">
        <v>254</v>
      </c>
      <c r="D49" s="121" t="s">
        <v>302</v>
      </c>
      <c r="E49" s="121" t="s">
        <v>303</v>
      </c>
      <c r="F49" s="121" t="s">
        <v>303</v>
      </c>
      <c r="G49" s="121" t="s">
        <v>304</v>
      </c>
      <c r="H49" s="121" t="s">
        <v>305</v>
      </c>
      <c r="I49" s="121">
        <v>18285</v>
      </c>
      <c r="J49" s="121" t="s">
        <v>637</v>
      </c>
      <c r="K49" s="121">
        <v>18285</v>
      </c>
      <c r="L49" s="121" t="s">
        <v>595</v>
      </c>
      <c r="M49" s="121" t="s">
        <v>596</v>
      </c>
      <c r="N49" s="121">
        <v>392476</v>
      </c>
      <c r="O49" s="121" t="s">
        <v>652</v>
      </c>
      <c r="P49" s="121">
        <v>587965</v>
      </c>
      <c r="Q49" s="121" t="s">
        <v>667</v>
      </c>
      <c r="R49" s="121" t="s">
        <v>266</v>
      </c>
      <c r="S49" s="121" t="s">
        <v>673</v>
      </c>
      <c r="T49" s="121" t="s">
        <v>673</v>
      </c>
      <c r="U49" s="121" t="s">
        <v>264</v>
      </c>
      <c r="V49" s="121" t="s">
        <v>257</v>
      </c>
      <c r="W49" s="121">
        <v>541</v>
      </c>
      <c r="X49" s="121" t="s">
        <v>261</v>
      </c>
      <c r="Y49" s="121">
        <v>353705370</v>
      </c>
      <c r="Z49" s="121" t="s">
        <v>461</v>
      </c>
      <c r="AA49" s="135">
        <v>45246</v>
      </c>
      <c r="AB49" s="122">
        <v>30000</v>
      </c>
      <c r="AC49" s="121" t="s">
        <v>258</v>
      </c>
      <c r="AD49" s="121">
        <v>18</v>
      </c>
      <c r="AE49" s="121" t="s">
        <v>286</v>
      </c>
      <c r="AF49" s="121" t="s">
        <v>669</v>
      </c>
      <c r="AG49" s="121" t="s">
        <v>670</v>
      </c>
      <c r="AH49" s="121" t="s">
        <v>260</v>
      </c>
      <c r="AI49" s="121" t="s">
        <v>367</v>
      </c>
      <c r="AJ49" s="122">
        <v>2020</v>
      </c>
      <c r="AK49" s="122">
        <v>2020</v>
      </c>
      <c r="AL49" s="121" t="s">
        <v>336</v>
      </c>
      <c r="AM49" s="122">
        <v>11497.58</v>
      </c>
      <c r="AN49" s="122">
        <v>4662.42</v>
      </c>
      <c r="AO49" s="122">
        <v>16160</v>
      </c>
      <c r="AP49" s="122">
        <v>18502.419999999998</v>
      </c>
      <c r="AQ49" s="122">
        <v>2237.58</v>
      </c>
      <c r="AR49" s="122">
        <v>20740</v>
      </c>
      <c r="AS49" s="122">
        <v>18502.419999999998</v>
      </c>
      <c r="AT49" s="122">
        <v>2237.58</v>
      </c>
      <c r="AU49" s="122">
        <v>20740</v>
      </c>
      <c r="AV49" s="121">
        <v>28</v>
      </c>
      <c r="AW49" s="121"/>
      <c r="AX49" s="121"/>
      <c r="AY49" s="121"/>
      <c r="AZ49" s="121"/>
      <c r="BA49" s="121"/>
      <c r="BB49" s="121" t="s">
        <v>310</v>
      </c>
      <c r="BC49" s="121"/>
      <c r="BD49" s="121"/>
      <c r="BE49" s="122">
        <v>0</v>
      </c>
      <c r="BF49" s="121" t="s">
        <v>673</v>
      </c>
      <c r="BG49" s="121" t="s">
        <v>674</v>
      </c>
      <c r="BH49" s="95" t="s">
        <v>318</v>
      </c>
      <c r="BI49" s="95" t="s">
        <v>101</v>
      </c>
      <c r="BJ49" s="134">
        <v>46125</v>
      </c>
      <c r="BK49" s="129"/>
      <c r="BL49" s="95" t="s">
        <v>109</v>
      </c>
      <c r="BM49" s="96" t="s">
        <v>181</v>
      </c>
      <c r="BN49" s="94" t="s">
        <v>222</v>
      </c>
      <c r="BO49" s="94"/>
      <c r="BP49" s="42"/>
      <c r="BQ49" s="130" t="s">
        <v>592</v>
      </c>
    </row>
    <row r="50" spans="1:69" ht="22.8" hidden="1" x14ac:dyDescent="0.3">
      <c r="A50" s="131">
        <v>46</v>
      </c>
      <c r="B50" s="121" t="s">
        <v>253</v>
      </c>
      <c r="C50" s="121" t="s">
        <v>254</v>
      </c>
      <c r="D50" s="121" t="s">
        <v>302</v>
      </c>
      <c r="E50" s="121" t="s">
        <v>303</v>
      </c>
      <c r="F50" s="121" t="s">
        <v>303</v>
      </c>
      <c r="G50" s="121" t="s">
        <v>304</v>
      </c>
      <c r="H50" s="121" t="s">
        <v>305</v>
      </c>
      <c r="I50" s="121">
        <v>18285</v>
      </c>
      <c r="J50" s="121" t="s">
        <v>637</v>
      </c>
      <c r="K50" s="121">
        <v>18285</v>
      </c>
      <c r="L50" s="121" t="s">
        <v>595</v>
      </c>
      <c r="M50" s="121" t="s">
        <v>596</v>
      </c>
      <c r="N50" s="121">
        <v>392476</v>
      </c>
      <c r="O50" s="121" t="s">
        <v>652</v>
      </c>
      <c r="P50" s="121">
        <v>583110</v>
      </c>
      <c r="Q50" s="121" t="s">
        <v>653</v>
      </c>
      <c r="R50" s="121" t="s">
        <v>266</v>
      </c>
      <c r="S50" s="121" t="s">
        <v>660</v>
      </c>
      <c r="T50" s="121" t="s">
        <v>660</v>
      </c>
      <c r="U50" s="121" t="s">
        <v>264</v>
      </c>
      <c r="V50" s="121" t="s">
        <v>257</v>
      </c>
      <c r="W50" s="121">
        <v>541</v>
      </c>
      <c r="X50" s="121" t="s">
        <v>261</v>
      </c>
      <c r="Y50" s="121">
        <v>353705706</v>
      </c>
      <c r="Z50" s="121" t="s">
        <v>661</v>
      </c>
      <c r="AA50" s="135">
        <v>45246</v>
      </c>
      <c r="AB50" s="122">
        <v>29000</v>
      </c>
      <c r="AC50" s="121" t="s">
        <v>258</v>
      </c>
      <c r="AD50" s="121">
        <v>18</v>
      </c>
      <c r="AE50" s="121" t="s">
        <v>286</v>
      </c>
      <c r="AF50" s="121" t="s">
        <v>656</v>
      </c>
      <c r="AG50" s="121" t="s">
        <v>662</v>
      </c>
      <c r="AH50" s="121" t="s">
        <v>260</v>
      </c>
      <c r="AI50" s="121" t="s">
        <v>367</v>
      </c>
      <c r="AJ50" s="122">
        <v>1950</v>
      </c>
      <c r="AK50" s="122">
        <v>1950</v>
      </c>
      <c r="AL50" s="121" t="s">
        <v>328</v>
      </c>
      <c r="AM50" s="122">
        <v>14275.38</v>
      </c>
      <c r="AN50" s="122">
        <v>5224.62</v>
      </c>
      <c r="AO50" s="122">
        <v>19500</v>
      </c>
      <c r="AP50" s="122">
        <v>14724.62</v>
      </c>
      <c r="AQ50" s="122">
        <v>1455.38</v>
      </c>
      <c r="AR50" s="122">
        <v>16180</v>
      </c>
      <c r="AS50" s="122">
        <v>14724.62</v>
      </c>
      <c r="AT50" s="122">
        <v>1455.38</v>
      </c>
      <c r="AU50" s="122">
        <v>16180</v>
      </c>
      <c r="AV50" s="121">
        <v>28</v>
      </c>
      <c r="AW50" s="121"/>
      <c r="AX50" s="121"/>
      <c r="AY50" s="121"/>
      <c r="AZ50" s="121"/>
      <c r="BA50" s="121"/>
      <c r="BB50" s="121" t="s">
        <v>310</v>
      </c>
      <c r="BC50" s="121"/>
      <c r="BD50" s="121" t="s">
        <v>333</v>
      </c>
      <c r="BE50" s="122">
        <v>29000</v>
      </c>
      <c r="BF50" s="121" t="s">
        <v>660</v>
      </c>
      <c r="BG50" s="121" t="s">
        <v>663</v>
      </c>
      <c r="BH50" s="95" t="s">
        <v>318</v>
      </c>
      <c r="BI50" s="95" t="s">
        <v>101</v>
      </c>
      <c r="BJ50" s="134">
        <v>46125</v>
      </c>
      <c r="BK50" s="129"/>
      <c r="BL50" s="95" t="s">
        <v>109</v>
      </c>
      <c r="BM50" s="96" t="s">
        <v>181</v>
      </c>
      <c r="BN50" s="94" t="s">
        <v>222</v>
      </c>
      <c r="BO50" s="94"/>
      <c r="BP50" s="42"/>
      <c r="BQ50" s="130" t="s">
        <v>592</v>
      </c>
    </row>
    <row r="51" spans="1:69" ht="22.8" hidden="1" x14ac:dyDescent="0.3">
      <c r="A51" s="131">
        <v>47</v>
      </c>
      <c r="B51" s="121" t="s">
        <v>253</v>
      </c>
      <c r="C51" s="121" t="s">
        <v>254</v>
      </c>
      <c r="D51" s="121" t="s">
        <v>302</v>
      </c>
      <c r="E51" s="121" t="s">
        <v>303</v>
      </c>
      <c r="F51" s="121" t="s">
        <v>303</v>
      </c>
      <c r="G51" s="121" t="s">
        <v>304</v>
      </c>
      <c r="H51" s="121" t="s">
        <v>305</v>
      </c>
      <c r="I51" s="121">
        <v>197294</v>
      </c>
      <c r="J51" s="121" t="s">
        <v>426</v>
      </c>
      <c r="K51" s="121">
        <v>197294</v>
      </c>
      <c r="L51" s="121" t="s">
        <v>595</v>
      </c>
      <c r="M51" s="121" t="s">
        <v>596</v>
      </c>
      <c r="N51" s="121">
        <v>454949</v>
      </c>
      <c r="O51" s="121" t="s">
        <v>765</v>
      </c>
      <c r="P51" s="121">
        <v>836245</v>
      </c>
      <c r="Q51" s="121" t="s">
        <v>783</v>
      </c>
      <c r="R51" s="121" t="s">
        <v>255</v>
      </c>
      <c r="S51" s="121" t="s">
        <v>817</v>
      </c>
      <c r="T51" s="121" t="s">
        <v>817</v>
      </c>
      <c r="U51" s="121" t="s">
        <v>264</v>
      </c>
      <c r="V51" s="121" t="s">
        <v>257</v>
      </c>
      <c r="W51" s="121">
        <v>541</v>
      </c>
      <c r="X51" s="121" t="s">
        <v>261</v>
      </c>
      <c r="Y51" s="121">
        <v>353856572</v>
      </c>
      <c r="Z51" s="121" t="s">
        <v>818</v>
      </c>
      <c r="AA51" s="135">
        <v>45257</v>
      </c>
      <c r="AB51" s="122">
        <v>42000</v>
      </c>
      <c r="AC51" s="121" t="s">
        <v>768</v>
      </c>
      <c r="AD51" s="121">
        <v>24</v>
      </c>
      <c r="AE51" s="121" t="s">
        <v>259</v>
      </c>
      <c r="AF51" s="121" t="s">
        <v>375</v>
      </c>
      <c r="AG51" s="121" t="s">
        <v>819</v>
      </c>
      <c r="AH51" s="121" t="s">
        <v>260</v>
      </c>
      <c r="AI51" s="121" t="s">
        <v>820</v>
      </c>
      <c r="AJ51" s="122">
        <v>2240</v>
      </c>
      <c r="AK51" s="122">
        <v>2240</v>
      </c>
      <c r="AL51" s="121" t="s">
        <v>821</v>
      </c>
      <c r="AM51" s="122">
        <v>19808.669999999998</v>
      </c>
      <c r="AN51" s="122">
        <v>9311.33</v>
      </c>
      <c r="AO51" s="122">
        <v>29120</v>
      </c>
      <c r="AP51" s="122">
        <v>22191.33</v>
      </c>
      <c r="AQ51" s="122">
        <v>2899.67</v>
      </c>
      <c r="AR51" s="122">
        <v>25091</v>
      </c>
      <c r="AS51" s="122">
        <v>22191.33</v>
      </c>
      <c r="AT51" s="122">
        <v>2899.67</v>
      </c>
      <c r="AU51" s="122">
        <v>25091</v>
      </c>
      <c r="AV51" s="121">
        <v>28</v>
      </c>
      <c r="AW51" s="121"/>
      <c r="AX51" s="121"/>
      <c r="AY51" s="121"/>
      <c r="AZ51" s="121"/>
      <c r="BA51" s="121"/>
      <c r="BB51" s="121" t="s">
        <v>310</v>
      </c>
      <c r="BC51" s="121"/>
      <c r="BD51" s="121"/>
      <c r="BE51" s="122">
        <v>0</v>
      </c>
      <c r="BF51" s="121" t="s">
        <v>817</v>
      </c>
      <c r="BG51" s="121" t="s">
        <v>822</v>
      </c>
      <c r="BH51" s="95" t="s">
        <v>318</v>
      </c>
      <c r="BI51" s="95" t="s">
        <v>102</v>
      </c>
      <c r="BJ51" s="134">
        <v>46125</v>
      </c>
      <c r="BK51" s="129"/>
      <c r="BL51" s="95" t="s">
        <v>109</v>
      </c>
      <c r="BM51" s="96"/>
      <c r="BN51" s="94"/>
      <c r="BO51" s="94"/>
      <c r="BP51" s="42"/>
      <c r="BQ51" s="130" t="s">
        <v>591</v>
      </c>
    </row>
    <row r="52" spans="1:69" ht="22.8" hidden="1" x14ac:dyDescent="0.3">
      <c r="A52" s="131">
        <v>48</v>
      </c>
      <c r="B52" s="121" t="s">
        <v>253</v>
      </c>
      <c r="C52" s="121" t="s">
        <v>254</v>
      </c>
      <c r="D52" s="121" t="s">
        <v>302</v>
      </c>
      <c r="E52" s="121" t="s">
        <v>303</v>
      </c>
      <c r="F52" s="121" t="s">
        <v>303</v>
      </c>
      <c r="G52" s="121" t="s">
        <v>304</v>
      </c>
      <c r="H52" s="121" t="s">
        <v>305</v>
      </c>
      <c r="I52" s="121">
        <v>18123</v>
      </c>
      <c r="J52" s="121" t="s">
        <v>306</v>
      </c>
      <c r="K52" s="121">
        <v>18123</v>
      </c>
      <c r="L52" s="121" t="s">
        <v>595</v>
      </c>
      <c r="M52" s="121" t="s">
        <v>596</v>
      </c>
      <c r="N52" s="121">
        <v>25908</v>
      </c>
      <c r="O52" s="121" t="s">
        <v>610</v>
      </c>
      <c r="P52" s="121">
        <v>851283</v>
      </c>
      <c r="Q52" s="121" t="s">
        <v>823</v>
      </c>
      <c r="R52" s="121" t="s">
        <v>255</v>
      </c>
      <c r="S52" s="121" t="s">
        <v>824</v>
      </c>
      <c r="T52" s="121" t="s">
        <v>824</v>
      </c>
      <c r="U52" s="121" t="s">
        <v>256</v>
      </c>
      <c r="V52" s="121" t="s">
        <v>257</v>
      </c>
      <c r="W52" s="121">
        <v>541</v>
      </c>
      <c r="X52" s="121" t="s">
        <v>262</v>
      </c>
      <c r="Y52" s="121">
        <v>353857036</v>
      </c>
      <c r="Z52" s="121" t="s">
        <v>466</v>
      </c>
      <c r="AA52" s="135">
        <v>45256</v>
      </c>
      <c r="AB52" s="122">
        <v>42000</v>
      </c>
      <c r="AC52" s="121" t="s">
        <v>281</v>
      </c>
      <c r="AD52" s="121">
        <v>24</v>
      </c>
      <c r="AE52" s="121" t="s">
        <v>259</v>
      </c>
      <c r="AF52" s="121" t="s">
        <v>825</v>
      </c>
      <c r="AG52" s="121" t="s">
        <v>826</v>
      </c>
      <c r="AH52" s="121" t="s">
        <v>260</v>
      </c>
      <c r="AI52" s="121" t="s">
        <v>379</v>
      </c>
      <c r="AJ52" s="122">
        <v>2240</v>
      </c>
      <c r="AK52" s="122">
        <v>2240</v>
      </c>
      <c r="AL52" s="121" t="s">
        <v>827</v>
      </c>
      <c r="AM52" s="122">
        <v>25310.61</v>
      </c>
      <c r="AN52" s="122">
        <v>10529.39</v>
      </c>
      <c r="AO52" s="122">
        <v>35840</v>
      </c>
      <c r="AP52" s="122">
        <v>16689.39</v>
      </c>
      <c r="AQ52" s="122">
        <v>1635.61</v>
      </c>
      <c r="AR52" s="122">
        <v>18325</v>
      </c>
      <c r="AS52" s="122">
        <v>16689.39</v>
      </c>
      <c r="AT52" s="122">
        <v>1635.61</v>
      </c>
      <c r="AU52" s="122">
        <v>18325</v>
      </c>
      <c r="AV52" s="121">
        <v>28</v>
      </c>
      <c r="AW52" s="121"/>
      <c r="AX52" s="121"/>
      <c r="AY52" s="121"/>
      <c r="AZ52" s="121"/>
      <c r="BA52" s="121"/>
      <c r="BB52" s="121" t="s">
        <v>310</v>
      </c>
      <c r="BC52" s="121"/>
      <c r="BD52" s="121" t="s">
        <v>362</v>
      </c>
      <c r="BE52" s="122">
        <v>42000</v>
      </c>
      <c r="BF52" s="121" t="s">
        <v>824</v>
      </c>
      <c r="BG52" s="121" t="s">
        <v>828</v>
      </c>
      <c r="BH52" s="95" t="s">
        <v>318</v>
      </c>
      <c r="BI52" s="95" t="s">
        <v>102</v>
      </c>
      <c r="BJ52" s="134">
        <v>46125</v>
      </c>
      <c r="BK52" s="129"/>
      <c r="BL52" s="95" t="s">
        <v>109</v>
      </c>
      <c r="BM52" s="96"/>
      <c r="BN52" s="94"/>
      <c r="BO52" s="94"/>
      <c r="BP52" s="42"/>
      <c r="BQ52" s="130" t="s">
        <v>591</v>
      </c>
    </row>
    <row r="53" spans="1:69" ht="22.8" hidden="1" x14ac:dyDescent="0.3">
      <c r="A53" s="131">
        <v>49</v>
      </c>
      <c r="B53" s="121" t="s">
        <v>253</v>
      </c>
      <c r="C53" s="121" t="s">
        <v>254</v>
      </c>
      <c r="D53" s="121" t="s">
        <v>302</v>
      </c>
      <c r="E53" s="121" t="s">
        <v>303</v>
      </c>
      <c r="F53" s="121" t="s">
        <v>303</v>
      </c>
      <c r="G53" s="121" t="s">
        <v>304</v>
      </c>
      <c r="H53" s="121" t="s">
        <v>305</v>
      </c>
      <c r="I53" s="121">
        <v>197294</v>
      </c>
      <c r="J53" s="121" t="s">
        <v>426</v>
      </c>
      <c r="K53" s="121">
        <v>197294</v>
      </c>
      <c r="L53" s="121" t="s">
        <v>595</v>
      </c>
      <c r="M53" s="121" t="s">
        <v>596</v>
      </c>
      <c r="N53" s="121">
        <v>454949</v>
      </c>
      <c r="O53" s="121" t="s">
        <v>765</v>
      </c>
      <c r="P53" s="121">
        <v>700902</v>
      </c>
      <c r="Q53" s="121" t="s">
        <v>766</v>
      </c>
      <c r="R53" s="121" t="s">
        <v>255</v>
      </c>
      <c r="S53" s="121" t="s">
        <v>829</v>
      </c>
      <c r="T53" s="121" t="s">
        <v>829</v>
      </c>
      <c r="U53" s="121" t="s">
        <v>264</v>
      </c>
      <c r="V53" s="121" t="s">
        <v>257</v>
      </c>
      <c r="W53" s="121">
        <v>541</v>
      </c>
      <c r="X53" s="121" t="s">
        <v>261</v>
      </c>
      <c r="Y53" s="121">
        <v>353992580</v>
      </c>
      <c r="Z53" s="121" t="s">
        <v>512</v>
      </c>
      <c r="AA53" s="135">
        <v>45267</v>
      </c>
      <c r="AB53" s="122">
        <v>42000</v>
      </c>
      <c r="AC53" s="121" t="s">
        <v>768</v>
      </c>
      <c r="AD53" s="121">
        <v>24</v>
      </c>
      <c r="AE53" s="121" t="s">
        <v>259</v>
      </c>
      <c r="AF53" s="121" t="s">
        <v>280</v>
      </c>
      <c r="AG53" s="121" t="s">
        <v>830</v>
      </c>
      <c r="AH53" s="121" t="s">
        <v>260</v>
      </c>
      <c r="AI53" s="121" t="s">
        <v>820</v>
      </c>
      <c r="AJ53" s="122">
        <v>2240</v>
      </c>
      <c r="AK53" s="122">
        <v>2240</v>
      </c>
      <c r="AL53" s="121" t="s">
        <v>831</v>
      </c>
      <c r="AM53" s="122">
        <v>26827.59</v>
      </c>
      <c r="AN53" s="122">
        <v>10512.41</v>
      </c>
      <c r="AO53" s="122">
        <v>37340</v>
      </c>
      <c r="AP53" s="122">
        <v>15172.41</v>
      </c>
      <c r="AQ53" s="122">
        <v>1236.5899999999999</v>
      </c>
      <c r="AR53" s="122">
        <v>16409</v>
      </c>
      <c r="AS53" s="122">
        <v>15172.41</v>
      </c>
      <c r="AT53" s="122">
        <v>1236.5899999999999</v>
      </c>
      <c r="AU53" s="122">
        <v>16409</v>
      </c>
      <c r="AV53" s="121">
        <v>28</v>
      </c>
      <c r="AW53" s="121"/>
      <c r="AX53" s="121"/>
      <c r="AY53" s="121"/>
      <c r="AZ53" s="121"/>
      <c r="BA53" s="121"/>
      <c r="BB53" s="121" t="s">
        <v>310</v>
      </c>
      <c r="BC53" s="121"/>
      <c r="BD53" s="121" t="s">
        <v>362</v>
      </c>
      <c r="BE53" s="122">
        <v>42000</v>
      </c>
      <c r="BF53" s="121" t="s">
        <v>829</v>
      </c>
      <c r="BG53" s="121" t="s">
        <v>832</v>
      </c>
      <c r="BH53" s="95" t="s">
        <v>318</v>
      </c>
      <c r="BI53" s="95" t="s">
        <v>102</v>
      </c>
      <c r="BJ53" s="134">
        <v>46125</v>
      </c>
      <c r="BK53" s="129"/>
      <c r="BL53" s="95" t="s">
        <v>109</v>
      </c>
      <c r="BM53" s="96"/>
      <c r="BN53" s="94"/>
      <c r="BO53" s="94"/>
      <c r="BP53" s="42"/>
      <c r="BQ53" s="130" t="s">
        <v>591</v>
      </c>
    </row>
    <row r="54" spans="1:69" ht="22.8" hidden="1" x14ac:dyDescent="0.3">
      <c r="A54" s="131">
        <v>50</v>
      </c>
      <c r="B54" s="121" t="s">
        <v>253</v>
      </c>
      <c r="C54" s="121" t="s">
        <v>254</v>
      </c>
      <c r="D54" s="121" t="s">
        <v>302</v>
      </c>
      <c r="E54" s="121" t="s">
        <v>303</v>
      </c>
      <c r="F54" s="121" t="s">
        <v>303</v>
      </c>
      <c r="G54" s="121" t="s">
        <v>304</v>
      </c>
      <c r="H54" s="121" t="s">
        <v>305</v>
      </c>
      <c r="I54" s="121">
        <v>18244</v>
      </c>
      <c r="J54" s="121" t="s">
        <v>594</v>
      </c>
      <c r="K54" s="121">
        <v>18244</v>
      </c>
      <c r="L54" s="121" t="s">
        <v>595</v>
      </c>
      <c r="M54" s="121" t="s">
        <v>596</v>
      </c>
      <c r="N54" s="121">
        <v>25913</v>
      </c>
      <c r="O54" s="121" t="s">
        <v>597</v>
      </c>
      <c r="P54" s="121">
        <v>480819</v>
      </c>
      <c r="Q54" s="121" t="s">
        <v>833</v>
      </c>
      <c r="R54" s="121" t="s">
        <v>255</v>
      </c>
      <c r="S54" s="121" t="s">
        <v>834</v>
      </c>
      <c r="T54" s="121" t="s">
        <v>834</v>
      </c>
      <c r="U54" s="121" t="s">
        <v>265</v>
      </c>
      <c r="V54" s="121" t="s">
        <v>257</v>
      </c>
      <c r="W54" s="121">
        <v>541</v>
      </c>
      <c r="X54" s="121" t="s">
        <v>262</v>
      </c>
      <c r="Y54" s="121">
        <v>354131236</v>
      </c>
      <c r="Z54" s="121" t="s">
        <v>371</v>
      </c>
      <c r="AA54" s="135">
        <v>45274</v>
      </c>
      <c r="AB54" s="122">
        <v>52000</v>
      </c>
      <c r="AC54" s="121" t="s">
        <v>281</v>
      </c>
      <c r="AD54" s="121">
        <v>24</v>
      </c>
      <c r="AE54" s="121" t="s">
        <v>299</v>
      </c>
      <c r="AF54" s="121" t="s">
        <v>835</v>
      </c>
      <c r="AG54" s="121" t="s">
        <v>836</v>
      </c>
      <c r="AH54" s="121" t="s">
        <v>260</v>
      </c>
      <c r="AI54" s="121" t="s">
        <v>379</v>
      </c>
      <c r="AJ54" s="122">
        <v>2780</v>
      </c>
      <c r="AK54" s="122">
        <v>2780</v>
      </c>
      <c r="AL54" s="121" t="s">
        <v>526</v>
      </c>
      <c r="AM54" s="122">
        <v>32335.27</v>
      </c>
      <c r="AN54" s="122">
        <v>12244.73</v>
      </c>
      <c r="AO54" s="122">
        <v>44580</v>
      </c>
      <c r="AP54" s="122">
        <v>19664.73</v>
      </c>
      <c r="AQ54" s="122">
        <v>1741.27</v>
      </c>
      <c r="AR54" s="122">
        <v>21406</v>
      </c>
      <c r="AS54" s="122">
        <v>19664.73</v>
      </c>
      <c r="AT54" s="122">
        <v>1741.27</v>
      </c>
      <c r="AU54" s="122">
        <v>21406</v>
      </c>
      <c r="AV54" s="121">
        <v>28</v>
      </c>
      <c r="AW54" s="121"/>
      <c r="AX54" s="121"/>
      <c r="AY54" s="121"/>
      <c r="AZ54" s="121"/>
      <c r="BA54" s="121"/>
      <c r="BB54" s="121" t="s">
        <v>310</v>
      </c>
      <c r="BC54" s="121"/>
      <c r="BD54" s="121"/>
      <c r="BE54" s="122">
        <v>0</v>
      </c>
      <c r="BF54" s="121" t="s">
        <v>834</v>
      </c>
      <c r="BG54" s="121" t="s">
        <v>837</v>
      </c>
      <c r="BH54" s="95" t="s">
        <v>318</v>
      </c>
      <c r="BI54" s="95" t="s">
        <v>102</v>
      </c>
      <c r="BJ54" s="134">
        <v>46125</v>
      </c>
      <c r="BK54" s="129"/>
      <c r="BL54" s="95" t="s">
        <v>109</v>
      </c>
      <c r="BM54" s="96"/>
      <c r="BN54" s="94"/>
      <c r="BO54" s="94"/>
      <c r="BP54" s="42"/>
      <c r="BQ54" s="130" t="s">
        <v>591</v>
      </c>
    </row>
    <row r="55" spans="1:69" ht="22.8" hidden="1" x14ac:dyDescent="0.3">
      <c r="A55" s="131">
        <v>51</v>
      </c>
      <c r="B55" s="121" t="s">
        <v>253</v>
      </c>
      <c r="C55" s="121" t="s">
        <v>254</v>
      </c>
      <c r="D55" s="121" t="s">
        <v>302</v>
      </c>
      <c r="E55" s="121" t="s">
        <v>303</v>
      </c>
      <c r="F55" s="121" t="s">
        <v>303</v>
      </c>
      <c r="G55" s="121" t="s">
        <v>304</v>
      </c>
      <c r="H55" s="121" t="s">
        <v>305</v>
      </c>
      <c r="I55" s="121">
        <v>18285</v>
      </c>
      <c r="J55" s="121" t="s">
        <v>637</v>
      </c>
      <c r="K55" s="121">
        <v>18285</v>
      </c>
      <c r="L55" s="121" t="s">
        <v>595</v>
      </c>
      <c r="M55" s="121" t="s">
        <v>596</v>
      </c>
      <c r="N55" s="121">
        <v>392476</v>
      </c>
      <c r="O55" s="121" t="s">
        <v>652</v>
      </c>
      <c r="P55" s="121">
        <v>617926</v>
      </c>
      <c r="Q55" s="121" t="s">
        <v>838</v>
      </c>
      <c r="R55" s="121" t="s">
        <v>255</v>
      </c>
      <c r="S55" s="121" t="s">
        <v>839</v>
      </c>
      <c r="T55" s="121" t="s">
        <v>839</v>
      </c>
      <c r="U55" s="121" t="s">
        <v>264</v>
      </c>
      <c r="V55" s="121" t="s">
        <v>267</v>
      </c>
      <c r="W55" s="121">
        <v>0</v>
      </c>
      <c r="X55" s="121" t="s">
        <v>262</v>
      </c>
      <c r="Y55" s="121">
        <v>354198252</v>
      </c>
      <c r="Z55" s="121" t="s">
        <v>840</v>
      </c>
      <c r="AA55" s="135">
        <v>45326</v>
      </c>
      <c r="AB55" s="122">
        <v>42000</v>
      </c>
      <c r="AC55" s="121" t="s">
        <v>258</v>
      </c>
      <c r="AD55" s="121">
        <v>24</v>
      </c>
      <c r="AE55" s="121" t="s">
        <v>299</v>
      </c>
      <c r="AF55" s="121" t="s">
        <v>841</v>
      </c>
      <c r="AG55" s="121" t="s">
        <v>842</v>
      </c>
      <c r="AH55" s="121" t="s">
        <v>260</v>
      </c>
      <c r="AI55" s="121" t="s">
        <v>402</v>
      </c>
      <c r="AJ55" s="122">
        <v>2240</v>
      </c>
      <c r="AK55" s="122">
        <v>2240</v>
      </c>
      <c r="AL55" s="121" t="s">
        <v>354</v>
      </c>
      <c r="AM55" s="122">
        <v>4128.0600000000004</v>
      </c>
      <c r="AN55" s="122">
        <v>2591.94</v>
      </c>
      <c r="AO55" s="122">
        <v>6720</v>
      </c>
      <c r="AP55" s="122">
        <v>37871.94</v>
      </c>
      <c r="AQ55" s="122">
        <v>9337.06</v>
      </c>
      <c r="AR55" s="122">
        <v>47209</v>
      </c>
      <c r="AS55" s="122">
        <v>37871.94</v>
      </c>
      <c r="AT55" s="122">
        <v>9337.06</v>
      </c>
      <c r="AU55" s="122">
        <v>47209</v>
      </c>
      <c r="AV55" s="121">
        <v>26</v>
      </c>
      <c r="AW55" s="121"/>
      <c r="AX55" s="121"/>
      <c r="AY55" s="121"/>
      <c r="AZ55" s="121"/>
      <c r="BA55" s="121"/>
      <c r="BB55" s="121" t="s">
        <v>310</v>
      </c>
      <c r="BC55" s="121"/>
      <c r="BD55" s="121" t="s">
        <v>324</v>
      </c>
      <c r="BE55" s="122">
        <v>42000</v>
      </c>
      <c r="BF55" s="121" t="s">
        <v>839</v>
      </c>
      <c r="BG55" s="121" t="s">
        <v>843</v>
      </c>
      <c r="BH55" s="95" t="s">
        <v>311</v>
      </c>
      <c r="BI55" s="95" t="s">
        <v>102</v>
      </c>
      <c r="BJ55" s="134">
        <v>46125</v>
      </c>
      <c r="BK55" s="129"/>
      <c r="BL55" s="95" t="s">
        <v>109</v>
      </c>
      <c r="BM55" s="96"/>
      <c r="BN55" s="94"/>
      <c r="BO55" s="94"/>
      <c r="BP55" s="42"/>
      <c r="BQ55" s="130" t="s">
        <v>591</v>
      </c>
    </row>
    <row r="56" spans="1:69" ht="22.8" hidden="1" x14ac:dyDescent="0.3">
      <c r="A56" s="131">
        <v>52</v>
      </c>
      <c r="B56" s="121" t="s">
        <v>253</v>
      </c>
      <c r="C56" s="121" t="s">
        <v>254</v>
      </c>
      <c r="D56" s="121" t="s">
        <v>302</v>
      </c>
      <c r="E56" s="121" t="s">
        <v>303</v>
      </c>
      <c r="F56" s="121" t="s">
        <v>303</v>
      </c>
      <c r="G56" s="121" t="s">
        <v>304</v>
      </c>
      <c r="H56" s="121" t="s">
        <v>305</v>
      </c>
      <c r="I56" s="121">
        <v>18406</v>
      </c>
      <c r="J56" s="121" t="s">
        <v>700</v>
      </c>
      <c r="K56" s="121">
        <v>18406</v>
      </c>
      <c r="L56" s="121" t="s">
        <v>595</v>
      </c>
      <c r="M56" s="121" t="s">
        <v>596</v>
      </c>
      <c r="N56" s="121">
        <v>402975</v>
      </c>
      <c r="O56" s="121" t="s">
        <v>701</v>
      </c>
      <c r="P56" s="121">
        <v>787963</v>
      </c>
      <c r="Q56" s="121" t="s">
        <v>844</v>
      </c>
      <c r="R56" s="121" t="s">
        <v>255</v>
      </c>
      <c r="S56" s="121" t="s">
        <v>845</v>
      </c>
      <c r="T56" s="121" t="s">
        <v>845</v>
      </c>
      <c r="U56" s="121" t="s">
        <v>256</v>
      </c>
      <c r="V56" s="121" t="s">
        <v>257</v>
      </c>
      <c r="W56" s="121">
        <v>541</v>
      </c>
      <c r="X56" s="121" t="s">
        <v>262</v>
      </c>
      <c r="Y56" s="121">
        <v>354217999</v>
      </c>
      <c r="Z56" s="121" t="s">
        <v>846</v>
      </c>
      <c r="AA56" s="135">
        <v>45278</v>
      </c>
      <c r="AB56" s="122">
        <v>42000</v>
      </c>
      <c r="AC56" s="121" t="s">
        <v>278</v>
      </c>
      <c r="AD56" s="121">
        <v>24</v>
      </c>
      <c r="AE56" s="121" t="s">
        <v>259</v>
      </c>
      <c r="AF56" s="121" t="s">
        <v>383</v>
      </c>
      <c r="AG56" s="121" t="s">
        <v>847</v>
      </c>
      <c r="AH56" s="121" t="s">
        <v>260</v>
      </c>
      <c r="AI56" s="121" t="s">
        <v>848</v>
      </c>
      <c r="AJ56" s="122">
        <v>2240</v>
      </c>
      <c r="AK56" s="122">
        <v>2240</v>
      </c>
      <c r="AL56" s="121" t="s">
        <v>849</v>
      </c>
      <c r="AM56" s="122">
        <v>24947.58</v>
      </c>
      <c r="AN56" s="122">
        <v>10892.42</v>
      </c>
      <c r="AO56" s="122">
        <v>35840</v>
      </c>
      <c r="AP56" s="122">
        <v>17052.419999999998</v>
      </c>
      <c r="AQ56" s="122">
        <v>1709.58</v>
      </c>
      <c r="AR56" s="122">
        <v>18762</v>
      </c>
      <c r="AS56" s="122">
        <v>17052.419999999998</v>
      </c>
      <c r="AT56" s="122">
        <v>1709.58</v>
      </c>
      <c r="AU56" s="122">
        <v>18762</v>
      </c>
      <c r="AV56" s="121">
        <v>27</v>
      </c>
      <c r="AW56" s="121"/>
      <c r="AX56" s="121"/>
      <c r="AY56" s="121"/>
      <c r="AZ56" s="121"/>
      <c r="BA56" s="121"/>
      <c r="BB56" s="121" t="s">
        <v>310</v>
      </c>
      <c r="BC56" s="121"/>
      <c r="BD56" s="121" t="s">
        <v>327</v>
      </c>
      <c r="BE56" s="122">
        <v>42000</v>
      </c>
      <c r="BF56" s="121" t="s">
        <v>845</v>
      </c>
      <c r="BG56" s="121" t="s">
        <v>850</v>
      </c>
      <c r="BH56" s="95" t="s">
        <v>318</v>
      </c>
      <c r="BI56" s="95" t="s">
        <v>102</v>
      </c>
      <c r="BJ56" s="134">
        <v>46125</v>
      </c>
      <c r="BK56" s="129"/>
      <c r="BL56" s="95" t="s">
        <v>109</v>
      </c>
      <c r="BM56" s="96"/>
      <c r="BN56" s="94"/>
      <c r="BO56" s="94"/>
      <c r="BP56" s="42"/>
      <c r="BQ56" s="130" t="s">
        <v>591</v>
      </c>
    </row>
    <row r="57" spans="1:69" ht="22.8" hidden="1" x14ac:dyDescent="0.3">
      <c r="A57" s="131">
        <v>53</v>
      </c>
      <c r="B57" s="121" t="s">
        <v>253</v>
      </c>
      <c r="C57" s="121" t="s">
        <v>254</v>
      </c>
      <c r="D57" s="121" t="s">
        <v>302</v>
      </c>
      <c r="E57" s="121" t="s">
        <v>303</v>
      </c>
      <c r="F57" s="121" t="s">
        <v>303</v>
      </c>
      <c r="G57" s="121" t="s">
        <v>304</v>
      </c>
      <c r="H57" s="121" t="s">
        <v>305</v>
      </c>
      <c r="I57" s="121">
        <v>197294</v>
      </c>
      <c r="J57" s="121" t="s">
        <v>426</v>
      </c>
      <c r="K57" s="121">
        <v>197294</v>
      </c>
      <c r="L57" s="121" t="s">
        <v>595</v>
      </c>
      <c r="M57" s="121" t="s">
        <v>596</v>
      </c>
      <c r="N57" s="121">
        <v>460905</v>
      </c>
      <c r="O57" s="121" t="s">
        <v>795</v>
      </c>
      <c r="P57" s="121">
        <v>777017</v>
      </c>
      <c r="Q57" s="121" t="s">
        <v>796</v>
      </c>
      <c r="R57" s="121" t="s">
        <v>255</v>
      </c>
      <c r="S57" s="121" t="s">
        <v>851</v>
      </c>
      <c r="T57" s="121" t="s">
        <v>851</v>
      </c>
      <c r="U57" s="121" t="s">
        <v>264</v>
      </c>
      <c r="V57" s="121" t="s">
        <v>257</v>
      </c>
      <c r="W57" s="121">
        <v>541</v>
      </c>
      <c r="X57" s="121" t="s">
        <v>261</v>
      </c>
      <c r="Y57" s="121">
        <v>354343720</v>
      </c>
      <c r="Z57" s="121" t="s">
        <v>852</v>
      </c>
      <c r="AA57" s="135">
        <v>45286</v>
      </c>
      <c r="AB57" s="122">
        <v>42000</v>
      </c>
      <c r="AC57" s="121" t="s">
        <v>436</v>
      </c>
      <c r="AD57" s="121">
        <v>24</v>
      </c>
      <c r="AE57" s="121" t="s">
        <v>259</v>
      </c>
      <c r="AF57" s="121" t="s">
        <v>390</v>
      </c>
      <c r="AG57" s="121" t="s">
        <v>391</v>
      </c>
      <c r="AH57" s="121" t="s">
        <v>260</v>
      </c>
      <c r="AI57" s="121" t="s">
        <v>853</v>
      </c>
      <c r="AJ57" s="122">
        <v>2240</v>
      </c>
      <c r="AK57" s="122">
        <v>2240</v>
      </c>
      <c r="AL57" s="121" t="s">
        <v>854</v>
      </c>
      <c r="AM57" s="122">
        <v>26665.46</v>
      </c>
      <c r="AN57" s="122">
        <v>11014.54</v>
      </c>
      <c r="AO57" s="122">
        <v>37680</v>
      </c>
      <c r="AP57" s="122">
        <v>15334.54</v>
      </c>
      <c r="AQ57" s="122">
        <v>1310.46</v>
      </c>
      <c r="AR57" s="122">
        <v>16645</v>
      </c>
      <c r="AS57" s="122">
        <v>15334.54</v>
      </c>
      <c r="AT57" s="122">
        <v>1310.46</v>
      </c>
      <c r="AU57" s="122">
        <v>16645</v>
      </c>
      <c r="AV57" s="121">
        <v>27</v>
      </c>
      <c r="AW57" s="121"/>
      <c r="AX57" s="121"/>
      <c r="AY57" s="121"/>
      <c r="AZ57" s="121"/>
      <c r="BA57" s="121"/>
      <c r="BB57" s="121" t="s">
        <v>310</v>
      </c>
      <c r="BC57" s="121"/>
      <c r="BD57" s="121" t="s">
        <v>362</v>
      </c>
      <c r="BE57" s="122">
        <v>42000</v>
      </c>
      <c r="BF57" s="121" t="s">
        <v>851</v>
      </c>
      <c r="BG57" s="121" t="s">
        <v>855</v>
      </c>
      <c r="BH57" s="95" t="s">
        <v>318</v>
      </c>
      <c r="BI57" s="95" t="s">
        <v>101</v>
      </c>
      <c r="BJ57" s="134">
        <v>46125</v>
      </c>
      <c r="BK57" s="129"/>
      <c r="BL57" s="95" t="s">
        <v>109</v>
      </c>
      <c r="BM57" s="96" t="s">
        <v>181</v>
      </c>
      <c r="BN57" s="94" t="s">
        <v>222</v>
      </c>
      <c r="BO57" s="94"/>
      <c r="BP57" s="42"/>
      <c r="BQ57" s="130" t="s">
        <v>592</v>
      </c>
    </row>
    <row r="58" spans="1:69" ht="22.8" hidden="1" x14ac:dyDescent="0.3">
      <c r="A58" s="131">
        <v>54</v>
      </c>
      <c r="B58" s="121" t="s">
        <v>253</v>
      </c>
      <c r="C58" s="121" t="s">
        <v>254</v>
      </c>
      <c r="D58" s="121" t="s">
        <v>302</v>
      </c>
      <c r="E58" s="121" t="s">
        <v>303</v>
      </c>
      <c r="F58" s="121" t="s">
        <v>303</v>
      </c>
      <c r="G58" s="121" t="s">
        <v>304</v>
      </c>
      <c r="H58" s="121" t="s">
        <v>305</v>
      </c>
      <c r="I58" s="121">
        <v>18244</v>
      </c>
      <c r="J58" s="121" t="s">
        <v>594</v>
      </c>
      <c r="K58" s="121">
        <v>18244</v>
      </c>
      <c r="L58" s="121" t="s">
        <v>595</v>
      </c>
      <c r="M58" s="121" t="s">
        <v>596</v>
      </c>
      <c r="N58" s="121">
        <v>349239</v>
      </c>
      <c r="O58" s="121" t="s">
        <v>856</v>
      </c>
      <c r="P58" s="121">
        <v>818621</v>
      </c>
      <c r="Q58" s="121" t="s">
        <v>857</v>
      </c>
      <c r="R58" s="121" t="s">
        <v>255</v>
      </c>
      <c r="S58" s="121" t="s">
        <v>858</v>
      </c>
      <c r="T58" s="121" t="s">
        <v>858</v>
      </c>
      <c r="U58" s="121" t="s">
        <v>256</v>
      </c>
      <c r="V58" s="121" t="s">
        <v>257</v>
      </c>
      <c r="W58" s="121">
        <v>541</v>
      </c>
      <c r="X58" s="121" t="s">
        <v>262</v>
      </c>
      <c r="Y58" s="121">
        <v>354469602</v>
      </c>
      <c r="Z58" s="121" t="s">
        <v>540</v>
      </c>
      <c r="AA58" s="135">
        <v>45296</v>
      </c>
      <c r="AB58" s="122">
        <v>42000</v>
      </c>
      <c r="AC58" s="121" t="s">
        <v>281</v>
      </c>
      <c r="AD58" s="121">
        <v>24</v>
      </c>
      <c r="AE58" s="121" t="s">
        <v>259</v>
      </c>
      <c r="AF58" s="121" t="s">
        <v>859</v>
      </c>
      <c r="AG58" s="121" t="s">
        <v>860</v>
      </c>
      <c r="AH58" s="121" t="s">
        <v>260</v>
      </c>
      <c r="AI58" s="121" t="s">
        <v>388</v>
      </c>
      <c r="AJ58" s="122">
        <v>2240</v>
      </c>
      <c r="AK58" s="122">
        <v>2240</v>
      </c>
      <c r="AL58" s="121" t="s">
        <v>861</v>
      </c>
      <c r="AM58" s="122">
        <v>13424.54</v>
      </c>
      <c r="AN58" s="122">
        <v>6735.46</v>
      </c>
      <c r="AO58" s="122">
        <v>20160</v>
      </c>
      <c r="AP58" s="122">
        <v>28575.46</v>
      </c>
      <c r="AQ58" s="122">
        <v>4988.54</v>
      </c>
      <c r="AR58" s="122">
        <v>33564</v>
      </c>
      <c r="AS58" s="122">
        <v>28575.46</v>
      </c>
      <c r="AT58" s="122">
        <v>4988.54</v>
      </c>
      <c r="AU58" s="122">
        <v>33564</v>
      </c>
      <c r="AV58" s="121">
        <v>27</v>
      </c>
      <c r="AW58" s="121"/>
      <c r="AX58" s="121"/>
      <c r="AY58" s="121"/>
      <c r="AZ58" s="121"/>
      <c r="BA58" s="121"/>
      <c r="BB58" s="121" t="s">
        <v>310</v>
      </c>
      <c r="BC58" s="121"/>
      <c r="BD58" s="121" t="s">
        <v>362</v>
      </c>
      <c r="BE58" s="122">
        <v>42000</v>
      </c>
      <c r="BF58" s="121" t="s">
        <v>858</v>
      </c>
      <c r="BG58" s="121" t="s">
        <v>862</v>
      </c>
      <c r="BH58" s="95" t="s">
        <v>318</v>
      </c>
      <c r="BI58" s="95" t="s">
        <v>102</v>
      </c>
      <c r="BJ58" s="134">
        <v>46125</v>
      </c>
      <c r="BK58" s="129"/>
      <c r="BL58" s="95" t="s">
        <v>109</v>
      </c>
      <c r="BM58" s="96"/>
      <c r="BN58" s="94"/>
      <c r="BO58" s="94"/>
      <c r="BP58" s="42"/>
      <c r="BQ58" s="130" t="s">
        <v>591</v>
      </c>
    </row>
    <row r="59" spans="1:69" ht="22.8" hidden="1" x14ac:dyDescent="0.3">
      <c r="A59" s="131">
        <v>55</v>
      </c>
      <c r="B59" s="121" t="s">
        <v>253</v>
      </c>
      <c r="C59" s="121" t="s">
        <v>254</v>
      </c>
      <c r="D59" s="121" t="s">
        <v>302</v>
      </c>
      <c r="E59" s="121" t="s">
        <v>303</v>
      </c>
      <c r="F59" s="121" t="s">
        <v>303</v>
      </c>
      <c r="G59" s="121" t="s">
        <v>304</v>
      </c>
      <c r="H59" s="121" t="s">
        <v>305</v>
      </c>
      <c r="I59" s="121">
        <v>18301</v>
      </c>
      <c r="J59" s="121" t="s">
        <v>712</v>
      </c>
      <c r="K59" s="121">
        <v>18301</v>
      </c>
      <c r="L59" s="121" t="s">
        <v>595</v>
      </c>
      <c r="M59" s="121" t="s">
        <v>596</v>
      </c>
      <c r="N59" s="121">
        <v>419501</v>
      </c>
      <c r="O59" s="121" t="s">
        <v>713</v>
      </c>
      <c r="P59" s="121">
        <v>646403</v>
      </c>
      <c r="Q59" s="121" t="s">
        <v>714</v>
      </c>
      <c r="R59" s="121" t="s">
        <v>266</v>
      </c>
      <c r="S59" s="121" t="s">
        <v>722</v>
      </c>
      <c r="T59" s="121" t="s">
        <v>722</v>
      </c>
      <c r="U59" s="121" t="s">
        <v>264</v>
      </c>
      <c r="V59" s="121" t="s">
        <v>257</v>
      </c>
      <c r="W59" s="121">
        <v>541</v>
      </c>
      <c r="X59" s="121" t="s">
        <v>261</v>
      </c>
      <c r="Y59" s="121">
        <v>354541445</v>
      </c>
      <c r="Z59" s="121" t="s">
        <v>723</v>
      </c>
      <c r="AA59" s="135">
        <v>45297</v>
      </c>
      <c r="AB59" s="122">
        <v>30000</v>
      </c>
      <c r="AC59" s="121" t="s">
        <v>278</v>
      </c>
      <c r="AD59" s="121">
        <v>18</v>
      </c>
      <c r="AE59" s="121" t="s">
        <v>286</v>
      </c>
      <c r="AF59" s="121" t="s">
        <v>716</v>
      </c>
      <c r="AG59" s="121" t="s">
        <v>717</v>
      </c>
      <c r="AH59" s="121" t="s">
        <v>260</v>
      </c>
      <c r="AI59" s="121" t="s">
        <v>848</v>
      </c>
      <c r="AJ59" s="122">
        <v>2020</v>
      </c>
      <c r="AK59" s="122">
        <v>2020</v>
      </c>
      <c r="AL59" s="121" t="s">
        <v>378</v>
      </c>
      <c r="AM59" s="122">
        <v>8873.34</v>
      </c>
      <c r="AN59" s="122">
        <v>3246.66</v>
      </c>
      <c r="AO59" s="122">
        <v>12120</v>
      </c>
      <c r="AP59" s="122">
        <v>21126.66</v>
      </c>
      <c r="AQ59" s="122">
        <v>2965.34</v>
      </c>
      <c r="AR59" s="122">
        <v>24092</v>
      </c>
      <c r="AS59" s="122">
        <v>21126.66</v>
      </c>
      <c r="AT59" s="122">
        <v>2965.34</v>
      </c>
      <c r="AU59" s="122">
        <v>24092</v>
      </c>
      <c r="AV59" s="121">
        <v>27</v>
      </c>
      <c r="AW59" s="121"/>
      <c r="AX59" s="121"/>
      <c r="AY59" s="121"/>
      <c r="AZ59" s="121"/>
      <c r="BA59" s="121"/>
      <c r="BB59" s="121" t="s">
        <v>310</v>
      </c>
      <c r="BC59" s="121"/>
      <c r="BD59" s="121" t="s">
        <v>324</v>
      </c>
      <c r="BE59" s="122">
        <v>30000</v>
      </c>
      <c r="BF59" s="121" t="s">
        <v>722</v>
      </c>
      <c r="BG59" s="121" t="s">
        <v>725</v>
      </c>
      <c r="BH59" s="95" t="s">
        <v>395</v>
      </c>
      <c r="BI59" s="95" t="s">
        <v>102</v>
      </c>
      <c r="BJ59" s="134">
        <v>46125</v>
      </c>
      <c r="BK59" s="129"/>
      <c r="BL59" s="95" t="s">
        <v>109</v>
      </c>
      <c r="BM59" s="96"/>
      <c r="BN59" s="94"/>
      <c r="BO59" s="94"/>
      <c r="BP59" s="42"/>
      <c r="BQ59" s="130" t="s">
        <v>591</v>
      </c>
    </row>
    <row r="60" spans="1:69" ht="22.8" hidden="1" x14ac:dyDescent="0.3">
      <c r="A60" s="131">
        <v>56</v>
      </c>
      <c r="B60" s="121" t="s">
        <v>253</v>
      </c>
      <c r="C60" s="121" t="s">
        <v>254</v>
      </c>
      <c r="D60" s="121" t="s">
        <v>302</v>
      </c>
      <c r="E60" s="121" t="s">
        <v>303</v>
      </c>
      <c r="F60" s="121" t="s">
        <v>303</v>
      </c>
      <c r="G60" s="121" t="s">
        <v>304</v>
      </c>
      <c r="H60" s="121" t="s">
        <v>305</v>
      </c>
      <c r="I60" s="121">
        <v>18406</v>
      </c>
      <c r="J60" s="121" t="s">
        <v>700</v>
      </c>
      <c r="K60" s="121">
        <v>18406</v>
      </c>
      <c r="L60" s="121" t="s">
        <v>595</v>
      </c>
      <c r="M60" s="121" t="s">
        <v>596</v>
      </c>
      <c r="N60" s="121">
        <v>402975</v>
      </c>
      <c r="O60" s="121" t="s">
        <v>701</v>
      </c>
      <c r="P60" s="121">
        <v>787963</v>
      </c>
      <c r="Q60" s="121" t="s">
        <v>844</v>
      </c>
      <c r="R60" s="121" t="s">
        <v>255</v>
      </c>
      <c r="S60" s="121" t="s">
        <v>863</v>
      </c>
      <c r="T60" s="121" t="s">
        <v>863</v>
      </c>
      <c r="U60" s="121" t="s">
        <v>256</v>
      </c>
      <c r="V60" s="121" t="s">
        <v>257</v>
      </c>
      <c r="W60" s="121">
        <v>541</v>
      </c>
      <c r="X60" s="121" t="s">
        <v>262</v>
      </c>
      <c r="Y60" s="121">
        <v>354576022</v>
      </c>
      <c r="Z60" s="121" t="s">
        <v>371</v>
      </c>
      <c r="AA60" s="135">
        <v>45299</v>
      </c>
      <c r="AB60" s="122">
        <v>42000</v>
      </c>
      <c r="AC60" s="121" t="s">
        <v>278</v>
      </c>
      <c r="AD60" s="121">
        <v>24</v>
      </c>
      <c r="AE60" s="121" t="s">
        <v>259</v>
      </c>
      <c r="AF60" s="121" t="s">
        <v>284</v>
      </c>
      <c r="AG60" s="121" t="s">
        <v>864</v>
      </c>
      <c r="AH60" s="121" t="s">
        <v>260</v>
      </c>
      <c r="AI60" s="121" t="s">
        <v>848</v>
      </c>
      <c r="AJ60" s="122">
        <v>2240</v>
      </c>
      <c r="AK60" s="122">
        <v>2240</v>
      </c>
      <c r="AL60" s="121" t="s">
        <v>865</v>
      </c>
      <c r="AM60" s="122">
        <v>31587.72</v>
      </c>
      <c r="AN60" s="122">
        <v>10972.28</v>
      </c>
      <c r="AO60" s="122">
        <v>42560</v>
      </c>
      <c r="AP60" s="122">
        <v>10412.280000000001</v>
      </c>
      <c r="AQ60" s="122">
        <v>658.72</v>
      </c>
      <c r="AR60" s="122">
        <v>11071</v>
      </c>
      <c r="AS60" s="122">
        <v>10412.280000000001</v>
      </c>
      <c r="AT60" s="122">
        <v>658.72</v>
      </c>
      <c r="AU60" s="122">
        <v>11071</v>
      </c>
      <c r="AV60" s="121">
        <v>27</v>
      </c>
      <c r="AW60" s="121"/>
      <c r="AX60" s="121"/>
      <c r="AY60" s="121"/>
      <c r="AZ60" s="121"/>
      <c r="BA60" s="121"/>
      <c r="BB60" s="121" t="s">
        <v>310</v>
      </c>
      <c r="BC60" s="121"/>
      <c r="BD60" s="121" t="s">
        <v>362</v>
      </c>
      <c r="BE60" s="122">
        <v>42000</v>
      </c>
      <c r="BF60" s="121" t="s">
        <v>863</v>
      </c>
      <c r="BG60" s="121" t="s">
        <v>866</v>
      </c>
      <c r="BH60" s="95" t="s">
        <v>394</v>
      </c>
      <c r="BI60" s="95" t="s">
        <v>101</v>
      </c>
      <c r="BJ60" s="134">
        <v>46125</v>
      </c>
      <c r="BK60" s="129"/>
      <c r="BL60" s="95" t="s">
        <v>109</v>
      </c>
      <c r="BM60" s="96" t="s">
        <v>181</v>
      </c>
      <c r="BN60" s="94" t="s">
        <v>222</v>
      </c>
      <c r="BO60" s="94"/>
      <c r="BP60" s="42"/>
      <c r="BQ60" s="130" t="s">
        <v>592</v>
      </c>
    </row>
    <row r="61" spans="1:69" ht="22.8" hidden="1" x14ac:dyDescent="0.3">
      <c r="A61" s="131">
        <v>57</v>
      </c>
      <c r="B61" s="121" t="s">
        <v>253</v>
      </c>
      <c r="C61" s="121" t="s">
        <v>254</v>
      </c>
      <c r="D61" s="121" t="s">
        <v>302</v>
      </c>
      <c r="E61" s="121" t="s">
        <v>303</v>
      </c>
      <c r="F61" s="121" t="s">
        <v>303</v>
      </c>
      <c r="G61" s="121" t="s">
        <v>304</v>
      </c>
      <c r="H61" s="121" t="s">
        <v>305</v>
      </c>
      <c r="I61" s="121">
        <v>18406</v>
      </c>
      <c r="J61" s="121" t="s">
        <v>700</v>
      </c>
      <c r="K61" s="121">
        <v>18406</v>
      </c>
      <c r="L61" s="121" t="s">
        <v>595</v>
      </c>
      <c r="M61" s="121" t="s">
        <v>596</v>
      </c>
      <c r="N61" s="121">
        <v>402975</v>
      </c>
      <c r="O61" s="121" t="s">
        <v>701</v>
      </c>
      <c r="P61" s="121">
        <v>787963</v>
      </c>
      <c r="Q61" s="121" t="s">
        <v>844</v>
      </c>
      <c r="R61" s="121" t="s">
        <v>255</v>
      </c>
      <c r="S61" s="121" t="s">
        <v>867</v>
      </c>
      <c r="T61" s="121" t="s">
        <v>867</v>
      </c>
      <c r="U61" s="121" t="s">
        <v>256</v>
      </c>
      <c r="V61" s="121" t="s">
        <v>257</v>
      </c>
      <c r="W61" s="121">
        <v>541</v>
      </c>
      <c r="X61" s="121" t="s">
        <v>262</v>
      </c>
      <c r="Y61" s="121">
        <v>354596074</v>
      </c>
      <c r="Z61" s="121" t="s">
        <v>868</v>
      </c>
      <c r="AA61" s="135">
        <v>45300</v>
      </c>
      <c r="AB61" s="122">
        <v>42000</v>
      </c>
      <c r="AC61" s="121" t="s">
        <v>278</v>
      </c>
      <c r="AD61" s="121">
        <v>24</v>
      </c>
      <c r="AE61" s="121" t="s">
        <v>259</v>
      </c>
      <c r="AF61" s="121" t="s">
        <v>284</v>
      </c>
      <c r="AG61" s="121" t="s">
        <v>393</v>
      </c>
      <c r="AH61" s="121" t="s">
        <v>260</v>
      </c>
      <c r="AI61" s="121" t="s">
        <v>848</v>
      </c>
      <c r="AJ61" s="122">
        <v>2240</v>
      </c>
      <c r="AK61" s="122">
        <v>2240</v>
      </c>
      <c r="AL61" s="121" t="s">
        <v>276</v>
      </c>
      <c r="AM61" s="122">
        <v>16850.23</v>
      </c>
      <c r="AN61" s="122">
        <v>7789.77</v>
      </c>
      <c r="AO61" s="122">
        <v>24640</v>
      </c>
      <c r="AP61" s="122">
        <v>25149.77</v>
      </c>
      <c r="AQ61" s="122">
        <v>3795.23</v>
      </c>
      <c r="AR61" s="122">
        <v>28945</v>
      </c>
      <c r="AS61" s="122">
        <v>25149.77</v>
      </c>
      <c r="AT61" s="122">
        <v>3795.23</v>
      </c>
      <c r="AU61" s="122">
        <v>28945</v>
      </c>
      <c r="AV61" s="121">
        <v>27</v>
      </c>
      <c r="AW61" s="121"/>
      <c r="AX61" s="121"/>
      <c r="AY61" s="121"/>
      <c r="AZ61" s="121"/>
      <c r="BA61" s="121"/>
      <c r="BB61" s="121" t="s">
        <v>310</v>
      </c>
      <c r="BC61" s="121"/>
      <c r="BD61" s="121"/>
      <c r="BE61" s="122">
        <v>0</v>
      </c>
      <c r="BF61" s="121" t="s">
        <v>867</v>
      </c>
      <c r="BG61" s="121" t="s">
        <v>869</v>
      </c>
      <c r="BH61" s="95" t="s">
        <v>318</v>
      </c>
      <c r="BI61" s="95" t="s">
        <v>102</v>
      </c>
      <c r="BJ61" s="134">
        <v>46125</v>
      </c>
      <c r="BK61" s="129"/>
      <c r="BL61" s="95" t="s">
        <v>109</v>
      </c>
      <c r="BM61" s="96"/>
      <c r="BN61" s="94"/>
      <c r="BO61" s="94"/>
      <c r="BP61" s="42"/>
      <c r="BQ61" s="130" t="s">
        <v>591</v>
      </c>
    </row>
    <row r="62" spans="1:69" ht="22.8" hidden="1" x14ac:dyDescent="0.3">
      <c r="A62" s="131">
        <v>58</v>
      </c>
      <c r="B62" s="121" t="s">
        <v>253</v>
      </c>
      <c r="C62" s="121" t="s">
        <v>254</v>
      </c>
      <c r="D62" s="121" t="s">
        <v>302</v>
      </c>
      <c r="E62" s="121" t="s">
        <v>303</v>
      </c>
      <c r="F62" s="121" t="s">
        <v>303</v>
      </c>
      <c r="G62" s="121" t="s">
        <v>304</v>
      </c>
      <c r="H62" s="121" t="s">
        <v>305</v>
      </c>
      <c r="I62" s="121">
        <v>197294</v>
      </c>
      <c r="J62" s="121" t="s">
        <v>426</v>
      </c>
      <c r="K62" s="121">
        <v>197294</v>
      </c>
      <c r="L62" s="121" t="s">
        <v>595</v>
      </c>
      <c r="M62" s="121" t="s">
        <v>596</v>
      </c>
      <c r="N62" s="121">
        <v>460905</v>
      </c>
      <c r="O62" s="121" t="s">
        <v>795</v>
      </c>
      <c r="P62" s="121">
        <v>777017</v>
      </c>
      <c r="Q62" s="121" t="s">
        <v>796</v>
      </c>
      <c r="R62" s="121" t="s">
        <v>255</v>
      </c>
      <c r="S62" s="121" t="s">
        <v>870</v>
      </c>
      <c r="T62" s="121" t="s">
        <v>870</v>
      </c>
      <c r="U62" s="121" t="s">
        <v>264</v>
      </c>
      <c r="V62" s="121" t="s">
        <v>257</v>
      </c>
      <c r="W62" s="121">
        <v>541</v>
      </c>
      <c r="X62" s="121" t="s">
        <v>261</v>
      </c>
      <c r="Y62" s="121">
        <v>354640667</v>
      </c>
      <c r="Z62" s="121" t="s">
        <v>871</v>
      </c>
      <c r="AA62" s="135">
        <v>45303</v>
      </c>
      <c r="AB62" s="122">
        <v>42000</v>
      </c>
      <c r="AC62" s="121" t="s">
        <v>436</v>
      </c>
      <c r="AD62" s="121">
        <v>24</v>
      </c>
      <c r="AE62" s="121" t="s">
        <v>259</v>
      </c>
      <c r="AF62" s="121" t="s">
        <v>872</v>
      </c>
      <c r="AG62" s="121" t="s">
        <v>873</v>
      </c>
      <c r="AH62" s="121" t="s">
        <v>260</v>
      </c>
      <c r="AI62" s="121" t="s">
        <v>853</v>
      </c>
      <c r="AJ62" s="122">
        <v>2240</v>
      </c>
      <c r="AK62" s="122">
        <v>2240</v>
      </c>
      <c r="AL62" s="121" t="s">
        <v>459</v>
      </c>
      <c r="AM62" s="122">
        <v>18592.330000000002</v>
      </c>
      <c r="AN62" s="122">
        <v>8287.67</v>
      </c>
      <c r="AO62" s="122">
        <v>26880</v>
      </c>
      <c r="AP62" s="122">
        <v>23407.67</v>
      </c>
      <c r="AQ62" s="122">
        <v>3251.33</v>
      </c>
      <c r="AR62" s="122">
        <v>26659</v>
      </c>
      <c r="AS62" s="122">
        <v>23407.67</v>
      </c>
      <c r="AT62" s="122">
        <v>3251.33</v>
      </c>
      <c r="AU62" s="122">
        <v>26659</v>
      </c>
      <c r="AV62" s="121">
        <v>27</v>
      </c>
      <c r="AW62" s="121"/>
      <c r="AX62" s="121"/>
      <c r="AY62" s="121"/>
      <c r="AZ62" s="121"/>
      <c r="BA62" s="121"/>
      <c r="BB62" s="121" t="s">
        <v>310</v>
      </c>
      <c r="BC62" s="121"/>
      <c r="BD62" s="121" t="s">
        <v>350</v>
      </c>
      <c r="BE62" s="122">
        <v>42000</v>
      </c>
      <c r="BF62" s="121" t="s">
        <v>870</v>
      </c>
      <c r="BG62" s="121" t="s">
        <v>874</v>
      </c>
      <c r="BH62" s="95" t="s">
        <v>311</v>
      </c>
      <c r="BI62" s="95" t="s">
        <v>102</v>
      </c>
      <c r="BJ62" s="134">
        <v>46125</v>
      </c>
      <c r="BK62" s="129"/>
      <c r="BL62" s="95" t="s">
        <v>109</v>
      </c>
      <c r="BM62" s="96"/>
      <c r="BN62" s="94"/>
      <c r="BO62" s="94"/>
      <c r="BP62" s="42"/>
      <c r="BQ62" s="130" t="s">
        <v>591</v>
      </c>
    </row>
    <row r="63" spans="1:69" ht="22.8" hidden="1" x14ac:dyDescent="0.3">
      <c r="A63" s="131">
        <v>59</v>
      </c>
      <c r="B63" s="121" t="s">
        <v>253</v>
      </c>
      <c r="C63" s="121" t="s">
        <v>254</v>
      </c>
      <c r="D63" s="121" t="s">
        <v>302</v>
      </c>
      <c r="E63" s="121" t="s">
        <v>303</v>
      </c>
      <c r="F63" s="121" t="s">
        <v>303</v>
      </c>
      <c r="G63" s="121" t="s">
        <v>304</v>
      </c>
      <c r="H63" s="121" t="s">
        <v>305</v>
      </c>
      <c r="I63" s="121">
        <v>18244</v>
      </c>
      <c r="J63" s="121" t="s">
        <v>594</v>
      </c>
      <c r="K63" s="121">
        <v>18244</v>
      </c>
      <c r="L63" s="121" t="s">
        <v>595</v>
      </c>
      <c r="M63" s="121" t="s">
        <v>596</v>
      </c>
      <c r="N63" s="121">
        <v>349239</v>
      </c>
      <c r="O63" s="121" t="s">
        <v>856</v>
      </c>
      <c r="P63" s="121">
        <v>818621</v>
      </c>
      <c r="Q63" s="121" t="s">
        <v>857</v>
      </c>
      <c r="R63" s="121" t="s">
        <v>255</v>
      </c>
      <c r="S63" s="121" t="s">
        <v>875</v>
      </c>
      <c r="T63" s="121" t="s">
        <v>875</v>
      </c>
      <c r="U63" s="121" t="s">
        <v>256</v>
      </c>
      <c r="V63" s="121" t="s">
        <v>257</v>
      </c>
      <c r="W63" s="121">
        <v>541</v>
      </c>
      <c r="X63" s="121" t="s">
        <v>262</v>
      </c>
      <c r="Y63" s="121">
        <v>354681090</v>
      </c>
      <c r="Z63" s="121" t="s">
        <v>403</v>
      </c>
      <c r="AA63" s="135">
        <v>45307</v>
      </c>
      <c r="AB63" s="122">
        <v>52000</v>
      </c>
      <c r="AC63" s="121" t="s">
        <v>281</v>
      </c>
      <c r="AD63" s="121">
        <v>24</v>
      </c>
      <c r="AE63" s="121" t="s">
        <v>299</v>
      </c>
      <c r="AF63" s="121" t="s">
        <v>876</v>
      </c>
      <c r="AG63" s="121" t="s">
        <v>877</v>
      </c>
      <c r="AH63" s="121" t="s">
        <v>260</v>
      </c>
      <c r="AI63" s="121" t="s">
        <v>405</v>
      </c>
      <c r="AJ63" s="122">
        <v>2780</v>
      </c>
      <c r="AK63" s="122">
        <v>2780</v>
      </c>
      <c r="AL63" s="121" t="s">
        <v>878</v>
      </c>
      <c r="AM63" s="122">
        <v>19948.78</v>
      </c>
      <c r="AN63" s="122">
        <v>10631.22</v>
      </c>
      <c r="AO63" s="122">
        <v>30580</v>
      </c>
      <c r="AP63" s="122">
        <v>32051.22</v>
      </c>
      <c r="AQ63" s="122">
        <v>4952.78</v>
      </c>
      <c r="AR63" s="122">
        <v>37004</v>
      </c>
      <c r="AS63" s="122">
        <v>32051.22</v>
      </c>
      <c r="AT63" s="122">
        <v>4952.78</v>
      </c>
      <c r="AU63" s="122">
        <v>37004</v>
      </c>
      <c r="AV63" s="121">
        <v>26</v>
      </c>
      <c r="AW63" s="121"/>
      <c r="AX63" s="121"/>
      <c r="AY63" s="121"/>
      <c r="AZ63" s="121"/>
      <c r="BA63" s="121"/>
      <c r="BB63" s="121" t="s">
        <v>310</v>
      </c>
      <c r="BC63" s="121"/>
      <c r="BD63" s="121"/>
      <c r="BE63" s="122">
        <v>0</v>
      </c>
      <c r="BF63" s="121" t="s">
        <v>875</v>
      </c>
      <c r="BG63" s="121" t="s">
        <v>879</v>
      </c>
      <c r="BH63" s="95" t="s">
        <v>318</v>
      </c>
      <c r="BI63" s="95" t="s">
        <v>102</v>
      </c>
      <c r="BJ63" s="134">
        <v>46124</v>
      </c>
      <c r="BK63" s="129"/>
      <c r="BL63" s="95" t="s">
        <v>109</v>
      </c>
      <c r="BM63" s="96"/>
      <c r="BN63" s="94"/>
      <c r="BO63" s="94"/>
      <c r="BP63" s="42"/>
      <c r="BQ63" s="130" t="s">
        <v>591</v>
      </c>
    </row>
    <row r="64" spans="1:69" ht="22.8" hidden="1" x14ac:dyDescent="0.3">
      <c r="A64" s="131">
        <v>60</v>
      </c>
      <c r="B64" s="121" t="s">
        <v>253</v>
      </c>
      <c r="C64" s="121" t="s">
        <v>254</v>
      </c>
      <c r="D64" s="121" t="s">
        <v>302</v>
      </c>
      <c r="E64" s="121" t="s">
        <v>303</v>
      </c>
      <c r="F64" s="121" t="s">
        <v>303</v>
      </c>
      <c r="G64" s="121" t="s">
        <v>304</v>
      </c>
      <c r="H64" s="121" t="s">
        <v>305</v>
      </c>
      <c r="I64" s="121">
        <v>18285</v>
      </c>
      <c r="J64" s="121" t="s">
        <v>637</v>
      </c>
      <c r="K64" s="121">
        <v>18285</v>
      </c>
      <c r="L64" s="121" t="s">
        <v>595</v>
      </c>
      <c r="M64" s="121" t="s">
        <v>596</v>
      </c>
      <c r="N64" s="121">
        <v>392476</v>
      </c>
      <c r="O64" s="121" t="s">
        <v>652</v>
      </c>
      <c r="P64" s="121">
        <v>583110</v>
      </c>
      <c r="Q64" s="121" t="s">
        <v>653</v>
      </c>
      <c r="R64" s="121" t="s">
        <v>255</v>
      </c>
      <c r="S64" s="121" t="s">
        <v>880</v>
      </c>
      <c r="T64" s="121" t="s">
        <v>880</v>
      </c>
      <c r="U64" s="121" t="s">
        <v>264</v>
      </c>
      <c r="V64" s="121" t="s">
        <v>267</v>
      </c>
      <c r="W64" s="121">
        <v>0</v>
      </c>
      <c r="X64" s="121" t="s">
        <v>261</v>
      </c>
      <c r="Y64" s="121">
        <v>354778882</v>
      </c>
      <c r="Z64" s="121" t="s">
        <v>881</v>
      </c>
      <c r="AA64" s="135">
        <v>45326</v>
      </c>
      <c r="AB64" s="122">
        <v>42000</v>
      </c>
      <c r="AC64" s="121" t="s">
        <v>258</v>
      </c>
      <c r="AD64" s="121">
        <v>24</v>
      </c>
      <c r="AE64" s="121" t="s">
        <v>299</v>
      </c>
      <c r="AF64" s="121" t="s">
        <v>656</v>
      </c>
      <c r="AG64" s="121" t="s">
        <v>657</v>
      </c>
      <c r="AH64" s="121" t="s">
        <v>260</v>
      </c>
      <c r="AI64" s="121" t="s">
        <v>402</v>
      </c>
      <c r="AJ64" s="122">
        <v>2240</v>
      </c>
      <c r="AK64" s="122">
        <v>2240</v>
      </c>
      <c r="AL64" s="121" t="s">
        <v>370</v>
      </c>
      <c r="AM64" s="122">
        <v>2695.68</v>
      </c>
      <c r="AN64" s="122">
        <v>1784.32</v>
      </c>
      <c r="AO64" s="122">
        <v>4480</v>
      </c>
      <c r="AP64" s="122">
        <v>39304.32</v>
      </c>
      <c r="AQ64" s="122">
        <v>10144.68</v>
      </c>
      <c r="AR64" s="122">
        <v>49449</v>
      </c>
      <c r="AS64" s="122">
        <v>39304.32</v>
      </c>
      <c r="AT64" s="122">
        <v>10144.68</v>
      </c>
      <c r="AU64" s="122">
        <v>49449</v>
      </c>
      <c r="AV64" s="121">
        <v>26</v>
      </c>
      <c r="AW64" s="121"/>
      <c r="AX64" s="121"/>
      <c r="AY64" s="121"/>
      <c r="AZ64" s="121"/>
      <c r="BA64" s="121"/>
      <c r="BB64" s="121" t="s">
        <v>310</v>
      </c>
      <c r="BC64" s="121"/>
      <c r="BD64" s="121"/>
      <c r="BE64" s="122">
        <v>0</v>
      </c>
      <c r="BF64" s="121" t="s">
        <v>880</v>
      </c>
      <c r="BG64" s="121" t="s">
        <v>882</v>
      </c>
      <c r="BH64" s="95" t="s">
        <v>311</v>
      </c>
      <c r="BI64" s="95" t="s">
        <v>102</v>
      </c>
      <c r="BJ64" s="134">
        <v>46125</v>
      </c>
      <c r="BK64" s="129"/>
      <c r="BL64" s="95" t="s">
        <v>109</v>
      </c>
      <c r="BM64" s="96"/>
      <c r="BN64" s="94"/>
      <c r="BO64" s="94"/>
      <c r="BP64" s="42"/>
      <c r="BQ64" s="130" t="s">
        <v>591</v>
      </c>
    </row>
    <row r="65" spans="1:69" ht="22.8" hidden="1" x14ac:dyDescent="0.3">
      <c r="A65" s="131">
        <v>61</v>
      </c>
      <c r="B65" s="121" t="s">
        <v>253</v>
      </c>
      <c r="C65" s="121" t="s">
        <v>254</v>
      </c>
      <c r="D65" s="121" t="s">
        <v>302</v>
      </c>
      <c r="E65" s="121" t="s">
        <v>303</v>
      </c>
      <c r="F65" s="121" t="s">
        <v>303</v>
      </c>
      <c r="G65" s="121" t="s">
        <v>304</v>
      </c>
      <c r="H65" s="121" t="s">
        <v>305</v>
      </c>
      <c r="I65" s="121">
        <v>18238</v>
      </c>
      <c r="J65" s="121" t="s">
        <v>312</v>
      </c>
      <c r="K65" s="121">
        <v>18238</v>
      </c>
      <c r="L65" s="121" t="s">
        <v>595</v>
      </c>
      <c r="M65" s="121" t="s">
        <v>596</v>
      </c>
      <c r="N65" s="121">
        <v>25961</v>
      </c>
      <c r="O65" s="121">
        <v>698946</v>
      </c>
      <c r="P65" s="121">
        <v>409070</v>
      </c>
      <c r="Q65" s="121" t="s">
        <v>630</v>
      </c>
      <c r="R65" s="121" t="s">
        <v>255</v>
      </c>
      <c r="S65" s="121" t="s">
        <v>883</v>
      </c>
      <c r="T65" s="121" t="s">
        <v>883</v>
      </c>
      <c r="U65" s="121" t="s">
        <v>256</v>
      </c>
      <c r="V65" s="121" t="s">
        <v>257</v>
      </c>
      <c r="W65" s="121">
        <v>541</v>
      </c>
      <c r="X65" s="121" t="s">
        <v>262</v>
      </c>
      <c r="Y65" s="121">
        <v>354839821</v>
      </c>
      <c r="Z65" s="121" t="s">
        <v>579</v>
      </c>
      <c r="AA65" s="135">
        <v>45315</v>
      </c>
      <c r="AB65" s="122">
        <v>42000</v>
      </c>
      <c r="AC65" s="121" t="s">
        <v>281</v>
      </c>
      <c r="AD65" s="121">
        <v>24</v>
      </c>
      <c r="AE65" s="121" t="s">
        <v>259</v>
      </c>
      <c r="AF65" s="121" t="s">
        <v>884</v>
      </c>
      <c r="AG65" s="121" t="s">
        <v>885</v>
      </c>
      <c r="AH65" s="121" t="s">
        <v>260</v>
      </c>
      <c r="AI65" s="121" t="s">
        <v>405</v>
      </c>
      <c r="AJ65" s="122">
        <v>2240</v>
      </c>
      <c r="AK65" s="122">
        <v>2240</v>
      </c>
      <c r="AL65" s="121" t="s">
        <v>475</v>
      </c>
      <c r="AM65" s="122">
        <v>8329.89</v>
      </c>
      <c r="AN65" s="122">
        <v>5440.11</v>
      </c>
      <c r="AO65" s="122">
        <v>13770</v>
      </c>
      <c r="AP65" s="122">
        <v>33670.11</v>
      </c>
      <c r="AQ65" s="122">
        <v>6812.89</v>
      </c>
      <c r="AR65" s="122">
        <v>40483</v>
      </c>
      <c r="AS65" s="122">
        <v>33670.11</v>
      </c>
      <c r="AT65" s="122">
        <v>6812.89</v>
      </c>
      <c r="AU65" s="122">
        <v>40483</v>
      </c>
      <c r="AV65" s="121">
        <v>26</v>
      </c>
      <c r="AW65" s="121"/>
      <c r="AX65" s="121"/>
      <c r="AY65" s="121"/>
      <c r="AZ65" s="121"/>
      <c r="BA65" s="121"/>
      <c r="BB65" s="121" t="s">
        <v>310</v>
      </c>
      <c r="BC65" s="121"/>
      <c r="BD65" s="121" t="s">
        <v>324</v>
      </c>
      <c r="BE65" s="122">
        <v>42000</v>
      </c>
      <c r="BF65" s="121" t="s">
        <v>883</v>
      </c>
      <c r="BG65" s="121" t="s">
        <v>886</v>
      </c>
      <c r="BH65" s="95" t="s">
        <v>395</v>
      </c>
      <c r="BI65" s="95" t="s">
        <v>102</v>
      </c>
      <c r="BJ65" s="134">
        <v>46125</v>
      </c>
      <c r="BK65" s="129"/>
      <c r="BL65" s="95" t="s">
        <v>109</v>
      </c>
      <c r="BM65" s="96"/>
      <c r="BN65" s="94"/>
      <c r="BO65" s="94"/>
      <c r="BP65" s="42"/>
      <c r="BQ65" s="130" t="s">
        <v>591</v>
      </c>
    </row>
    <row r="66" spans="1:69" ht="22.8" hidden="1" x14ac:dyDescent="0.3">
      <c r="A66" s="131">
        <v>62</v>
      </c>
      <c r="B66" s="121" t="s">
        <v>253</v>
      </c>
      <c r="C66" s="121" t="s">
        <v>254</v>
      </c>
      <c r="D66" s="121" t="s">
        <v>302</v>
      </c>
      <c r="E66" s="121" t="s">
        <v>303</v>
      </c>
      <c r="F66" s="121" t="s">
        <v>303</v>
      </c>
      <c r="G66" s="121" t="s">
        <v>304</v>
      </c>
      <c r="H66" s="121" t="s">
        <v>305</v>
      </c>
      <c r="I66" s="121">
        <v>197294</v>
      </c>
      <c r="J66" s="121" t="s">
        <v>426</v>
      </c>
      <c r="K66" s="121">
        <v>197294</v>
      </c>
      <c r="L66" s="121" t="s">
        <v>595</v>
      </c>
      <c r="M66" s="121" t="s">
        <v>596</v>
      </c>
      <c r="N66" s="121">
        <v>454949</v>
      </c>
      <c r="O66" s="121" t="s">
        <v>765</v>
      </c>
      <c r="P66" s="121">
        <v>702507</v>
      </c>
      <c r="Q66" s="121" t="s">
        <v>887</v>
      </c>
      <c r="R66" s="121" t="s">
        <v>255</v>
      </c>
      <c r="S66" s="121" t="s">
        <v>888</v>
      </c>
      <c r="T66" s="121" t="s">
        <v>888</v>
      </c>
      <c r="U66" s="121" t="s">
        <v>264</v>
      </c>
      <c r="V66" s="121" t="s">
        <v>257</v>
      </c>
      <c r="W66" s="121">
        <v>541</v>
      </c>
      <c r="X66" s="121" t="s">
        <v>261</v>
      </c>
      <c r="Y66" s="121">
        <v>354971731</v>
      </c>
      <c r="Z66" s="121" t="s">
        <v>889</v>
      </c>
      <c r="AA66" s="135">
        <v>45325</v>
      </c>
      <c r="AB66" s="122">
        <v>42000</v>
      </c>
      <c r="AC66" s="121" t="s">
        <v>768</v>
      </c>
      <c r="AD66" s="121">
        <v>24</v>
      </c>
      <c r="AE66" s="121" t="s">
        <v>259</v>
      </c>
      <c r="AF66" s="121" t="s">
        <v>401</v>
      </c>
      <c r="AG66" s="121" t="s">
        <v>890</v>
      </c>
      <c r="AH66" s="121" t="s">
        <v>260</v>
      </c>
      <c r="AI66" s="121" t="s">
        <v>891</v>
      </c>
      <c r="AJ66" s="122">
        <v>2240</v>
      </c>
      <c r="AK66" s="122">
        <v>2240</v>
      </c>
      <c r="AL66" s="121" t="s">
        <v>514</v>
      </c>
      <c r="AM66" s="122">
        <v>20099.73</v>
      </c>
      <c r="AN66" s="122">
        <v>9020.27</v>
      </c>
      <c r="AO66" s="122">
        <v>29120</v>
      </c>
      <c r="AP66" s="122">
        <v>21900.27</v>
      </c>
      <c r="AQ66" s="122">
        <v>2862.73</v>
      </c>
      <c r="AR66" s="122">
        <v>24763</v>
      </c>
      <c r="AS66" s="122">
        <v>21900.27</v>
      </c>
      <c r="AT66" s="122">
        <v>2862.73</v>
      </c>
      <c r="AU66" s="122">
        <v>24763</v>
      </c>
      <c r="AV66" s="121">
        <v>26</v>
      </c>
      <c r="AW66" s="121"/>
      <c r="AX66" s="121"/>
      <c r="AY66" s="121"/>
      <c r="AZ66" s="121"/>
      <c r="BA66" s="121"/>
      <c r="BB66" s="121" t="s">
        <v>310</v>
      </c>
      <c r="BC66" s="121"/>
      <c r="BD66" s="121" t="s">
        <v>327</v>
      </c>
      <c r="BE66" s="122">
        <v>42000</v>
      </c>
      <c r="BF66" s="121" t="s">
        <v>888</v>
      </c>
      <c r="BG66" s="121" t="s">
        <v>892</v>
      </c>
      <c r="BH66" s="95" t="s">
        <v>395</v>
      </c>
      <c r="BI66" s="95" t="s">
        <v>102</v>
      </c>
      <c r="BJ66" s="134">
        <v>46125</v>
      </c>
      <c r="BK66" s="129"/>
      <c r="BL66" s="95" t="s">
        <v>109</v>
      </c>
      <c r="BM66" s="96"/>
      <c r="BN66" s="94"/>
      <c r="BO66" s="94"/>
      <c r="BP66" s="42"/>
      <c r="BQ66" s="130" t="s">
        <v>591</v>
      </c>
    </row>
    <row r="67" spans="1:69" ht="22.8" hidden="1" x14ac:dyDescent="0.3">
      <c r="A67" s="131">
        <v>63</v>
      </c>
      <c r="B67" s="121" t="s">
        <v>253</v>
      </c>
      <c r="C67" s="121" t="s">
        <v>254</v>
      </c>
      <c r="D67" s="121" t="s">
        <v>302</v>
      </c>
      <c r="E67" s="121" t="s">
        <v>303</v>
      </c>
      <c r="F67" s="121" t="s">
        <v>303</v>
      </c>
      <c r="G67" s="121" t="s">
        <v>304</v>
      </c>
      <c r="H67" s="121" t="s">
        <v>305</v>
      </c>
      <c r="I67" s="121">
        <v>18238</v>
      </c>
      <c r="J67" s="121" t="s">
        <v>312</v>
      </c>
      <c r="K67" s="121">
        <v>18238</v>
      </c>
      <c r="L67" s="121" t="s">
        <v>595</v>
      </c>
      <c r="M67" s="121" t="s">
        <v>596</v>
      </c>
      <c r="N67" s="121">
        <v>25961</v>
      </c>
      <c r="O67" s="121">
        <v>698946</v>
      </c>
      <c r="P67" s="121">
        <v>409070</v>
      </c>
      <c r="Q67" s="121" t="s">
        <v>630</v>
      </c>
      <c r="R67" s="121" t="s">
        <v>266</v>
      </c>
      <c r="S67" s="121" t="s">
        <v>631</v>
      </c>
      <c r="T67" s="121" t="s">
        <v>631</v>
      </c>
      <c r="U67" s="121" t="s">
        <v>256</v>
      </c>
      <c r="V67" s="121" t="s">
        <v>257</v>
      </c>
      <c r="W67" s="121">
        <v>541</v>
      </c>
      <c r="X67" s="121" t="s">
        <v>262</v>
      </c>
      <c r="Y67" s="121">
        <v>355078102</v>
      </c>
      <c r="Z67" s="121" t="s">
        <v>893</v>
      </c>
      <c r="AA67" s="135">
        <v>45327</v>
      </c>
      <c r="AB67" s="122">
        <v>40000</v>
      </c>
      <c r="AC67" s="121" t="s">
        <v>281</v>
      </c>
      <c r="AD67" s="121">
        <v>18</v>
      </c>
      <c r="AE67" s="121" t="s">
        <v>286</v>
      </c>
      <c r="AF67" s="121" t="s">
        <v>633</v>
      </c>
      <c r="AG67" s="121" t="s">
        <v>634</v>
      </c>
      <c r="AH67" s="121" t="s">
        <v>260</v>
      </c>
      <c r="AI67" s="121" t="s">
        <v>405</v>
      </c>
      <c r="AJ67" s="122">
        <v>2690</v>
      </c>
      <c r="AK67" s="122">
        <v>2690</v>
      </c>
      <c r="AL67" s="121" t="s">
        <v>894</v>
      </c>
      <c r="AM67" s="122">
        <v>22763.84</v>
      </c>
      <c r="AN67" s="122">
        <v>6826.16</v>
      </c>
      <c r="AO67" s="122">
        <v>29590</v>
      </c>
      <c r="AP67" s="122">
        <v>17236.16</v>
      </c>
      <c r="AQ67" s="122">
        <v>1443.84</v>
      </c>
      <c r="AR67" s="122">
        <v>18680</v>
      </c>
      <c r="AS67" s="122">
        <v>17236.16</v>
      </c>
      <c r="AT67" s="122">
        <v>1443.84</v>
      </c>
      <c r="AU67" s="122">
        <v>18680</v>
      </c>
      <c r="AV67" s="121">
        <v>26</v>
      </c>
      <c r="AW67" s="121"/>
      <c r="AX67" s="121"/>
      <c r="AY67" s="121"/>
      <c r="AZ67" s="121"/>
      <c r="BA67" s="121"/>
      <c r="BB67" s="121" t="s">
        <v>310</v>
      </c>
      <c r="BC67" s="121"/>
      <c r="BD67" s="121" t="s">
        <v>350</v>
      </c>
      <c r="BE67" s="122">
        <v>40000</v>
      </c>
      <c r="BF67" s="121" t="s">
        <v>631</v>
      </c>
      <c r="BG67" s="121" t="s">
        <v>636</v>
      </c>
      <c r="BH67" s="95" t="s">
        <v>395</v>
      </c>
      <c r="BI67" s="95" t="s">
        <v>102</v>
      </c>
      <c r="BJ67" s="134">
        <v>46125</v>
      </c>
      <c r="BK67" s="129"/>
      <c r="BL67" s="95" t="s">
        <v>109</v>
      </c>
      <c r="BM67" s="96"/>
      <c r="BN67" s="94"/>
      <c r="BO67" s="94"/>
      <c r="BP67" s="42"/>
      <c r="BQ67" s="130" t="s">
        <v>591</v>
      </c>
    </row>
    <row r="68" spans="1:69" ht="22.8" hidden="1" x14ac:dyDescent="0.3">
      <c r="A68" s="131">
        <v>64</v>
      </c>
      <c r="B68" s="121" t="s">
        <v>253</v>
      </c>
      <c r="C68" s="121" t="s">
        <v>254</v>
      </c>
      <c r="D68" s="121" t="s">
        <v>302</v>
      </c>
      <c r="E68" s="121" t="s">
        <v>303</v>
      </c>
      <c r="F68" s="121" t="s">
        <v>303</v>
      </c>
      <c r="G68" s="121" t="s">
        <v>304</v>
      </c>
      <c r="H68" s="121" t="s">
        <v>305</v>
      </c>
      <c r="I68" s="121">
        <v>18244</v>
      </c>
      <c r="J68" s="121" t="s">
        <v>594</v>
      </c>
      <c r="K68" s="121">
        <v>18244</v>
      </c>
      <c r="L68" s="121" t="s">
        <v>595</v>
      </c>
      <c r="M68" s="121" t="s">
        <v>596</v>
      </c>
      <c r="N68" s="121">
        <v>349239</v>
      </c>
      <c r="O68" s="121" t="s">
        <v>856</v>
      </c>
      <c r="P68" s="121">
        <v>791449</v>
      </c>
      <c r="Q68" s="121" t="s">
        <v>895</v>
      </c>
      <c r="R68" s="121" t="s">
        <v>255</v>
      </c>
      <c r="S68" s="121" t="s">
        <v>896</v>
      </c>
      <c r="T68" s="121" t="s">
        <v>896</v>
      </c>
      <c r="U68" s="121" t="s">
        <v>256</v>
      </c>
      <c r="V68" s="121" t="s">
        <v>257</v>
      </c>
      <c r="W68" s="121">
        <v>541</v>
      </c>
      <c r="X68" s="121" t="s">
        <v>262</v>
      </c>
      <c r="Y68" s="121">
        <v>355100024</v>
      </c>
      <c r="Z68" s="121" t="s">
        <v>897</v>
      </c>
      <c r="AA68" s="135">
        <v>45343</v>
      </c>
      <c r="AB68" s="122">
        <v>42000</v>
      </c>
      <c r="AC68" s="121" t="s">
        <v>281</v>
      </c>
      <c r="AD68" s="121">
        <v>24</v>
      </c>
      <c r="AE68" s="121" t="s">
        <v>259</v>
      </c>
      <c r="AF68" s="121" t="s">
        <v>898</v>
      </c>
      <c r="AG68" s="121" t="s">
        <v>583</v>
      </c>
      <c r="AH68" s="121" t="s">
        <v>260</v>
      </c>
      <c r="AI68" s="121" t="s">
        <v>420</v>
      </c>
      <c r="AJ68" s="122">
        <v>2240</v>
      </c>
      <c r="AK68" s="122">
        <v>2240</v>
      </c>
      <c r="AL68" s="121" t="s">
        <v>392</v>
      </c>
      <c r="AM68" s="122">
        <v>3829.78</v>
      </c>
      <c r="AN68" s="122">
        <v>2890.22</v>
      </c>
      <c r="AO68" s="122">
        <v>6720</v>
      </c>
      <c r="AP68" s="122">
        <v>38170.22</v>
      </c>
      <c r="AQ68" s="122">
        <v>9474.7800000000007</v>
      </c>
      <c r="AR68" s="122">
        <v>47645</v>
      </c>
      <c r="AS68" s="122">
        <v>38170.22</v>
      </c>
      <c r="AT68" s="122">
        <v>9474.7800000000007</v>
      </c>
      <c r="AU68" s="122">
        <v>47645</v>
      </c>
      <c r="AV68" s="121">
        <v>25</v>
      </c>
      <c r="AW68" s="121"/>
      <c r="AX68" s="121"/>
      <c r="AY68" s="121"/>
      <c r="AZ68" s="121"/>
      <c r="BA68" s="121"/>
      <c r="BB68" s="121" t="s">
        <v>310</v>
      </c>
      <c r="BC68" s="121"/>
      <c r="BD68" s="121"/>
      <c r="BE68" s="122">
        <v>0</v>
      </c>
      <c r="BF68" s="121" t="s">
        <v>896</v>
      </c>
      <c r="BG68" s="121" t="s">
        <v>899</v>
      </c>
      <c r="BH68" s="95" t="s">
        <v>318</v>
      </c>
      <c r="BI68" s="95" t="s">
        <v>102</v>
      </c>
      <c r="BJ68" s="134">
        <v>46125</v>
      </c>
      <c r="BK68" s="129"/>
      <c r="BL68" s="95" t="s">
        <v>109</v>
      </c>
      <c r="BM68" s="96"/>
      <c r="BN68" s="94"/>
      <c r="BO68" s="94"/>
      <c r="BP68" s="42"/>
      <c r="BQ68" s="130" t="s">
        <v>591</v>
      </c>
    </row>
    <row r="69" spans="1:69" ht="22.8" hidden="1" x14ac:dyDescent="0.3">
      <c r="A69" s="131">
        <v>65</v>
      </c>
      <c r="B69" s="121" t="s">
        <v>253</v>
      </c>
      <c r="C69" s="121" t="s">
        <v>254</v>
      </c>
      <c r="D69" s="121" t="s">
        <v>302</v>
      </c>
      <c r="E69" s="121" t="s">
        <v>303</v>
      </c>
      <c r="F69" s="121" t="s">
        <v>303</v>
      </c>
      <c r="G69" s="121" t="s">
        <v>304</v>
      </c>
      <c r="H69" s="121" t="s">
        <v>305</v>
      </c>
      <c r="I69" s="121">
        <v>18261</v>
      </c>
      <c r="J69" s="121" t="s">
        <v>646</v>
      </c>
      <c r="K69" s="121">
        <v>18261</v>
      </c>
      <c r="L69" s="121" t="s">
        <v>595</v>
      </c>
      <c r="M69" s="121" t="s">
        <v>596</v>
      </c>
      <c r="N69" s="121">
        <v>25930</v>
      </c>
      <c r="O69" s="121">
        <v>691780</v>
      </c>
      <c r="P69" s="121">
        <v>786881</v>
      </c>
      <c r="Q69" s="121" t="s">
        <v>900</v>
      </c>
      <c r="R69" s="121" t="s">
        <v>255</v>
      </c>
      <c r="S69" s="121" t="s">
        <v>901</v>
      </c>
      <c r="T69" s="121" t="s">
        <v>901</v>
      </c>
      <c r="U69" s="121" t="s">
        <v>264</v>
      </c>
      <c r="V69" s="121" t="s">
        <v>257</v>
      </c>
      <c r="W69" s="121">
        <v>541</v>
      </c>
      <c r="X69" s="121" t="s">
        <v>261</v>
      </c>
      <c r="Y69" s="121">
        <v>355234841</v>
      </c>
      <c r="Z69" s="121" t="s">
        <v>554</v>
      </c>
      <c r="AA69" s="135">
        <v>45338</v>
      </c>
      <c r="AB69" s="122">
        <v>65000</v>
      </c>
      <c r="AC69" s="121" t="s">
        <v>258</v>
      </c>
      <c r="AD69" s="121">
        <v>24</v>
      </c>
      <c r="AE69" s="121" t="s">
        <v>299</v>
      </c>
      <c r="AF69" s="121" t="s">
        <v>346</v>
      </c>
      <c r="AG69" s="121" t="s">
        <v>902</v>
      </c>
      <c r="AH69" s="121" t="s">
        <v>260</v>
      </c>
      <c r="AI69" s="121" t="s">
        <v>396</v>
      </c>
      <c r="AJ69" s="122">
        <v>3470</v>
      </c>
      <c r="AK69" s="122">
        <v>3470</v>
      </c>
      <c r="AL69" s="121" t="s">
        <v>903</v>
      </c>
      <c r="AM69" s="122">
        <v>22106.89</v>
      </c>
      <c r="AN69" s="122">
        <v>13113.11</v>
      </c>
      <c r="AO69" s="122">
        <v>35220</v>
      </c>
      <c r="AP69" s="122">
        <v>42893.11</v>
      </c>
      <c r="AQ69" s="122">
        <v>6643.89</v>
      </c>
      <c r="AR69" s="122">
        <v>49537</v>
      </c>
      <c r="AS69" s="122">
        <v>42893.11</v>
      </c>
      <c r="AT69" s="122">
        <v>6643.89</v>
      </c>
      <c r="AU69" s="122">
        <v>49537</v>
      </c>
      <c r="AV69" s="121">
        <v>25</v>
      </c>
      <c r="AW69" s="121"/>
      <c r="AX69" s="121"/>
      <c r="AY69" s="121"/>
      <c r="AZ69" s="121"/>
      <c r="BA69" s="121"/>
      <c r="BB69" s="121" t="s">
        <v>310</v>
      </c>
      <c r="BC69" s="121"/>
      <c r="BD69" s="121"/>
      <c r="BE69" s="122">
        <v>0</v>
      </c>
      <c r="BF69" s="121" t="s">
        <v>901</v>
      </c>
      <c r="BG69" s="121" t="s">
        <v>904</v>
      </c>
      <c r="BH69" s="95" t="s">
        <v>311</v>
      </c>
      <c r="BI69" s="95" t="s">
        <v>102</v>
      </c>
      <c r="BJ69" s="134">
        <v>46126</v>
      </c>
      <c r="BK69" s="129"/>
      <c r="BL69" s="95" t="s">
        <v>109</v>
      </c>
      <c r="BM69" s="96"/>
      <c r="BN69" s="94"/>
      <c r="BO69" s="94"/>
      <c r="BP69" s="42"/>
      <c r="BQ69" s="130" t="s">
        <v>591</v>
      </c>
    </row>
    <row r="70" spans="1:69" ht="22.8" hidden="1" x14ac:dyDescent="0.3">
      <c r="A70" s="131">
        <v>66</v>
      </c>
      <c r="B70" s="121" t="s">
        <v>253</v>
      </c>
      <c r="C70" s="121" t="s">
        <v>254</v>
      </c>
      <c r="D70" s="121" t="s">
        <v>302</v>
      </c>
      <c r="E70" s="121" t="s">
        <v>303</v>
      </c>
      <c r="F70" s="121" t="s">
        <v>303</v>
      </c>
      <c r="G70" s="121" t="s">
        <v>304</v>
      </c>
      <c r="H70" s="121" t="s">
        <v>305</v>
      </c>
      <c r="I70" s="121">
        <v>18244</v>
      </c>
      <c r="J70" s="121" t="s">
        <v>594</v>
      </c>
      <c r="K70" s="121">
        <v>18244</v>
      </c>
      <c r="L70" s="121" t="s">
        <v>595</v>
      </c>
      <c r="M70" s="121" t="s">
        <v>596</v>
      </c>
      <c r="N70" s="121">
        <v>349239</v>
      </c>
      <c r="O70" s="121" t="s">
        <v>856</v>
      </c>
      <c r="P70" s="121">
        <v>777456</v>
      </c>
      <c r="Q70" s="121" t="s">
        <v>905</v>
      </c>
      <c r="R70" s="121" t="s">
        <v>255</v>
      </c>
      <c r="S70" s="121" t="s">
        <v>906</v>
      </c>
      <c r="T70" s="121" t="s">
        <v>906</v>
      </c>
      <c r="U70" s="121" t="s">
        <v>256</v>
      </c>
      <c r="V70" s="121" t="s">
        <v>257</v>
      </c>
      <c r="W70" s="121">
        <v>541</v>
      </c>
      <c r="X70" s="121" t="s">
        <v>262</v>
      </c>
      <c r="Y70" s="137">
        <v>355278621</v>
      </c>
      <c r="Z70" s="137" t="s">
        <v>372</v>
      </c>
      <c r="AA70" s="135">
        <v>45336</v>
      </c>
      <c r="AB70" s="122">
        <v>42000</v>
      </c>
      <c r="AC70" s="121" t="s">
        <v>281</v>
      </c>
      <c r="AD70" s="121">
        <v>24</v>
      </c>
      <c r="AE70" s="121" t="s">
        <v>259</v>
      </c>
      <c r="AF70" s="121" t="s">
        <v>407</v>
      </c>
      <c r="AG70" s="121" t="s">
        <v>907</v>
      </c>
      <c r="AH70" s="121" t="s">
        <v>260</v>
      </c>
      <c r="AI70" s="121" t="s">
        <v>405</v>
      </c>
      <c r="AJ70" s="122">
        <v>2240</v>
      </c>
      <c r="AK70" s="122">
        <v>2240</v>
      </c>
      <c r="AL70" s="121" t="s">
        <v>349</v>
      </c>
      <c r="AM70" s="122">
        <v>37639.54</v>
      </c>
      <c r="AN70" s="122">
        <v>11161.46</v>
      </c>
      <c r="AO70" s="122">
        <v>48801</v>
      </c>
      <c r="AP70" s="122">
        <v>4360.46</v>
      </c>
      <c r="AQ70" s="122">
        <v>119.54</v>
      </c>
      <c r="AR70" s="122">
        <v>4480</v>
      </c>
      <c r="AS70" s="122">
        <v>4360.46</v>
      </c>
      <c r="AT70" s="122">
        <v>119.54</v>
      </c>
      <c r="AU70" s="122">
        <v>4480</v>
      </c>
      <c r="AV70" s="121">
        <v>26</v>
      </c>
      <c r="AW70" s="121"/>
      <c r="AX70" s="121"/>
      <c r="AY70" s="121"/>
      <c r="AZ70" s="121"/>
      <c r="BA70" s="121"/>
      <c r="BB70" s="121" t="s">
        <v>310</v>
      </c>
      <c r="BC70" s="121"/>
      <c r="BD70" s="121"/>
      <c r="BE70" s="122">
        <v>0</v>
      </c>
      <c r="BF70" s="121" t="s">
        <v>906</v>
      </c>
      <c r="BG70" s="121" t="s">
        <v>908</v>
      </c>
      <c r="BH70" s="95" t="s">
        <v>318</v>
      </c>
      <c r="BI70" s="95" t="s">
        <v>101</v>
      </c>
      <c r="BJ70" s="134">
        <v>46125</v>
      </c>
      <c r="BK70" s="129"/>
      <c r="BL70" s="95" t="s">
        <v>109</v>
      </c>
      <c r="BM70" s="96" t="s">
        <v>181</v>
      </c>
      <c r="BN70" s="94"/>
      <c r="BO70" s="95"/>
      <c r="BP70" s="42"/>
      <c r="BQ70" s="141" t="s">
        <v>1623</v>
      </c>
    </row>
    <row r="71" spans="1:69" ht="22.8" hidden="1" x14ac:dyDescent="0.3">
      <c r="A71" s="131">
        <v>67</v>
      </c>
      <c r="B71" s="121" t="s">
        <v>253</v>
      </c>
      <c r="C71" s="121" t="s">
        <v>254</v>
      </c>
      <c r="D71" s="121" t="s">
        <v>302</v>
      </c>
      <c r="E71" s="121" t="s">
        <v>303</v>
      </c>
      <c r="F71" s="121" t="s">
        <v>303</v>
      </c>
      <c r="G71" s="121" t="s">
        <v>304</v>
      </c>
      <c r="H71" s="121" t="s">
        <v>305</v>
      </c>
      <c r="I71" s="121">
        <v>18244</v>
      </c>
      <c r="J71" s="121" t="s">
        <v>594</v>
      </c>
      <c r="K71" s="121">
        <v>18244</v>
      </c>
      <c r="L71" s="121" t="s">
        <v>595</v>
      </c>
      <c r="M71" s="121" t="s">
        <v>596</v>
      </c>
      <c r="N71" s="121">
        <v>349239</v>
      </c>
      <c r="O71" s="121" t="s">
        <v>856</v>
      </c>
      <c r="P71" s="121">
        <v>777456</v>
      </c>
      <c r="Q71" s="121" t="s">
        <v>905</v>
      </c>
      <c r="R71" s="121" t="s">
        <v>255</v>
      </c>
      <c r="S71" s="121" t="s">
        <v>909</v>
      </c>
      <c r="T71" s="121" t="s">
        <v>909</v>
      </c>
      <c r="U71" s="121" t="s">
        <v>256</v>
      </c>
      <c r="V71" s="121" t="s">
        <v>257</v>
      </c>
      <c r="W71" s="121">
        <v>541</v>
      </c>
      <c r="X71" s="121" t="s">
        <v>262</v>
      </c>
      <c r="Y71" s="121">
        <v>355335005</v>
      </c>
      <c r="Z71" s="121" t="s">
        <v>275</v>
      </c>
      <c r="AA71" s="135">
        <v>45341</v>
      </c>
      <c r="AB71" s="122">
        <v>65000</v>
      </c>
      <c r="AC71" s="121" t="s">
        <v>281</v>
      </c>
      <c r="AD71" s="121">
        <v>24</v>
      </c>
      <c r="AE71" s="121" t="s">
        <v>299</v>
      </c>
      <c r="AF71" s="121" t="s">
        <v>876</v>
      </c>
      <c r="AG71" s="121" t="s">
        <v>877</v>
      </c>
      <c r="AH71" s="121" t="s">
        <v>260</v>
      </c>
      <c r="AI71" s="121" t="s">
        <v>420</v>
      </c>
      <c r="AJ71" s="122">
        <v>3470</v>
      </c>
      <c r="AK71" s="122">
        <v>3470</v>
      </c>
      <c r="AL71" s="121" t="s">
        <v>910</v>
      </c>
      <c r="AM71" s="122">
        <v>10360.77</v>
      </c>
      <c r="AN71" s="122">
        <v>6989.23</v>
      </c>
      <c r="AO71" s="122">
        <v>17350</v>
      </c>
      <c r="AP71" s="122">
        <v>54639.23</v>
      </c>
      <c r="AQ71" s="122">
        <v>12267.77</v>
      </c>
      <c r="AR71" s="122">
        <v>66907</v>
      </c>
      <c r="AS71" s="122">
        <v>54639.23</v>
      </c>
      <c r="AT71" s="122">
        <v>12267.77</v>
      </c>
      <c r="AU71" s="122">
        <v>66907</v>
      </c>
      <c r="AV71" s="121">
        <v>25</v>
      </c>
      <c r="AW71" s="121"/>
      <c r="AX71" s="121"/>
      <c r="AY71" s="121"/>
      <c r="AZ71" s="121"/>
      <c r="BA71" s="121"/>
      <c r="BB71" s="121" t="s">
        <v>310</v>
      </c>
      <c r="BC71" s="121"/>
      <c r="BD71" s="121"/>
      <c r="BE71" s="122">
        <v>0</v>
      </c>
      <c r="BF71" s="121" t="s">
        <v>909</v>
      </c>
      <c r="BG71" s="121" t="s">
        <v>911</v>
      </c>
      <c r="BH71" s="95" t="s">
        <v>318</v>
      </c>
      <c r="BI71" s="95" t="s">
        <v>102</v>
      </c>
      <c r="BJ71" s="134">
        <v>46125</v>
      </c>
      <c r="BK71" s="129"/>
      <c r="BL71" s="95" t="s">
        <v>109</v>
      </c>
      <c r="BM71" s="96"/>
      <c r="BN71" s="94"/>
      <c r="BO71" s="94"/>
      <c r="BP71" s="42"/>
      <c r="BQ71" s="130" t="s">
        <v>591</v>
      </c>
    </row>
    <row r="72" spans="1:69" ht="22.8" hidden="1" x14ac:dyDescent="0.3">
      <c r="A72" s="131">
        <v>68</v>
      </c>
      <c r="B72" s="121" t="s">
        <v>253</v>
      </c>
      <c r="C72" s="121" t="s">
        <v>254</v>
      </c>
      <c r="D72" s="121" t="s">
        <v>302</v>
      </c>
      <c r="E72" s="121" t="s">
        <v>303</v>
      </c>
      <c r="F72" s="121" t="s">
        <v>303</v>
      </c>
      <c r="G72" s="121" t="s">
        <v>304</v>
      </c>
      <c r="H72" s="121" t="s">
        <v>305</v>
      </c>
      <c r="I72" s="121">
        <v>197294</v>
      </c>
      <c r="J72" s="121" t="s">
        <v>426</v>
      </c>
      <c r="K72" s="121">
        <v>197294</v>
      </c>
      <c r="L72" s="121" t="s">
        <v>595</v>
      </c>
      <c r="M72" s="121" t="s">
        <v>596</v>
      </c>
      <c r="N72" s="121">
        <v>454949</v>
      </c>
      <c r="O72" s="121" t="s">
        <v>765</v>
      </c>
      <c r="P72" s="121">
        <v>702507</v>
      </c>
      <c r="Q72" s="121" t="s">
        <v>887</v>
      </c>
      <c r="R72" s="121" t="s">
        <v>255</v>
      </c>
      <c r="S72" s="121" t="s">
        <v>912</v>
      </c>
      <c r="T72" s="121" t="s">
        <v>912</v>
      </c>
      <c r="U72" s="121" t="s">
        <v>264</v>
      </c>
      <c r="V72" s="121" t="s">
        <v>257</v>
      </c>
      <c r="W72" s="121">
        <v>541</v>
      </c>
      <c r="X72" s="121" t="s">
        <v>261</v>
      </c>
      <c r="Y72" s="121">
        <v>355341526</v>
      </c>
      <c r="Z72" s="121" t="s">
        <v>454</v>
      </c>
      <c r="AA72" s="135">
        <v>45341</v>
      </c>
      <c r="AB72" s="122">
        <v>31000</v>
      </c>
      <c r="AC72" s="121" t="s">
        <v>768</v>
      </c>
      <c r="AD72" s="121">
        <v>24</v>
      </c>
      <c r="AE72" s="121" t="s">
        <v>259</v>
      </c>
      <c r="AF72" s="121" t="s">
        <v>898</v>
      </c>
      <c r="AG72" s="121" t="s">
        <v>913</v>
      </c>
      <c r="AH72" s="121" t="s">
        <v>260</v>
      </c>
      <c r="AI72" s="121" t="s">
        <v>914</v>
      </c>
      <c r="AJ72" s="122">
        <v>1650</v>
      </c>
      <c r="AK72" s="122">
        <v>1650</v>
      </c>
      <c r="AL72" s="121" t="s">
        <v>915</v>
      </c>
      <c r="AM72" s="122">
        <v>3797.09</v>
      </c>
      <c r="AN72" s="122">
        <v>2802.91</v>
      </c>
      <c r="AO72" s="122">
        <v>6600</v>
      </c>
      <c r="AP72" s="122">
        <v>27202.91</v>
      </c>
      <c r="AQ72" s="122">
        <v>6482.09</v>
      </c>
      <c r="AR72" s="122">
        <v>33685</v>
      </c>
      <c r="AS72" s="122">
        <v>27202.91</v>
      </c>
      <c r="AT72" s="122">
        <v>6482.09</v>
      </c>
      <c r="AU72" s="122">
        <v>33685</v>
      </c>
      <c r="AV72" s="121">
        <v>25</v>
      </c>
      <c r="AW72" s="121"/>
      <c r="AX72" s="121"/>
      <c r="AY72" s="121"/>
      <c r="AZ72" s="121"/>
      <c r="BA72" s="121"/>
      <c r="BB72" s="121" t="s">
        <v>310</v>
      </c>
      <c r="BC72" s="121"/>
      <c r="BD72" s="121" t="s">
        <v>333</v>
      </c>
      <c r="BE72" s="122">
        <v>31000</v>
      </c>
      <c r="BF72" s="121" t="s">
        <v>912</v>
      </c>
      <c r="BG72" s="121" t="s">
        <v>916</v>
      </c>
      <c r="BH72" s="95" t="s">
        <v>395</v>
      </c>
      <c r="BI72" s="95" t="s">
        <v>102</v>
      </c>
      <c r="BJ72" s="134">
        <v>46125</v>
      </c>
      <c r="BK72" s="129"/>
      <c r="BL72" s="95" t="s">
        <v>109</v>
      </c>
      <c r="BM72" s="96"/>
      <c r="BN72" s="94"/>
      <c r="BO72" s="94"/>
      <c r="BP72" s="42"/>
      <c r="BQ72" s="130" t="s">
        <v>591</v>
      </c>
    </row>
    <row r="73" spans="1:69" ht="22.8" hidden="1" x14ac:dyDescent="0.3">
      <c r="A73" s="131">
        <v>69</v>
      </c>
      <c r="B73" s="121" t="s">
        <v>253</v>
      </c>
      <c r="C73" s="121" t="s">
        <v>254</v>
      </c>
      <c r="D73" s="121" t="s">
        <v>302</v>
      </c>
      <c r="E73" s="121" t="s">
        <v>303</v>
      </c>
      <c r="F73" s="121" t="s">
        <v>303</v>
      </c>
      <c r="G73" s="121" t="s">
        <v>304</v>
      </c>
      <c r="H73" s="121" t="s">
        <v>305</v>
      </c>
      <c r="I73" s="121">
        <v>18059</v>
      </c>
      <c r="J73" s="121" t="s">
        <v>736</v>
      </c>
      <c r="K73" s="121">
        <v>18059</v>
      </c>
      <c r="L73" s="121" t="s">
        <v>595</v>
      </c>
      <c r="M73" s="121" t="s">
        <v>596</v>
      </c>
      <c r="N73" s="121">
        <v>381492</v>
      </c>
      <c r="O73" s="121" t="s">
        <v>737</v>
      </c>
      <c r="P73" s="121">
        <v>804348</v>
      </c>
      <c r="Q73" s="121" t="s">
        <v>744</v>
      </c>
      <c r="R73" s="121" t="s">
        <v>266</v>
      </c>
      <c r="S73" s="121" t="s">
        <v>748</v>
      </c>
      <c r="T73" s="121" t="s">
        <v>748</v>
      </c>
      <c r="U73" s="121" t="s">
        <v>256</v>
      </c>
      <c r="V73" s="121" t="s">
        <v>257</v>
      </c>
      <c r="W73" s="121">
        <v>0</v>
      </c>
      <c r="X73" s="121" t="s">
        <v>262</v>
      </c>
      <c r="Y73" s="121">
        <v>355654698</v>
      </c>
      <c r="Z73" s="121" t="s">
        <v>461</v>
      </c>
      <c r="AA73" s="135">
        <v>45356</v>
      </c>
      <c r="AB73" s="122">
        <v>40000</v>
      </c>
      <c r="AC73" s="121" t="s">
        <v>278</v>
      </c>
      <c r="AD73" s="121">
        <v>18</v>
      </c>
      <c r="AE73" s="121" t="s">
        <v>286</v>
      </c>
      <c r="AF73" s="121" t="s">
        <v>355</v>
      </c>
      <c r="AG73" s="121" t="s">
        <v>741</v>
      </c>
      <c r="AH73" s="121" t="s">
        <v>260</v>
      </c>
      <c r="AI73" s="121" t="s">
        <v>413</v>
      </c>
      <c r="AJ73" s="122">
        <v>2690</v>
      </c>
      <c r="AK73" s="122">
        <v>2690</v>
      </c>
      <c r="AL73" s="121" t="s">
        <v>514</v>
      </c>
      <c r="AM73" s="122">
        <v>25028.47</v>
      </c>
      <c r="AN73" s="122">
        <v>7251.53</v>
      </c>
      <c r="AO73" s="122">
        <v>32280</v>
      </c>
      <c r="AP73" s="122">
        <v>14971.53</v>
      </c>
      <c r="AQ73" s="122">
        <v>1115.47</v>
      </c>
      <c r="AR73" s="122">
        <v>16087</v>
      </c>
      <c r="AS73" s="122">
        <v>14971.53</v>
      </c>
      <c r="AT73" s="122">
        <v>1115.47</v>
      </c>
      <c r="AU73" s="122">
        <v>16087</v>
      </c>
      <c r="AV73" s="121">
        <v>25</v>
      </c>
      <c r="AW73" s="121"/>
      <c r="AX73" s="121"/>
      <c r="AY73" s="121"/>
      <c r="AZ73" s="121"/>
      <c r="BA73" s="121"/>
      <c r="BB73" s="121" t="s">
        <v>310</v>
      </c>
      <c r="BC73" s="121"/>
      <c r="BD73" s="121" t="s">
        <v>327</v>
      </c>
      <c r="BE73" s="122">
        <v>40000</v>
      </c>
      <c r="BF73" s="121" t="s">
        <v>748</v>
      </c>
      <c r="BG73" s="121" t="s">
        <v>749</v>
      </c>
      <c r="BH73" s="95" t="s">
        <v>318</v>
      </c>
      <c r="BI73" s="95" t="s">
        <v>102</v>
      </c>
      <c r="BJ73" s="134">
        <v>46125</v>
      </c>
      <c r="BK73" s="129"/>
      <c r="BL73" s="95" t="s">
        <v>109</v>
      </c>
      <c r="BM73" s="96"/>
      <c r="BN73" s="94"/>
      <c r="BO73" s="94"/>
      <c r="BP73" s="42"/>
      <c r="BQ73" s="130" t="s">
        <v>591</v>
      </c>
    </row>
    <row r="74" spans="1:69" ht="22.8" hidden="1" x14ac:dyDescent="0.3">
      <c r="A74" s="131">
        <v>70</v>
      </c>
      <c r="B74" s="121" t="s">
        <v>253</v>
      </c>
      <c r="C74" s="121" t="s">
        <v>254</v>
      </c>
      <c r="D74" s="121" t="s">
        <v>302</v>
      </c>
      <c r="E74" s="121" t="s">
        <v>303</v>
      </c>
      <c r="F74" s="121" t="s">
        <v>303</v>
      </c>
      <c r="G74" s="121" t="s">
        <v>304</v>
      </c>
      <c r="H74" s="121" t="s">
        <v>305</v>
      </c>
      <c r="I74" s="121">
        <v>18059</v>
      </c>
      <c r="J74" s="121" t="s">
        <v>736</v>
      </c>
      <c r="K74" s="121">
        <v>18059</v>
      </c>
      <c r="L74" s="121" t="s">
        <v>595</v>
      </c>
      <c r="M74" s="121" t="s">
        <v>596</v>
      </c>
      <c r="N74" s="121">
        <v>381492</v>
      </c>
      <c r="O74" s="121" t="s">
        <v>737</v>
      </c>
      <c r="P74" s="121">
        <v>804348</v>
      </c>
      <c r="Q74" s="121" t="s">
        <v>744</v>
      </c>
      <c r="R74" s="121" t="s">
        <v>266</v>
      </c>
      <c r="S74" s="121" t="s">
        <v>750</v>
      </c>
      <c r="T74" s="121" t="s">
        <v>750</v>
      </c>
      <c r="U74" s="121" t="s">
        <v>256</v>
      </c>
      <c r="V74" s="121" t="s">
        <v>257</v>
      </c>
      <c r="W74" s="121">
        <v>0</v>
      </c>
      <c r="X74" s="121" t="s">
        <v>262</v>
      </c>
      <c r="Y74" s="121">
        <v>355654724</v>
      </c>
      <c r="Z74" s="121" t="s">
        <v>751</v>
      </c>
      <c r="AA74" s="135">
        <v>45356</v>
      </c>
      <c r="AB74" s="122">
        <v>40000</v>
      </c>
      <c r="AC74" s="121" t="s">
        <v>278</v>
      </c>
      <c r="AD74" s="121">
        <v>18</v>
      </c>
      <c r="AE74" s="121" t="s">
        <v>286</v>
      </c>
      <c r="AF74" s="121" t="s">
        <v>356</v>
      </c>
      <c r="AG74" s="121" t="s">
        <v>752</v>
      </c>
      <c r="AH74" s="121" t="s">
        <v>260</v>
      </c>
      <c r="AI74" s="121" t="s">
        <v>413</v>
      </c>
      <c r="AJ74" s="122">
        <v>2690</v>
      </c>
      <c r="AK74" s="122">
        <v>2690</v>
      </c>
      <c r="AL74" s="121" t="s">
        <v>917</v>
      </c>
      <c r="AM74" s="122">
        <v>9684.25</v>
      </c>
      <c r="AN74" s="122">
        <v>3765.75</v>
      </c>
      <c r="AO74" s="122">
        <v>13450</v>
      </c>
      <c r="AP74" s="122">
        <v>30315.75</v>
      </c>
      <c r="AQ74" s="122">
        <v>4601.25</v>
      </c>
      <c r="AR74" s="122">
        <v>34917</v>
      </c>
      <c r="AS74" s="122">
        <v>30315.75</v>
      </c>
      <c r="AT74" s="122">
        <v>4601.25</v>
      </c>
      <c r="AU74" s="122">
        <v>34917</v>
      </c>
      <c r="AV74" s="121">
        <v>25</v>
      </c>
      <c r="AW74" s="121"/>
      <c r="AX74" s="121"/>
      <c r="AY74" s="121"/>
      <c r="AZ74" s="121"/>
      <c r="BA74" s="121"/>
      <c r="BB74" s="121" t="s">
        <v>310</v>
      </c>
      <c r="BC74" s="121"/>
      <c r="BD74" s="121" t="s">
        <v>333</v>
      </c>
      <c r="BE74" s="122">
        <v>40000</v>
      </c>
      <c r="BF74" s="121" t="s">
        <v>750</v>
      </c>
      <c r="BG74" s="121" t="s">
        <v>755</v>
      </c>
      <c r="BH74" s="95" t="s">
        <v>318</v>
      </c>
      <c r="BI74" s="95" t="s">
        <v>102</v>
      </c>
      <c r="BJ74" s="134">
        <v>46125</v>
      </c>
      <c r="BK74" s="129"/>
      <c r="BL74" s="95" t="s">
        <v>109</v>
      </c>
      <c r="BM74" s="96"/>
      <c r="BN74" s="94"/>
      <c r="BO74" s="94"/>
      <c r="BP74" s="42"/>
      <c r="BQ74" s="130" t="s">
        <v>591</v>
      </c>
    </row>
    <row r="75" spans="1:69" ht="22.8" hidden="1" x14ac:dyDescent="0.3">
      <c r="A75" s="131">
        <v>71</v>
      </c>
      <c r="B75" s="121" t="s">
        <v>253</v>
      </c>
      <c r="C75" s="121" t="s">
        <v>254</v>
      </c>
      <c r="D75" s="121" t="s">
        <v>302</v>
      </c>
      <c r="E75" s="121" t="s">
        <v>303</v>
      </c>
      <c r="F75" s="121" t="s">
        <v>303</v>
      </c>
      <c r="G75" s="121" t="s">
        <v>304</v>
      </c>
      <c r="H75" s="121" t="s">
        <v>305</v>
      </c>
      <c r="I75" s="121">
        <v>18059</v>
      </c>
      <c r="J75" s="121" t="s">
        <v>736</v>
      </c>
      <c r="K75" s="121">
        <v>18059</v>
      </c>
      <c r="L75" s="121" t="s">
        <v>595</v>
      </c>
      <c r="M75" s="121" t="s">
        <v>596</v>
      </c>
      <c r="N75" s="121">
        <v>381492</v>
      </c>
      <c r="O75" s="121" t="s">
        <v>737</v>
      </c>
      <c r="P75" s="121">
        <v>804348</v>
      </c>
      <c r="Q75" s="121" t="s">
        <v>744</v>
      </c>
      <c r="R75" s="121" t="s">
        <v>266</v>
      </c>
      <c r="S75" s="121" t="s">
        <v>745</v>
      </c>
      <c r="T75" s="121" t="s">
        <v>745</v>
      </c>
      <c r="U75" s="121" t="s">
        <v>256</v>
      </c>
      <c r="V75" s="121" t="s">
        <v>257</v>
      </c>
      <c r="W75" s="121">
        <v>0</v>
      </c>
      <c r="X75" s="121" t="s">
        <v>262</v>
      </c>
      <c r="Y75" s="121">
        <v>355659548</v>
      </c>
      <c r="Z75" s="121" t="s">
        <v>746</v>
      </c>
      <c r="AA75" s="135">
        <v>45357</v>
      </c>
      <c r="AB75" s="122">
        <v>40000</v>
      </c>
      <c r="AC75" s="121" t="s">
        <v>278</v>
      </c>
      <c r="AD75" s="121">
        <v>18</v>
      </c>
      <c r="AE75" s="121" t="s">
        <v>286</v>
      </c>
      <c r="AF75" s="121" t="s">
        <v>355</v>
      </c>
      <c r="AG75" s="121" t="s">
        <v>741</v>
      </c>
      <c r="AH75" s="121" t="s">
        <v>260</v>
      </c>
      <c r="AI75" s="121" t="s">
        <v>413</v>
      </c>
      <c r="AJ75" s="122">
        <v>2690</v>
      </c>
      <c r="AK75" s="122">
        <v>2690</v>
      </c>
      <c r="AL75" s="121" t="s">
        <v>507</v>
      </c>
      <c r="AM75" s="122">
        <v>11760.95</v>
      </c>
      <c r="AN75" s="122">
        <v>4379.05</v>
      </c>
      <c r="AO75" s="122">
        <v>16140</v>
      </c>
      <c r="AP75" s="122">
        <v>28239.05</v>
      </c>
      <c r="AQ75" s="122">
        <v>3948.95</v>
      </c>
      <c r="AR75" s="122">
        <v>32188</v>
      </c>
      <c r="AS75" s="122">
        <v>28239.05</v>
      </c>
      <c r="AT75" s="122">
        <v>3948.95</v>
      </c>
      <c r="AU75" s="122">
        <v>32188</v>
      </c>
      <c r="AV75" s="121">
        <v>25</v>
      </c>
      <c r="AW75" s="121"/>
      <c r="AX75" s="121"/>
      <c r="AY75" s="121"/>
      <c r="AZ75" s="121"/>
      <c r="BA75" s="121"/>
      <c r="BB75" s="121" t="s">
        <v>310</v>
      </c>
      <c r="BC75" s="121"/>
      <c r="BD75" s="121" t="s">
        <v>333</v>
      </c>
      <c r="BE75" s="122">
        <v>40000</v>
      </c>
      <c r="BF75" s="121" t="s">
        <v>745</v>
      </c>
      <c r="BG75" s="121" t="s">
        <v>747</v>
      </c>
      <c r="BH75" s="95" t="s">
        <v>318</v>
      </c>
      <c r="BI75" s="95" t="s">
        <v>102</v>
      </c>
      <c r="BJ75" s="134">
        <v>46125</v>
      </c>
      <c r="BK75" s="129"/>
      <c r="BL75" s="95" t="s">
        <v>109</v>
      </c>
      <c r="BM75" s="96"/>
      <c r="BN75" s="94"/>
      <c r="BO75" s="94"/>
      <c r="BP75" s="42"/>
      <c r="BQ75" s="130" t="s">
        <v>591</v>
      </c>
    </row>
    <row r="76" spans="1:69" ht="22.8" hidden="1" x14ac:dyDescent="0.3">
      <c r="A76" s="131">
        <v>72</v>
      </c>
      <c r="B76" s="121" t="s">
        <v>253</v>
      </c>
      <c r="C76" s="121" t="s">
        <v>254</v>
      </c>
      <c r="D76" s="121" t="s">
        <v>302</v>
      </c>
      <c r="E76" s="121" t="s">
        <v>303</v>
      </c>
      <c r="F76" s="121" t="s">
        <v>303</v>
      </c>
      <c r="G76" s="121" t="s">
        <v>304</v>
      </c>
      <c r="H76" s="121" t="s">
        <v>305</v>
      </c>
      <c r="I76" s="121">
        <v>18123</v>
      </c>
      <c r="J76" s="121" t="s">
        <v>306</v>
      </c>
      <c r="K76" s="121">
        <v>18123</v>
      </c>
      <c r="L76" s="121" t="s">
        <v>595</v>
      </c>
      <c r="M76" s="121" t="s">
        <v>596</v>
      </c>
      <c r="N76" s="121">
        <v>25908</v>
      </c>
      <c r="O76" s="121">
        <v>688453</v>
      </c>
      <c r="P76" s="121">
        <v>787560</v>
      </c>
      <c r="Q76" s="121" t="s">
        <v>918</v>
      </c>
      <c r="R76" s="121" t="s">
        <v>255</v>
      </c>
      <c r="S76" s="121" t="s">
        <v>919</v>
      </c>
      <c r="T76" s="121" t="s">
        <v>919</v>
      </c>
      <c r="U76" s="121" t="s">
        <v>256</v>
      </c>
      <c r="V76" s="121" t="s">
        <v>257</v>
      </c>
      <c r="W76" s="121">
        <v>541</v>
      </c>
      <c r="X76" s="121" t="s">
        <v>262</v>
      </c>
      <c r="Y76" s="121">
        <v>355766964</v>
      </c>
      <c r="Z76" s="121" t="s">
        <v>920</v>
      </c>
      <c r="AA76" s="135">
        <v>45362</v>
      </c>
      <c r="AB76" s="122">
        <v>42000</v>
      </c>
      <c r="AC76" s="121" t="s">
        <v>281</v>
      </c>
      <c r="AD76" s="121">
        <v>24</v>
      </c>
      <c r="AE76" s="121" t="s">
        <v>259</v>
      </c>
      <c r="AF76" s="121" t="s">
        <v>427</v>
      </c>
      <c r="AG76" s="121" t="s">
        <v>921</v>
      </c>
      <c r="AH76" s="121" t="s">
        <v>260</v>
      </c>
      <c r="AI76" s="121" t="s">
        <v>420</v>
      </c>
      <c r="AJ76" s="122">
        <v>2240</v>
      </c>
      <c r="AK76" s="122">
        <v>2240</v>
      </c>
      <c r="AL76" s="121" t="s">
        <v>922</v>
      </c>
      <c r="AM76" s="122">
        <v>10402.39</v>
      </c>
      <c r="AN76" s="122">
        <v>5277.61</v>
      </c>
      <c r="AO76" s="122">
        <v>15680</v>
      </c>
      <c r="AP76" s="122">
        <v>31597.61</v>
      </c>
      <c r="AQ76" s="122">
        <v>6209.39</v>
      </c>
      <c r="AR76" s="122">
        <v>37807</v>
      </c>
      <c r="AS76" s="122">
        <v>31597.61</v>
      </c>
      <c r="AT76" s="122">
        <v>6209.39</v>
      </c>
      <c r="AU76" s="122">
        <v>37807</v>
      </c>
      <c r="AV76" s="121">
        <v>25</v>
      </c>
      <c r="AW76" s="121"/>
      <c r="AX76" s="121"/>
      <c r="AY76" s="121"/>
      <c r="AZ76" s="121"/>
      <c r="BA76" s="121"/>
      <c r="BB76" s="121" t="s">
        <v>310</v>
      </c>
      <c r="BC76" s="121"/>
      <c r="BD76" s="121" t="s">
        <v>333</v>
      </c>
      <c r="BE76" s="122">
        <v>42000</v>
      </c>
      <c r="BF76" s="121" t="s">
        <v>919</v>
      </c>
      <c r="BG76" s="121" t="s">
        <v>923</v>
      </c>
      <c r="BH76" s="95" t="s">
        <v>318</v>
      </c>
      <c r="BI76" s="95" t="s">
        <v>102</v>
      </c>
      <c r="BJ76" s="134">
        <v>46125</v>
      </c>
      <c r="BK76" s="129"/>
      <c r="BL76" s="95" t="s">
        <v>109</v>
      </c>
      <c r="BM76" s="96"/>
      <c r="BN76" s="94"/>
      <c r="BO76" s="94"/>
      <c r="BP76" s="42"/>
      <c r="BQ76" s="130" t="s">
        <v>591</v>
      </c>
    </row>
    <row r="77" spans="1:69" ht="22.8" hidden="1" x14ac:dyDescent="0.3">
      <c r="A77" s="131">
        <v>73</v>
      </c>
      <c r="B77" s="121" t="s">
        <v>253</v>
      </c>
      <c r="C77" s="121" t="s">
        <v>254</v>
      </c>
      <c r="D77" s="121" t="s">
        <v>302</v>
      </c>
      <c r="E77" s="121" t="s">
        <v>303</v>
      </c>
      <c r="F77" s="121" t="s">
        <v>303</v>
      </c>
      <c r="G77" s="121" t="s">
        <v>304</v>
      </c>
      <c r="H77" s="121" t="s">
        <v>305</v>
      </c>
      <c r="I77" s="121">
        <v>18244</v>
      </c>
      <c r="J77" s="121" t="s">
        <v>594</v>
      </c>
      <c r="K77" s="121">
        <v>18244</v>
      </c>
      <c r="L77" s="121" t="s">
        <v>595</v>
      </c>
      <c r="M77" s="121" t="s">
        <v>596</v>
      </c>
      <c r="N77" s="121">
        <v>349239</v>
      </c>
      <c r="O77" s="121" t="s">
        <v>856</v>
      </c>
      <c r="P77" s="121">
        <v>494106</v>
      </c>
      <c r="Q77" s="121" t="s">
        <v>924</v>
      </c>
      <c r="R77" s="121" t="s">
        <v>255</v>
      </c>
      <c r="S77" s="121" t="s">
        <v>925</v>
      </c>
      <c r="T77" s="121" t="s">
        <v>925</v>
      </c>
      <c r="U77" s="121" t="s">
        <v>264</v>
      </c>
      <c r="V77" s="121" t="s">
        <v>257</v>
      </c>
      <c r="W77" s="121">
        <v>0</v>
      </c>
      <c r="X77" s="121" t="s">
        <v>262</v>
      </c>
      <c r="Y77" s="121">
        <v>355835353</v>
      </c>
      <c r="Z77" s="121" t="s">
        <v>926</v>
      </c>
      <c r="AA77" s="135">
        <v>45364</v>
      </c>
      <c r="AB77" s="122">
        <v>42000</v>
      </c>
      <c r="AC77" s="121" t="s">
        <v>281</v>
      </c>
      <c r="AD77" s="121">
        <v>24</v>
      </c>
      <c r="AE77" s="121" t="s">
        <v>259</v>
      </c>
      <c r="AF77" s="121" t="s">
        <v>428</v>
      </c>
      <c r="AG77" s="121" t="s">
        <v>927</v>
      </c>
      <c r="AH77" s="121" t="s">
        <v>260</v>
      </c>
      <c r="AI77" s="121" t="s">
        <v>420</v>
      </c>
      <c r="AJ77" s="122">
        <v>2240</v>
      </c>
      <c r="AK77" s="122">
        <v>2240</v>
      </c>
      <c r="AL77" s="121" t="s">
        <v>729</v>
      </c>
      <c r="AM77" s="122">
        <v>10467.51</v>
      </c>
      <c r="AN77" s="122">
        <v>5212.49</v>
      </c>
      <c r="AO77" s="122">
        <v>15680</v>
      </c>
      <c r="AP77" s="122">
        <v>31532.49</v>
      </c>
      <c r="AQ77" s="122">
        <v>6182.51</v>
      </c>
      <c r="AR77" s="122">
        <v>37715</v>
      </c>
      <c r="AS77" s="122">
        <v>31532.49</v>
      </c>
      <c r="AT77" s="122">
        <v>6182.51</v>
      </c>
      <c r="AU77" s="122">
        <v>37715</v>
      </c>
      <c r="AV77" s="121">
        <v>25</v>
      </c>
      <c r="AW77" s="121"/>
      <c r="AX77" s="121"/>
      <c r="AY77" s="121"/>
      <c r="AZ77" s="121"/>
      <c r="BA77" s="121"/>
      <c r="BB77" s="121" t="s">
        <v>310</v>
      </c>
      <c r="BC77" s="121"/>
      <c r="BD77" s="121" t="s">
        <v>333</v>
      </c>
      <c r="BE77" s="122">
        <v>42000</v>
      </c>
      <c r="BF77" s="121" t="s">
        <v>925</v>
      </c>
      <c r="BG77" s="121" t="s">
        <v>928</v>
      </c>
      <c r="BH77" s="95" t="s">
        <v>318</v>
      </c>
      <c r="BI77" s="95" t="s">
        <v>102</v>
      </c>
      <c r="BJ77" s="134">
        <v>46125</v>
      </c>
      <c r="BK77" s="129"/>
      <c r="BL77" s="95" t="s">
        <v>109</v>
      </c>
      <c r="BM77" s="96"/>
      <c r="BN77" s="94"/>
      <c r="BO77" s="94"/>
      <c r="BP77" s="42"/>
      <c r="BQ77" s="130" t="s">
        <v>591</v>
      </c>
    </row>
    <row r="78" spans="1:69" ht="22.8" hidden="1" x14ac:dyDescent="0.3">
      <c r="A78" s="131">
        <v>74</v>
      </c>
      <c r="B78" s="121" t="s">
        <v>253</v>
      </c>
      <c r="C78" s="121" t="s">
        <v>254</v>
      </c>
      <c r="D78" s="121" t="s">
        <v>302</v>
      </c>
      <c r="E78" s="121" t="s">
        <v>303</v>
      </c>
      <c r="F78" s="121" t="s">
        <v>303</v>
      </c>
      <c r="G78" s="121" t="s">
        <v>304</v>
      </c>
      <c r="H78" s="121" t="s">
        <v>305</v>
      </c>
      <c r="I78" s="121">
        <v>18285</v>
      </c>
      <c r="J78" s="121" t="s">
        <v>637</v>
      </c>
      <c r="K78" s="121">
        <v>18285</v>
      </c>
      <c r="L78" s="121" t="s">
        <v>595</v>
      </c>
      <c r="M78" s="121" t="s">
        <v>596</v>
      </c>
      <c r="N78" s="121">
        <v>392476</v>
      </c>
      <c r="O78" s="121" t="s">
        <v>652</v>
      </c>
      <c r="P78" s="121">
        <v>587965</v>
      </c>
      <c r="Q78" s="121" t="s">
        <v>667</v>
      </c>
      <c r="R78" s="121" t="s">
        <v>266</v>
      </c>
      <c r="S78" s="121" t="s">
        <v>685</v>
      </c>
      <c r="T78" s="121" t="s">
        <v>685</v>
      </c>
      <c r="U78" s="121" t="s">
        <v>264</v>
      </c>
      <c r="V78" s="121" t="s">
        <v>257</v>
      </c>
      <c r="W78" s="121">
        <v>541</v>
      </c>
      <c r="X78" s="121" t="s">
        <v>261</v>
      </c>
      <c r="Y78" s="121">
        <v>355855567</v>
      </c>
      <c r="Z78" s="121" t="s">
        <v>270</v>
      </c>
      <c r="AA78" s="135">
        <v>45365</v>
      </c>
      <c r="AB78" s="122">
        <v>20000</v>
      </c>
      <c r="AC78" s="121" t="s">
        <v>258</v>
      </c>
      <c r="AD78" s="121">
        <v>18</v>
      </c>
      <c r="AE78" s="121" t="s">
        <v>286</v>
      </c>
      <c r="AF78" s="121" t="s">
        <v>681</v>
      </c>
      <c r="AG78" s="121" t="s">
        <v>686</v>
      </c>
      <c r="AH78" s="121" t="s">
        <v>260</v>
      </c>
      <c r="AI78" s="121" t="s">
        <v>396</v>
      </c>
      <c r="AJ78" s="122">
        <v>1340</v>
      </c>
      <c r="AK78" s="122">
        <v>1340</v>
      </c>
      <c r="AL78" s="121" t="s">
        <v>929</v>
      </c>
      <c r="AM78" s="122">
        <v>4905.33</v>
      </c>
      <c r="AN78" s="122">
        <v>1794.67</v>
      </c>
      <c r="AO78" s="122">
        <v>6700</v>
      </c>
      <c r="AP78" s="122">
        <v>15094.67</v>
      </c>
      <c r="AQ78" s="122">
        <v>2290.33</v>
      </c>
      <c r="AR78" s="122">
        <v>17385</v>
      </c>
      <c r="AS78" s="122">
        <v>15094.67</v>
      </c>
      <c r="AT78" s="122">
        <v>2290.33</v>
      </c>
      <c r="AU78" s="122">
        <v>17385</v>
      </c>
      <c r="AV78" s="121">
        <v>25</v>
      </c>
      <c r="AW78" s="121"/>
      <c r="AX78" s="121"/>
      <c r="AY78" s="121"/>
      <c r="AZ78" s="121"/>
      <c r="BA78" s="121"/>
      <c r="BB78" s="121" t="s">
        <v>310</v>
      </c>
      <c r="BC78" s="121"/>
      <c r="BD78" s="121" t="s">
        <v>333</v>
      </c>
      <c r="BE78" s="122">
        <v>20000</v>
      </c>
      <c r="BF78" s="121" t="s">
        <v>685</v>
      </c>
      <c r="BG78" s="121" t="s">
        <v>687</v>
      </c>
      <c r="BH78" s="95" t="s">
        <v>311</v>
      </c>
      <c r="BI78" s="95" t="s">
        <v>102</v>
      </c>
      <c r="BJ78" s="134">
        <v>46125</v>
      </c>
      <c r="BK78" s="129"/>
      <c r="BL78" s="95" t="s">
        <v>109</v>
      </c>
      <c r="BM78" s="96"/>
      <c r="BN78" s="94"/>
      <c r="BO78" s="94"/>
      <c r="BP78" s="42"/>
      <c r="BQ78" s="130" t="s">
        <v>591</v>
      </c>
    </row>
    <row r="79" spans="1:69" ht="22.8" hidden="1" x14ac:dyDescent="0.3">
      <c r="A79" s="131">
        <v>75</v>
      </c>
      <c r="B79" s="121" t="s">
        <v>253</v>
      </c>
      <c r="C79" s="121" t="s">
        <v>254</v>
      </c>
      <c r="D79" s="121" t="s">
        <v>302</v>
      </c>
      <c r="E79" s="121" t="s">
        <v>303</v>
      </c>
      <c r="F79" s="121" t="s">
        <v>303</v>
      </c>
      <c r="G79" s="121" t="s">
        <v>304</v>
      </c>
      <c r="H79" s="121" t="s">
        <v>305</v>
      </c>
      <c r="I79" s="121">
        <v>18285</v>
      </c>
      <c r="J79" s="121" t="s">
        <v>637</v>
      </c>
      <c r="K79" s="121">
        <v>18285</v>
      </c>
      <c r="L79" s="121" t="s">
        <v>595</v>
      </c>
      <c r="M79" s="121" t="s">
        <v>596</v>
      </c>
      <c r="N79" s="121">
        <v>392476</v>
      </c>
      <c r="O79" s="121" t="s">
        <v>652</v>
      </c>
      <c r="P79" s="121">
        <v>587965</v>
      </c>
      <c r="Q79" s="121" t="s">
        <v>667</v>
      </c>
      <c r="R79" s="121" t="s">
        <v>266</v>
      </c>
      <c r="S79" s="121" t="s">
        <v>675</v>
      </c>
      <c r="T79" s="121" t="s">
        <v>675</v>
      </c>
      <c r="U79" s="121" t="s">
        <v>264</v>
      </c>
      <c r="V79" s="121" t="s">
        <v>257</v>
      </c>
      <c r="W79" s="121">
        <v>541</v>
      </c>
      <c r="X79" s="121" t="s">
        <v>261</v>
      </c>
      <c r="Y79" s="121">
        <v>355855750</v>
      </c>
      <c r="Z79" s="121" t="s">
        <v>676</v>
      </c>
      <c r="AA79" s="135">
        <v>45365</v>
      </c>
      <c r="AB79" s="122">
        <v>40000</v>
      </c>
      <c r="AC79" s="121" t="s">
        <v>258</v>
      </c>
      <c r="AD79" s="121">
        <v>18</v>
      </c>
      <c r="AE79" s="121" t="s">
        <v>286</v>
      </c>
      <c r="AF79" s="121" t="s">
        <v>669</v>
      </c>
      <c r="AG79" s="121" t="s">
        <v>670</v>
      </c>
      <c r="AH79" s="121" t="s">
        <v>260</v>
      </c>
      <c r="AI79" s="121" t="s">
        <v>396</v>
      </c>
      <c r="AJ79" s="122">
        <v>2690</v>
      </c>
      <c r="AK79" s="122">
        <v>2690</v>
      </c>
      <c r="AL79" s="121" t="s">
        <v>336</v>
      </c>
      <c r="AM79" s="122">
        <v>9862.82</v>
      </c>
      <c r="AN79" s="122">
        <v>3587.18</v>
      </c>
      <c r="AO79" s="122">
        <v>13450</v>
      </c>
      <c r="AP79" s="122">
        <v>30137.18</v>
      </c>
      <c r="AQ79" s="122">
        <v>4546.82</v>
      </c>
      <c r="AR79" s="122">
        <v>34684</v>
      </c>
      <c r="AS79" s="122">
        <v>30137.18</v>
      </c>
      <c r="AT79" s="122">
        <v>4546.82</v>
      </c>
      <c r="AU79" s="122">
        <v>34684</v>
      </c>
      <c r="AV79" s="121">
        <v>25</v>
      </c>
      <c r="AW79" s="121"/>
      <c r="AX79" s="121"/>
      <c r="AY79" s="121"/>
      <c r="AZ79" s="121"/>
      <c r="BA79" s="121"/>
      <c r="BB79" s="121" t="s">
        <v>310</v>
      </c>
      <c r="BC79" s="121"/>
      <c r="BD79" s="121" t="s">
        <v>324</v>
      </c>
      <c r="BE79" s="122">
        <v>40000</v>
      </c>
      <c r="BF79" s="121" t="s">
        <v>675</v>
      </c>
      <c r="BG79" s="121" t="s">
        <v>678</v>
      </c>
      <c r="BH79" s="95" t="s">
        <v>311</v>
      </c>
      <c r="BI79" s="95" t="s">
        <v>102</v>
      </c>
      <c r="BJ79" s="134">
        <v>46125</v>
      </c>
      <c r="BK79" s="129"/>
      <c r="BL79" s="95" t="s">
        <v>109</v>
      </c>
      <c r="BM79" s="96"/>
      <c r="BN79" s="94"/>
      <c r="BO79" s="94"/>
      <c r="BP79" s="42"/>
      <c r="BQ79" s="130" t="s">
        <v>591</v>
      </c>
    </row>
    <row r="80" spans="1:69" ht="22.8" hidden="1" x14ac:dyDescent="0.3">
      <c r="A80" s="131">
        <v>76</v>
      </c>
      <c r="B80" s="121" t="s">
        <v>253</v>
      </c>
      <c r="C80" s="121" t="s">
        <v>254</v>
      </c>
      <c r="D80" s="121" t="s">
        <v>302</v>
      </c>
      <c r="E80" s="121" t="s">
        <v>303</v>
      </c>
      <c r="F80" s="121" t="s">
        <v>303</v>
      </c>
      <c r="G80" s="121" t="s">
        <v>304</v>
      </c>
      <c r="H80" s="121" t="s">
        <v>305</v>
      </c>
      <c r="I80" s="121">
        <v>18301</v>
      </c>
      <c r="J80" s="121" t="s">
        <v>712</v>
      </c>
      <c r="K80" s="121">
        <v>18301</v>
      </c>
      <c r="L80" s="121" t="s">
        <v>595</v>
      </c>
      <c r="M80" s="121" t="s">
        <v>596</v>
      </c>
      <c r="N80" s="121">
        <v>419501</v>
      </c>
      <c r="O80" s="121" t="s">
        <v>713</v>
      </c>
      <c r="P80" s="121">
        <v>646403</v>
      </c>
      <c r="Q80" s="121" t="s">
        <v>714</v>
      </c>
      <c r="R80" s="121" t="s">
        <v>266</v>
      </c>
      <c r="S80" s="121" t="s">
        <v>715</v>
      </c>
      <c r="T80" s="121" t="s">
        <v>715</v>
      </c>
      <c r="U80" s="121" t="s">
        <v>264</v>
      </c>
      <c r="V80" s="121" t="s">
        <v>257</v>
      </c>
      <c r="W80" s="121">
        <v>541</v>
      </c>
      <c r="X80" s="121" t="s">
        <v>261</v>
      </c>
      <c r="Y80" s="121">
        <v>355917317</v>
      </c>
      <c r="Z80" s="121" t="s">
        <v>494</v>
      </c>
      <c r="AA80" s="135">
        <v>45367</v>
      </c>
      <c r="AB80" s="122">
        <v>30000</v>
      </c>
      <c r="AC80" s="121" t="s">
        <v>278</v>
      </c>
      <c r="AD80" s="121">
        <v>18</v>
      </c>
      <c r="AE80" s="121" t="s">
        <v>286</v>
      </c>
      <c r="AF80" s="121" t="s">
        <v>716</v>
      </c>
      <c r="AG80" s="121" t="s">
        <v>717</v>
      </c>
      <c r="AH80" s="121" t="s">
        <v>260</v>
      </c>
      <c r="AI80" s="121" t="s">
        <v>398</v>
      </c>
      <c r="AJ80" s="122">
        <v>2020</v>
      </c>
      <c r="AK80" s="122">
        <v>2020</v>
      </c>
      <c r="AL80" s="121" t="s">
        <v>398</v>
      </c>
      <c r="AM80" s="122">
        <v>1013.15</v>
      </c>
      <c r="AN80" s="122">
        <v>1006.85</v>
      </c>
      <c r="AO80" s="122">
        <v>2020</v>
      </c>
      <c r="AP80" s="122">
        <v>28986.85</v>
      </c>
      <c r="AQ80" s="122">
        <v>5827.15</v>
      </c>
      <c r="AR80" s="122">
        <v>34814</v>
      </c>
      <c r="AS80" s="122">
        <v>28986.85</v>
      </c>
      <c r="AT80" s="122">
        <v>5827.15</v>
      </c>
      <c r="AU80" s="122">
        <v>34814</v>
      </c>
      <c r="AV80" s="121">
        <v>24</v>
      </c>
      <c r="AW80" s="121"/>
      <c r="AX80" s="121"/>
      <c r="AY80" s="121"/>
      <c r="AZ80" s="121"/>
      <c r="BA80" s="121"/>
      <c r="BB80" s="121" t="s">
        <v>310</v>
      </c>
      <c r="BC80" s="121"/>
      <c r="BD80" s="121" t="s">
        <v>324</v>
      </c>
      <c r="BE80" s="122">
        <v>30000</v>
      </c>
      <c r="BF80" s="121" t="s">
        <v>715</v>
      </c>
      <c r="BG80" s="121" t="s">
        <v>719</v>
      </c>
      <c r="BH80" s="95" t="s">
        <v>395</v>
      </c>
      <c r="BI80" s="95" t="s">
        <v>102</v>
      </c>
      <c r="BJ80" s="134">
        <v>46125</v>
      </c>
      <c r="BK80" s="129"/>
      <c r="BL80" s="95" t="s">
        <v>109</v>
      </c>
      <c r="BM80" s="96"/>
      <c r="BN80" s="94"/>
      <c r="BO80" s="94"/>
      <c r="BP80" s="42"/>
      <c r="BQ80" s="130" t="s">
        <v>591</v>
      </c>
    </row>
    <row r="81" spans="1:69" ht="22.8" hidden="1" x14ac:dyDescent="0.3">
      <c r="A81" s="131">
        <v>77</v>
      </c>
      <c r="B81" s="121" t="s">
        <v>253</v>
      </c>
      <c r="C81" s="121" t="s">
        <v>254</v>
      </c>
      <c r="D81" s="121" t="s">
        <v>302</v>
      </c>
      <c r="E81" s="121" t="s">
        <v>303</v>
      </c>
      <c r="F81" s="121" t="s">
        <v>303</v>
      </c>
      <c r="G81" s="121" t="s">
        <v>304</v>
      </c>
      <c r="H81" s="121" t="s">
        <v>305</v>
      </c>
      <c r="I81" s="121">
        <v>18123</v>
      </c>
      <c r="J81" s="121" t="s">
        <v>306</v>
      </c>
      <c r="K81" s="121">
        <v>18123</v>
      </c>
      <c r="L81" s="121" t="s">
        <v>595</v>
      </c>
      <c r="M81" s="121" t="s">
        <v>596</v>
      </c>
      <c r="N81" s="121">
        <v>25908</v>
      </c>
      <c r="O81" s="121">
        <v>688453</v>
      </c>
      <c r="P81" s="121">
        <v>783660</v>
      </c>
      <c r="Q81" s="121" t="s">
        <v>930</v>
      </c>
      <c r="R81" s="121" t="s">
        <v>255</v>
      </c>
      <c r="S81" s="121" t="s">
        <v>931</v>
      </c>
      <c r="T81" s="121" t="s">
        <v>931</v>
      </c>
      <c r="U81" s="121" t="s">
        <v>256</v>
      </c>
      <c r="V81" s="121" t="s">
        <v>257</v>
      </c>
      <c r="W81" s="121">
        <v>541</v>
      </c>
      <c r="X81" s="121" t="s">
        <v>262</v>
      </c>
      <c r="Y81" s="121">
        <v>355973217</v>
      </c>
      <c r="Z81" s="121" t="s">
        <v>932</v>
      </c>
      <c r="AA81" s="135">
        <v>45371</v>
      </c>
      <c r="AB81" s="122">
        <v>42000</v>
      </c>
      <c r="AC81" s="121" t="s">
        <v>281</v>
      </c>
      <c r="AD81" s="121">
        <v>24</v>
      </c>
      <c r="AE81" s="121" t="s">
        <v>259</v>
      </c>
      <c r="AF81" s="121" t="s">
        <v>434</v>
      </c>
      <c r="AG81" s="121" t="s">
        <v>933</v>
      </c>
      <c r="AH81" s="121" t="s">
        <v>260</v>
      </c>
      <c r="AI81" s="121" t="s">
        <v>287</v>
      </c>
      <c r="AJ81" s="122">
        <v>2240</v>
      </c>
      <c r="AK81" s="122">
        <v>2240</v>
      </c>
      <c r="AL81" s="121" t="s">
        <v>934</v>
      </c>
      <c r="AM81" s="122">
        <v>19623.599999999999</v>
      </c>
      <c r="AN81" s="122">
        <v>9496.4</v>
      </c>
      <c r="AO81" s="122">
        <v>29120</v>
      </c>
      <c r="AP81" s="122">
        <v>22376.400000000001</v>
      </c>
      <c r="AQ81" s="122">
        <v>2980.6</v>
      </c>
      <c r="AR81" s="122">
        <v>25357</v>
      </c>
      <c r="AS81" s="122">
        <v>22376.400000000001</v>
      </c>
      <c r="AT81" s="122">
        <v>2980.6</v>
      </c>
      <c r="AU81" s="122">
        <v>25357</v>
      </c>
      <c r="AV81" s="121">
        <v>24</v>
      </c>
      <c r="AW81" s="121"/>
      <c r="AX81" s="121"/>
      <c r="AY81" s="121"/>
      <c r="AZ81" s="121"/>
      <c r="BA81" s="121"/>
      <c r="BB81" s="121" t="s">
        <v>310</v>
      </c>
      <c r="BC81" s="121"/>
      <c r="BD81" s="121" t="s">
        <v>327</v>
      </c>
      <c r="BE81" s="122">
        <v>42000</v>
      </c>
      <c r="BF81" s="121" t="s">
        <v>931</v>
      </c>
      <c r="BG81" s="121" t="s">
        <v>935</v>
      </c>
      <c r="BH81" s="95" t="s">
        <v>318</v>
      </c>
      <c r="BI81" s="95" t="s">
        <v>102</v>
      </c>
      <c r="BJ81" s="134">
        <v>46125</v>
      </c>
      <c r="BK81" s="129"/>
      <c r="BL81" s="95" t="s">
        <v>109</v>
      </c>
      <c r="BM81" s="96"/>
      <c r="BN81" s="94"/>
      <c r="BO81" s="94"/>
      <c r="BP81" s="42"/>
      <c r="BQ81" s="130" t="s">
        <v>591</v>
      </c>
    </row>
    <row r="82" spans="1:69" ht="22.8" hidden="1" x14ac:dyDescent="0.3">
      <c r="A82" s="131">
        <v>78</v>
      </c>
      <c r="B82" s="121" t="s">
        <v>253</v>
      </c>
      <c r="C82" s="121" t="s">
        <v>254</v>
      </c>
      <c r="D82" s="121" t="s">
        <v>302</v>
      </c>
      <c r="E82" s="121" t="s">
        <v>303</v>
      </c>
      <c r="F82" s="121" t="s">
        <v>303</v>
      </c>
      <c r="G82" s="121" t="s">
        <v>304</v>
      </c>
      <c r="H82" s="121" t="s">
        <v>305</v>
      </c>
      <c r="I82" s="121">
        <v>18244</v>
      </c>
      <c r="J82" s="121" t="s">
        <v>594</v>
      </c>
      <c r="K82" s="121">
        <v>18244</v>
      </c>
      <c r="L82" s="121" t="s">
        <v>595</v>
      </c>
      <c r="M82" s="121" t="s">
        <v>596</v>
      </c>
      <c r="N82" s="121">
        <v>349239</v>
      </c>
      <c r="O82" s="121" t="s">
        <v>856</v>
      </c>
      <c r="P82" s="121">
        <v>791449</v>
      </c>
      <c r="Q82" s="121" t="s">
        <v>895</v>
      </c>
      <c r="R82" s="121" t="s">
        <v>255</v>
      </c>
      <c r="S82" s="121" t="s">
        <v>936</v>
      </c>
      <c r="T82" s="121" t="s">
        <v>936</v>
      </c>
      <c r="U82" s="121" t="s">
        <v>264</v>
      </c>
      <c r="V82" s="121" t="s">
        <v>257</v>
      </c>
      <c r="W82" s="121">
        <v>0</v>
      </c>
      <c r="X82" s="121" t="s">
        <v>262</v>
      </c>
      <c r="Y82" s="121">
        <v>356176455</v>
      </c>
      <c r="Z82" s="121" t="s">
        <v>369</v>
      </c>
      <c r="AA82" s="135">
        <v>45379</v>
      </c>
      <c r="AB82" s="122">
        <v>42000</v>
      </c>
      <c r="AC82" s="121" t="s">
        <v>281</v>
      </c>
      <c r="AD82" s="121">
        <v>24</v>
      </c>
      <c r="AE82" s="121" t="s">
        <v>259</v>
      </c>
      <c r="AF82" s="121" t="s">
        <v>937</v>
      </c>
      <c r="AG82" s="121" t="s">
        <v>938</v>
      </c>
      <c r="AH82" s="121" t="s">
        <v>260</v>
      </c>
      <c r="AI82" s="121" t="s">
        <v>287</v>
      </c>
      <c r="AJ82" s="122">
        <v>2240</v>
      </c>
      <c r="AK82" s="122">
        <v>2240</v>
      </c>
      <c r="AL82" s="121" t="s">
        <v>939</v>
      </c>
      <c r="AM82" s="122">
        <v>39466.720000000001</v>
      </c>
      <c r="AN82" s="122">
        <v>12053.28</v>
      </c>
      <c r="AO82" s="122">
        <v>51520</v>
      </c>
      <c r="AP82" s="122">
        <v>2533.2800000000002</v>
      </c>
      <c r="AQ82" s="122">
        <v>54.72</v>
      </c>
      <c r="AR82" s="122">
        <v>2588</v>
      </c>
      <c r="AS82" s="122">
        <v>2533.2800000000002</v>
      </c>
      <c r="AT82" s="122">
        <v>54.72</v>
      </c>
      <c r="AU82" s="122">
        <v>2588</v>
      </c>
      <c r="AV82" s="121">
        <v>24</v>
      </c>
      <c r="AW82" s="121"/>
      <c r="AX82" s="121"/>
      <c r="AY82" s="121"/>
      <c r="AZ82" s="121"/>
      <c r="BA82" s="121"/>
      <c r="BB82" s="121" t="s">
        <v>310</v>
      </c>
      <c r="BC82" s="121"/>
      <c r="BD82" s="121"/>
      <c r="BE82" s="122">
        <v>0</v>
      </c>
      <c r="BF82" s="121" t="s">
        <v>936</v>
      </c>
      <c r="BG82" s="121" t="s">
        <v>940</v>
      </c>
      <c r="BH82" s="95" t="s">
        <v>318</v>
      </c>
      <c r="BI82" s="95" t="s">
        <v>102</v>
      </c>
      <c r="BJ82" s="134">
        <v>46125</v>
      </c>
      <c r="BK82" s="129"/>
      <c r="BL82" s="95" t="s">
        <v>109</v>
      </c>
      <c r="BM82" s="96"/>
      <c r="BN82" s="94"/>
      <c r="BO82" s="94"/>
      <c r="BP82" s="42"/>
      <c r="BQ82" s="130" t="s">
        <v>591</v>
      </c>
    </row>
    <row r="83" spans="1:69" ht="22.8" hidden="1" x14ac:dyDescent="0.3">
      <c r="A83" s="131">
        <v>79</v>
      </c>
      <c r="B83" s="121" t="s">
        <v>253</v>
      </c>
      <c r="C83" s="121" t="s">
        <v>254</v>
      </c>
      <c r="D83" s="121" t="s">
        <v>302</v>
      </c>
      <c r="E83" s="121" t="s">
        <v>303</v>
      </c>
      <c r="F83" s="121" t="s">
        <v>303</v>
      </c>
      <c r="G83" s="121" t="s">
        <v>304</v>
      </c>
      <c r="H83" s="121" t="s">
        <v>305</v>
      </c>
      <c r="I83" s="121">
        <v>18238</v>
      </c>
      <c r="J83" s="121" t="s">
        <v>312</v>
      </c>
      <c r="K83" s="121">
        <v>18238</v>
      </c>
      <c r="L83" s="121" t="s">
        <v>595</v>
      </c>
      <c r="M83" s="121" t="s">
        <v>596</v>
      </c>
      <c r="N83" s="121">
        <v>25961</v>
      </c>
      <c r="O83" s="121">
        <v>698946</v>
      </c>
      <c r="P83" s="121">
        <v>788015</v>
      </c>
      <c r="Q83" s="121" t="s">
        <v>941</v>
      </c>
      <c r="R83" s="121" t="s">
        <v>255</v>
      </c>
      <c r="S83" s="121" t="s">
        <v>942</v>
      </c>
      <c r="T83" s="121" t="s">
        <v>942</v>
      </c>
      <c r="U83" s="121" t="s">
        <v>256</v>
      </c>
      <c r="V83" s="121" t="s">
        <v>257</v>
      </c>
      <c r="W83" s="121">
        <v>0</v>
      </c>
      <c r="X83" s="121" t="s">
        <v>262</v>
      </c>
      <c r="Y83" s="121">
        <v>356305373</v>
      </c>
      <c r="Z83" s="121" t="s">
        <v>520</v>
      </c>
      <c r="AA83" s="135">
        <v>45388</v>
      </c>
      <c r="AB83" s="122">
        <v>42000</v>
      </c>
      <c r="AC83" s="121" t="s">
        <v>281</v>
      </c>
      <c r="AD83" s="121">
        <v>24</v>
      </c>
      <c r="AE83" s="121" t="s">
        <v>259</v>
      </c>
      <c r="AF83" s="121" t="s">
        <v>441</v>
      </c>
      <c r="AG83" s="121" t="s">
        <v>442</v>
      </c>
      <c r="AH83" s="121" t="s">
        <v>260</v>
      </c>
      <c r="AI83" s="121" t="s">
        <v>287</v>
      </c>
      <c r="AJ83" s="122">
        <v>2240</v>
      </c>
      <c r="AK83" s="122">
        <v>2240</v>
      </c>
      <c r="AL83" s="121" t="s">
        <v>300</v>
      </c>
      <c r="AM83" s="122">
        <v>11831.98</v>
      </c>
      <c r="AN83" s="122">
        <v>6088.02</v>
      </c>
      <c r="AO83" s="122">
        <v>17920</v>
      </c>
      <c r="AP83" s="122">
        <v>30168.02</v>
      </c>
      <c r="AQ83" s="122">
        <v>5602.98</v>
      </c>
      <c r="AR83" s="122">
        <v>35771</v>
      </c>
      <c r="AS83" s="122">
        <v>30168.02</v>
      </c>
      <c r="AT83" s="122">
        <v>5602.98</v>
      </c>
      <c r="AU83" s="122">
        <v>35771</v>
      </c>
      <c r="AV83" s="121">
        <v>24</v>
      </c>
      <c r="AW83" s="121"/>
      <c r="AX83" s="121"/>
      <c r="AY83" s="121"/>
      <c r="AZ83" s="121"/>
      <c r="BA83" s="121"/>
      <c r="BB83" s="121" t="s">
        <v>310</v>
      </c>
      <c r="BC83" s="121"/>
      <c r="BD83" s="121" t="s">
        <v>350</v>
      </c>
      <c r="BE83" s="122">
        <v>42000</v>
      </c>
      <c r="BF83" s="121" t="s">
        <v>942</v>
      </c>
      <c r="BG83" s="121" t="s">
        <v>943</v>
      </c>
      <c r="BH83" s="95" t="s">
        <v>395</v>
      </c>
      <c r="BI83" s="95" t="s">
        <v>102</v>
      </c>
      <c r="BJ83" s="134">
        <v>46126</v>
      </c>
      <c r="BK83" s="129"/>
      <c r="BL83" s="95" t="s">
        <v>109</v>
      </c>
      <c r="BM83" s="96"/>
      <c r="BN83" s="94"/>
      <c r="BO83" s="94"/>
      <c r="BP83" s="42"/>
      <c r="BQ83" s="130" t="s">
        <v>591</v>
      </c>
    </row>
    <row r="84" spans="1:69" ht="22.8" hidden="1" x14ac:dyDescent="0.3">
      <c r="A84" s="131">
        <v>80</v>
      </c>
      <c r="B84" s="121" t="s">
        <v>253</v>
      </c>
      <c r="C84" s="121" t="s">
        <v>254</v>
      </c>
      <c r="D84" s="121" t="s">
        <v>302</v>
      </c>
      <c r="E84" s="121" t="s">
        <v>303</v>
      </c>
      <c r="F84" s="121" t="s">
        <v>303</v>
      </c>
      <c r="G84" s="121" t="s">
        <v>304</v>
      </c>
      <c r="H84" s="121" t="s">
        <v>305</v>
      </c>
      <c r="I84" s="121">
        <v>18285</v>
      </c>
      <c r="J84" s="121" t="s">
        <v>637</v>
      </c>
      <c r="K84" s="121">
        <v>18285</v>
      </c>
      <c r="L84" s="121" t="s">
        <v>595</v>
      </c>
      <c r="M84" s="121" t="s">
        <v>596</v>
      </c>
      <c r="N84" s="121">
        <v>392098</v>
      </c>
      <c r="O84" s="121" t="s">
        <v>638</v>
      </c>
      <c r="P84" s="121">
        <v>582219</v>
      </c>
      <c r="Q84" s="121" t="s">
        <v>639</v>
      </c>
      <c r="R84" s="121" t="s">
        <v>255</v>
      </c>
      <c r="S84" s="121" t="s">
        <v>944</v>
      </c>
      <c r="T84" s="121" t="s">
        <v>944</v>
      </c>
      <c r="U84" s="121" t="s">
        <v>256</v>
      </c>
      <c r="V84" s="121" t="s">
        <v>257</v>
      </c>
      <c r="W84" s="121">
        <v>0</v>
      </c>
      <c r="X84" s="121" t="s">
        <v>261</v>
      </c>
      <c r="Y84" s="121">
        <v>356316605</v>
      </c>
      <c r="Z84" s="121" t="s">
        <v>945</v>
      </c>
      <c r="AA84" s="135">
        <v>45390</v>
      </c>
      <c r="AB84" s="122">
        <v>65000</v>
      </c>
      <c r="AC84" s="121" t="s">
        <v>258</v>
      </c>
      <c r="AD84" s="121">
        <v>24</v>
      </c>
      <c r="AE84" s="121" t="s">
        <v>299</v>
      </c>
      <c r="AF84" s="121" t="s">
        <v>696</v>
      </c>
      <c r="AG84" s="121" t="s">
        <v>697</v>
      </c>
      <c r="AH84" s="121" t="s">
        <v>260</v>
      </c>
      <c r="AI84" s="121" t="s">
        <v>418</v>
      </c>
      <c r="AJ84" s="122">
        <v>3470</v>
      </c>
      <c r="AK84" s="122">
        <v>3470</v>
      </c>
      <c r="AL84" s="121" t="s">
        <v>946</v>
      </c>
      <c r="AM84" s="122">
        <v>36861.78</v>
      </c>
      <c r="AN84" s="122">
        <v>15188.22</v>
      </c>
      <c r="AO84" s="122">
        <v>52050</v>
      </c>
      <c r="AP84" s="122">
        <v>28138.22</v>
      </c>
      <c r="AQ84" s="122">
        <v>3025.78</v>
      </c>
      <c r="AR84" s="122">
        <v>31164</v>
      </c>
      <c r="AS84" s="122">
        <v>28138.22</v>
      </c>
      <c r="AT84" s="122">
        <v>3025.78</v>
      </c>
      <c r="AU84" s="122">
        <v>31164</v>
      </c>
      <c r="AV84" s="121">
        <v>24</v>
      </c>
      <c r="AW84" s="121"/>
      <c r="AX84" s="121"/>
      <c r="AY84" s="121"/>
      <c r="AZ84" s="121"/>
      <c r="BA84" s="121"/>
      <c r="BB84" s="121" t="s">
        <v>310</v>
      </c>
      <c r="BC84" s="121"/>
      <c r="BD84" s="121"/>
      <c r="BE84" s="122">
        <v>0</v>
      </c>
      <c r="BF84" s="121" t="s">
        <v>944</v>
      </c>
      <c r="BG84" s="121" t="s">
        <v>947</v>
      </c>
      <c r="BH84" s="95" t="s">
        <v>311</v>
      </c>
      <c r="BI84" s="95" t="s">
        <v>102</v>
      </c>
      <c r="BJ84" s="134">
        <v>46126</v>
      </c>
      <c r="BK84" s="129"/>
      <c r="BL84" s="95" t="s">
        <v>109</v>
      </c>
      <c r="BM84" s="96"/>
      <c r="BN84" s="94"/>
      <c r="BO84" s="94"/>
      <c r="BP84" s="42"/>
      <c r="BQ84" s="130" t="s">
        <v>591</v>
      </c>
    </row>
    <row r="85" spans="1:69" ht="22.8" hidden="1" x14ac:dyDescent="0.3">
      <c r="A85" s="131">
        <v>81</v>
      </c>
      <c r="B85" s="121" t="s">
        <v>253</v>
      </c>
      <c r="C85" s="121" t="s">
        <v>254</v>
      </c>
      <c r="D85" s="121" t="s">
        <v>302</v>
      </c>
      <c r="E85" s="121" t="s">
        <v>303</v>
      </c>
      <c r="F85" s="121" t="s">
        <v>303</v>
      </c>
      <c r="G85" s="121" t="s">
        <v>304</v>
      </c>
      <c r="H85" s="121" t="s">
        <v>305</v>
      </c>
      <c r="I85" s="121">
        <v>197294</v>
      </c>
      <c r="J85" s="121" t="s">
        <v>426</v>
      </c>
      <c r="K85" s="121">
        <v>197294</v>
      </c>
      <c r="L85" s="121" t="s">
        <v>595</v>
      </c>
      <c r="M85" s="121" t="s">
        <v>596</v>
      </c>
      <c r="N85" s="121">
        <v>454949</v>
      </c>
      <c r="O85" s="121" t="s">
        <v>765</v>
      </c>
      <c r="P85" s="121">
        <v>836245</v>
      </c>
      <c r="Q85" s="121" t="s">
        <v>783</v>
      </c>
      <c r="R85" s="121" t="s">
        <v>255</v>
      </c>
      <c r="S85" s="121" t="s">
        <v>948</v>
      </c>
      <c r="T85" s="121" t="s">
        <v>948</v>
      </c>
      <c r="U85" s="121" t="s">
        <v>264</v>
      </c>
      <c r="V85" s="121" t="s">
        <v>257</v>
      </c>
      <c r="W85" s="121">
        <v>0</v>
      </c>
      <c r="X85" s="121" t="s">
        <v>261</v>
      </c>
      <c r="Y85" s="121">
        <v>356338620</v>
      </c>
      <c r="Z85" s="121" t="s">
        <v>949</v>
      </c>
      <c r="AA85" s="135">
        <v>45392</v>
      </c>
      <c r="AB85" s="122">
        <v>42000</v>
      </c>
      <c r="AC85" s="121" t="s">
        <v>768</v>
      </c>
      <c r="AD85" s="121">
        <v>24</v>
      </c>
      <c r="AE85" s="121" t="s">
        <v>259</v>
      </c>
      <c r="AF85" s="121" t="s">
        <v>437</v>
      </c>
      <c r="AG85" s="121" t="s">
        <v>444</v>
      </c>
      <c r="AH85" s="121" t="s">
        <v>260</v>
      </c>
      <c r="AI85" s="121" t="s">
        <v>950</v>
      </c>
      <c r="AJ85" s="122">
        <v>2240</v>
      </c>
      <c r="AK85" s="122">
        <v>2240</v>
      </c>
      <c r="AL85" s="121" t="s">
        <v>951</v>
      </c>
      <c r="AM85" s="122">
        <v>39964.75</v>
      </c>
      <c r="AN85" s="122">
        <v>11555.25</v>
      </c>
      <c r="AO85" s="122">
        <v>51520</v>
      </c>
      <c r="AP85" s="122">
        <v>2035.25</v>
      </c>
      <c r="AQ85" s="122">
        <v>43.75</v>
      </c>
      <c r="AR85" s="122">
        <v>2079</v>
      </c>
      <c r="AS85" s="122">
        <v>2035.25</v>
      </c>
      <c r="AT85" s="122">
        <v>43.75</v>
      </c>
      <c r="AU85" s="122">
        <v>2079</v>
      </c>
      <c r="AV85" s="121">
        <v>24</v>
      </c>
      <c r="AW85" s="121"/>
      <c r="AX85" s="121"/>
      <c r="AY85" s="121"/>
      <c r="AZ85" s="121"/>
      <c r="BA85" s="121"/>
      <c r="BB85" s="121" t="s">
        <v>310</v>
      </c>
      <c r="BC85" s="121"/>
      <c r="BD85" s="121"/>
      <c r="BE85" s="122">
        <v>0</v>
      </c>
      <c r="BF85" s="121" t="s">
        <v>948</v>
      </c>
      <c r="BG85" s="121" t="s">
        <v>952</v>
      </c>
      <c r="BH85" s="95" t="s">
        <v>394</v>
      </c>
      <c r="BI85" s="95" t="s">
        <v>101</v>
      </c>
      <c r="BJ85" s="134">
        <v>46126</v>
      </c>
      <c r="BK85" s="129"/>
      <c r="BL85" s="95" t="s">
        <v>109</v>
      </c>
      <c r="BM85" s="96" t="s">
        <v>181</v>
      </c>
      <c r="BN85" s="94" t="s">
        <v>222</v>
      </c>
      <c r="BO85" s="94"/>
      <c r="BP85" s="42"/>
      <c r="BQ85" s="130" t="s">
        <v>592</v>
      </c>
    </row>
    <row r="86" spans="1:69" ht="22.8" hidden="1" x14ac:dyDescent="0.3">
      <c r="A86" s="131">
        <v>82</v>
      </c>
      <c r="B86" s="121" t="s">
        <v>253</v>
      </c>
      <c r="C86" s="121" t="s">
        <v>254</v>
      </c>
      <c r="D86" s="121" t="s">
        <v>302</v>
      </c>
      <c r="E86" s="121" t="s">
        <v>303</v>
      </c>
      <c r="F86" s="121" t="s">
        <v>303</v>
      </c>
      <c r="G86" s="121" t="s">
        <v>304</v>
      </c>
      <c r="H86" s="121" t="s">
        <v>305</v>
      </c>
      <c r="I86" s="121">
        <v>18261</v>
      </c>
      <c r="J86" s="121" t="s">
        <v>646</v>
      </c>
      <c r="K86" s="121">
        <v>18261</v>
      </c>
      <c r="L86" s="121" t="s">
        <v>595</v>
      </c>
      <c r="M86" s="121" t="s">
        <v>596</v>
      </c>
      <c r="N86" s="121">
        <v>26103</v>
      </c>
      <c r="O86" s="121">
        <v>726220</v>
      </c>
      <c r="P86" s="121">
        <v>41758</v>
      </c>
      <c r="Q86" s="121" t="s">
        <v>953</v>
      </c>
      <c r="R86" s="121" t="s">
        <v>255</v>
      </c>
      <c r="S86" s="121" t="s">
        <v>954</v>
      </c>
      <c r="T86" s="121" t="s">
        <v>954</v>
      </c>
      <c r="U86" s="121" t="s">
        <v>264</v>
      </c>
      <c r="V86" s="121" t="s">
        <v>257</v>
      </c>
      <c r="W86" s="121">
        <v>0</v>
      </c>
      <c r="X86" s="121" t="s">
        <v>261</v>
      </c>
      <c r="Y86" s="121">
        <v>356373705</v>
      </c>
      <c r="Z86" s="121" t="s">
        <v>461</v>
      </c>
      <c r="AA86" s="135">
        <v>45393</v>
      </c>
      <c r="AB86" s="122">
        <v>72000</v>
      </c>
      <c r="AC86" s="121" t="s">
        <v>258</v>
      </c>
      <c r="AD86" s="121">
        <v>24</v>
      </c>
      <c r="AE86" s="121" t="s">
        <v>326</v>
      </c>
      <c r="AF86" s="121" t="s">
        <v>335</v>
      </c>
      <c r="AG86" s="121" t="s">
        <v>339</v>
      </c>
      <c r="AH86" s="121" t="s">
        <v>298</v>
      </c>
      <c r="AI86" s="121" t="s">
        <v>418</v>
      </c>
      <c r="AJ86" s="122">
        <v>3840</v>
      </c>
      <c r="AK86" s="122">
        <v>3840</v>
      </c>
      <c r="AL86" s="121" t="s">
        <v>309</v>
      </c>
      <c r="AM86" s="122">
        <v>68433.36</v>
      </c>
      <c r="AN86" s="122">
        <v>19886.64</v>
      </c>
      <c r="AO86" s="122">
        <v>88320</v>
      </c>
      <c r="AP86" s="122">
        <v>3566.64</v>
      </c>
      <c r="AQ86" s="122">
        <v>76.36</v>
      </c>
      <c r="AR86" s="122">
        <v>3643</v>
      </c>
      <c r="AS86" s="122">
        <v>3566.64</v>
      </c>
      <c r="AT86" s="122">
        <v>76.36</v>
      </c>
      <c r="AU86" s="122">
        <v>3643</v>
      </c>
      <c r="AV86" s="121">
        <v>24</v>
      </c>
      <c r="AW86" s="121"/>
      <c r="AX86" s="121"/>
      <c r="AY86" s="121"/>
      <c r="AZ86" s="121"/>
      <c r="BA86" s="121"/>
      <c r="BB86" s="121" t="s">
        <v>310</v>
      </c>
      <c r="BC86" s="121"/>
      <c r="BD86" s="121"/>
      <c r="BE86" s="122">
        <v>0</v>
      </c>
      <c r="BF86" s="121" t="s">
        <v>954</v>
      </c>
      <c r="BG86" s="121" t="s">
        <v>955</v>
      </c>
      <c r="BH86" s="95" t="s">
        <v>318</v>
      </c>
      <c r="BI86" s="95" t="s">
        <v>102</v>
      </c>
      <c r="BJ86" s="134">
        <v>46126</v>
      </c>
      <c r="BK86" s="129"/>
      <c r="BL86" s="95" t="s">
        <v>109</v>
      </c>
      <c r="BM86" s="96"/>
      <c r="BN86" s="94"/>
      <c r="BO86" s="94"/>
      <c r="BP86" s="42"/>
      <c r="BQ86" s="130" t="s">
        <v>591</v>
      </c>
    </row>
    <row r="87" spans="1:69" ht="22.8" hidden="1" x14ac:dyDescent="0.3">
      <c r="A87" s="131">
        <v>83</v>
      </c>
      <c r="B87" s="121" t="s">
        <v>253</v>
      </c>
      <c r="C87" s="121" t="s">
        <v>254</v>
      </c>
      <c r="D87" s="121" t="s">
        <v>302</v>
      </c>
      <c r="E87" s="121" t="s">
        <v>303</v>
      </c>
      <c r="F87" s="121" t="s">
        <v>303</v>
      </c>
      <c r="G87" s="121" t="s">
        <v>304</v>
      </c>
      <c r="H87" s="121" t="s">
        <v>305</v>
      </c>
      <c r="I87" s="121">
        <v>18261</v>
      </c>
      <c r="J87" s="121" t="s">
        <v>646</v>
      </c>
      <c r="K87" s="121">
        <v>18261</v>
      </c>
      <c r="L87" s="121" t="s">
        <v>595</v>
      </c>
      <c r="M87" s="121" t="s">
        <v>596</v>
      </c>
      <c r="N87" s="121">
        <v>26103</v>
      </c>
      <c r="O87" s="121">
        <v>726220</v>
      </c>
      <c r="P87" s="121">
        <v>41758</v>
      </c>
      <c r="Q87" s="121" t="s">
        <v>953</v>
      </c>
      <c r="R87" s="121" t="s">
        <v>255</v>
      </c>
      <c r="S87" s="121" t="s">
        <v>956</v>
      </c>
      <c r="T87" s="121" t="s">
        <v>956</v>
      </c>
      <c r="U87" s="121" t="s">
        <v>264</v>
      </c>
      <c r="V87" s="121" t="s">
        <v>257</v>
      </c>
      <c r="W87" s="121">
        <v>0</v>
      </c>
      <c r="X87" s="121" t="s">
        <v>261</v>
      </c>
      <c r="Y87" s="121">
        <v>356391704</v>
      </c>
      <c r="Z87" s="121" t="s">
        <v>957</v>
      </c>
      <c r="AA87" s="135">
        <v>45394</v>
      </c>
      <c r="AB87" s="122">
        <v>42000</v>
      </c>
      <c r="AC87" s="121" t="s">
        <v>258</v>
      </c>
      <c r="AD87" s="121">
        <v>24</v>
      </c>
      <c r="AE87" s="121" t="s">
        <v>259</v>
      </c>
      <c r="AF87" s="121" t="s">
        <v>437</v>
      </c>
      <c r="AG87" s="121" t="s">
        <v>438</v>
      </c>
      <c r="AH87" s="121" t="s">
        <v>260</v>
      </c>
      <c r="AI87" s="121" t="s">
        <v>418</v>
      </c>
      <c r="AJ87" s="122">
        <v>2240</v>
      </c>
      <c r="AK87" s="122">
        <v>2240</v>
      </c>
      <c r="AL87" s="121" t="s">
        <v>464</v>
      </c>
      <c r="AM87" s="122">
        <v>11898.48</v>
      </c>
      <c r="AN87" s="122">
        <v>6021.52</v>
      </c>
      <c r="AO87" s="122">
        <v>17920</v>
      </c>
      <c r="AP87" s="122">
        <v>30101.52</v>
      </c>
      <c r="AQ87" s="122">
        <v>5577.48</v>
      </c>
      <c r="AR87" s="122">
        <v>35679</v>
      </c>
      <c r="AS87" s="122">
        <v>30101.52</v>
      </c>
      <c r="AT87" s="122">
        <v>5577.48</v>
      </c>
      <c r="AU87" s="122">
        <v>35679</v>
      </c>
      <c r="AV87" s="121">
        <v>24</v>
      </c>
      <c r="AW87" s="121"/>
      <c r="AX87" s="121"/>
      <c r="AY87" s="121"/>
      <c r="AZ87" s="121"/>
      <c r="BA87" s="121"/>
      <c r="BB87" s="121" t="s">
        <v>310</v>
      </c>
      <c r="BC87" s="121"/>
      <c r="BD87" s="121" t="s">
        <v>333</v>
      </c>
      <c r="BE87" s="122">
        <v>42000</v>
      </c>
      <c r="BF87" s="121" t="s">
        <v>956</v>
      </c>
      <c r="BG87" s="121" t="s">
        <v>958</v>
      </c>
      <c r="BH87" s="95" t="s">
        <v>318</v>
      </c>
      <c r="BI87" s="95" t="s">
        <v>102</v>
      </c>
      <c r="BJ87" s="134">
        <v>46125</v>
      </c>
      <c r="BK87" s="129"/>
      <c r="BL87" s="95" t="s">
        <v>109</v>
      </c>
      <c r="BM87" s="96"/>
      <c r="BN87" s="94"/>
      <c r="BO87" s="94"/>
      <c r="BP87" s="42"/>
      <c r="BQ87" s="130" t="s">
        <v>591</v>
      </c>
    </row>
    <row r="88" spans="1:69" ht="22.8" hidden="1" x14ac:dyDescent="0.3">
      <c r="A88" s="131">
        <v>84</v>
      </c>
      <c r="B88" s="121" t="s">
        <v>253</v>
      </c>
      <c r="C88" s="121" t="s">
        <v>254</v>
      </c>
      <c r="D88" s="121" t="s">
        <v>302</v>
      </c>
      <c r="E88" s="121" t="s">
        <v>303</v>
      </c>
      <c r="F88" s="121" t="s">
        <v>303</v>
      </c>
      <c r="G88" s="121" t="s">
        <v>304</v>
      </c>
      <c r="H88" s="121" t="s">
        <v>305</v>
      </c>
      <c r="I88" s="121">
        <v>18123</v>
      </c>
      <c r="J88" s="121" t="s">
        <v>306</v>
      </c>
      <c r="K88" s="121">
        <v>18123</v>
      </c>
      <c r="L88" s="121" t="s">
        <v>595</v>
      </c>
      <c r="M88" s="121" t="s">
        <v>596</v>
      </c>
      <c r="N88" s="121">
        <v>25908</v>
      </c>
      <c r="O88" s="121">
        <v>688453</v>
      </c>
      <c r="P88" s="121">
        <v>825777</v>
      </c>
      <c r="Q88" s="121" t="s">
        <v>959</v>
      </c>
      <c r="R88" s="121" t="s">
        <v>255</v>
      </c>
      <c r="S88" s="121" t="s">
        <v>960</v>
      </c>
      <c r="T88" s="121" t="s">
        <v>960</v>
      </c>
      <c r="U88" s="121" t="s">
        <v>256</v>
      </c>
      <c r="V88" s="121" t="s">
        <v>257</v>
      </c>
      <c r="W88" s="121">
        <v>0</v>
      </c>
      <c r="X88" s="121" t="s">
        <v>262</v>
      </c>
      <c r="Y88" s="121">
        <v>356451462</v>
      </c>
      <c r="Z88" s="121" t="s">
        <v>400</v>
      </c>
      <c r="AA88" s="135">
        <v>45398</v>
      </c>
      <c r="AB88" s="122">
        <v>42000</v>
      </c>
      <c r="AC88" s="121" t="s">
        <v>281</v>
      </c>
      <c r="AD88" s="121">
        <v>24</v>
      </c>
      <c r="AE88" s="121" t="s">
        <v>259</v>
      </c>
      <c r="AF88" s="121" t="s">
        <v>961</v>
      </c>
      <c r="AG88" s="121" t="s">
        <v>962</v>
      </c>
      <c r="AH88" s="121" t="s">
        <v>291</v>
      </c>
      <c r="AI88" s="121" t="s">
        <v>457</v>
      </c>
      <c r="AJ88" s="122">
        <v>2240</v>
      </c>
      <c r="AK88" s="122">
        <v>2240</v>
      </c>
      <c r="AL88" s="121" t="s">
        <v>451</v>
      </c>
      <c r="AM88" s="122">
        <v>38947.54</v>
      </c>
      <c r="AN88" s="122">
        <v>12572.46</v>
      </c>
      <c r="AO88" s="122">
        <v>51520</v>
      </c>
      <c r="AP88" s="122">
        <v>3052.46</v>
      </c>
      <c r="AQ88" s="122">
        <v>63.54</v>
      </c>
      <c r="AR88" s="122">
        <v>3116</v>
      </c>
      <c r="AS88" s="122">
        <v>0</v>
      </c>
      <c r="AT88" s="122">
        <v>0</v>
      </c>
      <c r="AU88" s="122">
        <v>0</v>
      </c>
      <c r="AV88" s="121">
        <v>23</v>
      </c>
      <c r="AW88" s="121"/>
      <c r="AX88" s="121"/>
      <c r="AY88" s="121"/>
      <c r="AZ88" s="121"/>
      <c r="BA88" s="121"/>
      <c r="BB88" s="121" t="s">
        <v>310</v>
      </c>
      <c r="BC88" s="121"/>
      <c r="BD88" s="121"/>
      <c r="BE88" s="122">
        <v>0</v>
      </c>
      <c r="BF88" s="121" t="s">
        <v>960</v>
      </c>
      <c r="BG88" s="121" t="s">
        <v>963</v>
      </c>
      <c r="BH88" s="95" t="s">
        <v>318</v>
      </c>
      <c r="BI88" s="95" t="s">
        <v>102</v>
      </c>
      <c r="BJ88" s="134">
        <v>46126</v>
      </c>
      <c r="BK88" s="129"/>
      <c r="BL88" s="95" t="s">
        <v>109</v>
      </c>
      <c r="BM88" s="96"/>
      <c r="BN88" s="94"/>
      <c r="BO88" s="94"/>
      <c r="BP88" s="42"/>
      <c r="BQ88" s="130" t="s">
        <v>591</v>
      </c>
    </row>
    <row r="89" spans="1:69" ht="22.8" hidden="1" x14ac:dyDescent="0.3">
      <c r="A89" s="131">
        <v>85</v>
      </c>
      <c r="B89" s="121" t="s">
        <v>253</v>
      </c>
      <c r="C89" s="121" t="s">
        <v>254</v>
      </c>
      <c r="D89" s="121" t="s">
        <v>302</v>
      </c>
      <c r="E89" s="121" t="s">
        <v>303</v>
      </c>
      <c r="F89" s="121" t="s">
        <v>303</v>
      </c>
      <c r="G89" s="121" t="s">
        <v>304</v>
      </c>
      <c r="H89" s="121" t="s">
        <v>305</v>
      </c>
      <c r="I89" s="121">
        <v>18123</v>
      </c>
      <c r="J89" s="121" t="s">
        <v>306</v>
      </c>
      <c r="K89" s="121">
        <v>18123</v>
      </c>
      <c r="L89" s="121" t="s">
        <v>595</v>
      </c>
      <c r="M89" s="121" t="s">
        <v>596</v>
      </c>
      <c r="N89" s="121">
        <v>25908</v>
      </c>
      <c r="O89" s="121">
        <v>688453</v>
      </c>
      <c r="P89" s="121">
        <v>825777</v>
      </c>
      <c r="Q89" s="121" t="s">
        <v>959</v>
      </c>
      <c r="R89" s="121" t="s">
        <v>255</v>
      </c>
      <c r="S89" s="121" t="s">
        <v>964</v>
      </c>
      <c r="T89" s="121" t="s">
        <v>964</v>
      </c>
      <c r="U89" s="121" t="s">
        <v>256</v>
      </c>
      <c r="V89" s="121" t="s">
        <v>267</v>
      </c>
      <c r="W89" s="121">
        <v>0</v>
      </c>
      <c r="X89" s="121" t="s">
        <v>262</v>
      </c>
      <c r="Y89" s="121">
        <v>356497031</v>
      </c>
      <c r="Z89" s="121" t="s">
        <v>965</v>
      </c>
      <c r="AA89" s="135">
        <v>45401</v>
      </c>
      <c r="AB89" s="122">
        <v>42000</v>
      </c>
      <c r="AC89" s="121" t="s">
        <v>281</v>
      </c>
      <c r="AD89" s="121">
        <v>24</v>
      </c>
      <c r="AE89" s="121" t="s">
        <v>259</v>
      </c>
      <c r="AF89" s="121" t="s">
        <v>307</v>
      </c>
      <c r="AG89" s="121" t="s">
        <v>450</v>
      </c>
      <c r="AH89" s="121" t="s">
        <v>291</v>
      </c>
      <c r="AI89" s="121" t="s">
        <v>457</v>
      </c>
      <c r="AJ89" s="122">
        <v>2240</v>
      </c>
      <c r="AK89" s="122">
        <v>2240</v>
      </c>
      <c r="AL89" s="121" t="s">
        <v>453</v>
      </c>
      <c r="AM89" s="122">
        <v>39083.360000000001</v>
      </c>
      <c r="AN89" s="122">
        <v>12436.64</v>
      </c>
      <c r="AO89" s="122">
        <v>51520</v>
      </c>
      <c r="AP89" s="122">
        <v>2916.64</v>
      </c>
      <c r="AQ89" s="122">
        <v>60.36</v>
      </c>
      <c r="AR89" s="122">
        <v>2977</v>
      </c>
      <c r="AS89" s="122">
        <v>0</v>
      </c>
      <c r="AT89" s="122">
        <v>0</v>
      </c>
      <c r="AU89" s="122">
        <v>0</v>
      </c>
      <c r="AV89" s="121">
        <v>23</v>
      </c>
      <c r="AW89" s="121"/>
      <c r="AX89" s="121"/>
      <c r="AY89" s="121"/>
      <c r="AZ89" s="121"/>
      <c r="BA89" s="121"/>
      <c r="BB89" s="121" t="s">
        <v>310</v>
      </c>
      <c r="BC89" s="121"/>
      <c r="BD89" s="121"/>
      <c r="BE89" s="122">
        <v>0</v>
      </c>
      <c r="BF89" s="121" t="s">
        <v>964</v>
      </c>
      <c r="BG89" s="121" t="s">
        <v>966</v>
      </c>
      <c r="BH89" s="95" t="s">
        <v>318</v>
      </c>
      <c r="BI89" s="95" t="s">
        <v>102</v>
      </c>
      <c r="BJ89" s="134">
        <v>46126</v>
      </c>
      <c r="BK89" s="129"/>
      <c r="BL89" s="95" t="s">
        <v>109</v>
      </c>
      <c r="BM89" s="96"/>
      <c r="BN89" s="94"/>
      <c r="BO89" s="94"/>
      <c r="BP89" s="42"/>
      <c r="BQ89" s="130" t="s">
        <v>591</v>
      </c>
    </row>
    <row r="90" spans="1:69" ht="22.8" hidden="1" x14ac:dyDescent="0.3">
      <c r="A90" s="131">
        <v>86</v>
      </c>
      <c r="B90" s="121" t="s">
        <v>253</v>
      </c>
      <c r="C90" s="121" t="s">
        <v>254</v>
      </c>
      <c r="D90" s="121" t="s">
        <v>302</v>
      </c>
      <c r="E90" s="121" t="s">
        <v>303</v>
      </c>
      <c r="F90" s="121" t="s">
        <v>303</v>
      </c>
      <c r="G90" s="121" t="s">
        <v>304</v>
      </c>
      <c r="H90" s="121" t="s">
        <v>305</v>
      </c>
      <c r="I90" s="121">
        <v>18123</v>
      </c>
      <c r="J90" s="121" t="s">
        <v>306</v>
      </c>
      <c r="K90" s="121">
        <v>18123</v>
      </c>
      <c r="L90" s="121" t="s">
        <v>595</v>
      </c>
      <c r="M90" s="121" t="s">
        <v>596</v>
      </c>
      <c r="N90" s="121">
        <v>25908</v>
      </c>
      <c r="O90" s="121">
        <v>688453</v>
      </c>
      <c r="P90" s="121">
        <v>834135</v>
      </c>
      <c r="Q90" s="121" t="s">
        <v>967</v>
      </c>
      <c r="R90" s="121" t="s">
        <v>255</v>
      </c>
      <c r="S90" s="121" t="s">
        <v>968</v>
      </c>
      <c r="T90" s="121" t="s">
        <v>968</v>
      </c>
      <c r="U90" s="121" t="s">
        <v>256</v>
      </c>
      <c r="V90" s="121" t="s">
        <v>257</v>
      </c>
      <c r="W90" s="121">
        <v>0</v>
      </c>
      <c r="X90" s="121" t="s">
        <v>262</v>
      </c>
      <c r="Y90" s="121">
        <v>356540176</v>
      </c>
      <c r="Z90" s="121" t="s">
        <v>969</v>
      </c>
      <c r="AA90" s="135">
        <v>45406</v>
      </c>
      <c r="AB90" s="122">
        <v>42000</v>
      </c>
      <c r="AC90" s="121" t="s">
        <v>281</v>
      </c>
      <c r="AD90" s="121">
        <v>24</v>
      </c>
      <c r="AE90" s="121" t="s">
        <v>259</v>
      </c>
      <c r="AF90" s="121" t="s">
        <v>447</v>
      </c>
      <c r="AG90" s="121" t="s">
        <v>970</v>
      </c>
      <c r="AH90" s="121" t="s">
        <v>291</v>
      </c>
      <c r="AI90" s="121" t="s">
        <v>457</v>
      </c>
      <c r="AJ90" s="122">
        <v>2240</v>
      </c>
      <c r="AK90" s="122">
        <v>2240</v>
      </c>
      <c r="AL90" s="121" t="s">
        <v>519</v>
      </c>
      <c r="AM90" s="122">
        <v>39309.75</v>
      </c>
      <c r="AN90" s="122">
        <v>12210.25</v>
      </c>
      <c r="AO90" s="122">
        <v>51520</v>
      </c>
      <c r="AP90" s="122">
        <v>2690.25</v>
      </c>
      <c r="AQ90" s="122">
        <v>55.75</v>
      </c>
      <c r="AR90" s="122">
        <v>2746</v>
      </c>
      <c r="AS90" s="122">
        <v>0</v>
      </c>
      <c r="AT90" s="122">
        <v>0</v>
      </c>
      <c r="AU90" s="122">
        <v>0</v>
      </c>
      <c r="AV90" s="121">
        <v>23</v>
      </c>
      <c r="AW90" s="121"/>
      <c r="AX90" s="121"/>
      <c r="AY90" s="121"/>
      <c r="AZ90" s="121"/>
      <c r="BA90" s="121"/>
      <c r="BB90" s="121" t="s">
        <v>310</v>
      </c>
      <c r="BC90" s="121"/>
      <c r="BD90" s="121"/>
      <c r="BE90" s="122">
        <v>0</v>
      </c>
      <c r="BF90" s="121" t="s">
        <v>968</v>
      </c>
      <c r="BG90" s="121" t="s">
        <v>971</v>
      </c>
      <c r="BH90" s="95" t="s">
        <v>318</v>
      </c>
      <c r="BI90" s="95" t="s">
        <v>102</v>
      </c>
      <c r="BJ90" s="134">
        <v>46126</v>
      </c>
      <c r="BK90" s="129"/>
      <c r="BL90" s="95" t="s">
        <v>109</v>
      </c>
      <c r="BM90" s="96"/>
      <c r="BN90" s="94"/>
      <c r="BO90" s="94"/>
      <c r="BP90" s="42"/>
      <c r="BQ90" s="130" t="s">
        <v>591</v>
      </c>
    </row>
    <row r="91" spans="1:69" ht="22.8" hidden="1" x14ac:dyDescent="0.3">
      <c r="A91" s="131">
        <v>87</v>
      </c>
      <c r="B91" s="121" t="s">
        <v>253</v>
      </c>
      <c r="C91" s="121" t="s">
        <v>254</v>
      </c>
      <c r="D91" s="121" t="s">
        <v>302</v>
      </c>
      <c r="E91" s="121" t="s">
        <v>303</v>
      </c>
      <c r="F91" s="121" t="s">
        <v>303</v>
      </c>
      <c r="G91" s="121" t="s">
        <v>304</v>
      </c>
      <c r="H91" s="121" t="s">
        <v>305</v>
      </c>
      <c r="I91" s="121">
        <v>18123</v>
      </c>
      <c r="J91" s="121" t="s">
        <v>306</v>
      </c>
      <c r="K91" s="121">
        <v>18123</v>
      </c>
      <c r="L91" s="121" t="s">
        <v>595</v>
      </c>
      <c r="M91" s="121" t="s">
        <v>596</v>
      </c>
      <c r="N91" s="121">
        <v>25908</v>
      </c>
      <c r="O91" s="121">
        <v>688453</v>
      </c>
      <c r="P91" s="121">
        <v>412008</v>
      </c>
      <c r="Q91" s="121" t="s">
        <v>972</v>
      </c>
      <c r="R91" s="121" t="s">
        <v>255</v>
      </c>
      <c r="S91" s="121" t="s">
        <v>973</v>
      </c>
      <c r="T91" s="121" t="s">
        <v>973</v>
      </c>
      <c r="U91" s="121" t="s">
        <v>256</v>
      </c>
      <c r="V91" s="121" t="s">
        <v>257</v>
      </c>
      <c r="W91" s="121">
        <v>0</v>
      </c>
      <c r="X91" s="121" t="s">
        <v>262</v>
      </c>
      <c r="Y91" s="121">
        <v>356547211</v>
      </c>
      <c r="Z91" s="121" t="s">
        <v>974</v>
      </c>
      <c r="AA91" s="135">
        <v>45406</v>
      </c>
      <c r="AB91" s="122">
        <v>42000</v>
      </c>
      <c r="AC91" s="121" t="s">
        <v>281</v>
      </c>
      <c r="AD91" s="121">
        <v>24</v>
      </c>
      <c r="AE91" s="121" t="s">
        <v>259</v>
      </c>
      <c r="AF91" s="121" t="s">
        <v>447</v>
      </c>
      <c r="AG91" s="121" t="s">
        <v>970</v>
      </c>
      <c r="AH91" s="121" t="s">
        <v>291</v>
      </c>
      <c r="AI91" s="121" t="s">
        <v>457</v>
      </c>
      <c r="AJ91" s="122">
        <v>2240</v>
      </c>
      <c r="AK91" s="122">
        <v>2240</v>
      </c>
      <c r="AL91" s="121" t="s">
        <v>519</v>
      </c>
      <c r="AM91" s="122">
        <v>39309.75</v>
      </c>
      <c r="AN91" s="122">
        <v>12210.25</v>
      </c>
      <c r="AO91" s="122">
        <v>51520</v>
      </c>
      <c r="AP91" s="122">
        <v>2690.25</v>
      </c>
      <c r="AQ91" s="122">
        <v>55.75</v>
      </c>
      <c r="AR91" s="122">
        <v>2746</v>
      </c>
      <c r="AS91" s="122">
        <v>0</v>
      </c>
      <c r="AT91" s="122">
        <v>0</v>
      </c>
      <c r="AU91" s="122">
        <v>0</v>
      </c>
      <c r="AV91" s="121">
        <v>23</v>
      </c>
      <c r="AW91" s="121"/>
      <c r="AX91" s="121"/>
      <c r="AY91" s="121"/>
      <c r="AZ91" s="121"/>
      <c r="BA91" s="121"/>
      <c r="BB91" s="121" t="s">
        <v>310</v>
      </c>
      <c r="BC91" s="121"/>
      <c r="BD91" s="121"/>
      <c r="BE91" s="122">
        <v>0</v>
      </c>
      <c r="BF91" s="121" t="s">
        <v>973</v>
      </c>
      <c r="BG91" s="121" t="s">
        <v>975</v>
      </c>
      <c r="BH91" s="95" t="s">
        <v>318</v>
      </c>
      <c r="BI91" s="95" t="s">
        <v>102</v>
      </c>
      <c r="BJ91" s="134">
        <v>46126</v>
      </c>
      <c r="BK91" s="129"/>
      <c r="BL91" s="95" t="s">
        <v>109</v>
      </c>
      <c r="BM91" s="96"/>
      <c r="BN91" s="94"/>
      <c r="BO91" s="94"/>
      <c r="BP91" s="42"/>
      <c r="BQ91" s="130" t="s">
        <v>591</v>
      </c>
    </row>
    <row r="92" spans="1:69" ht="22.8" hidden="1" x14ac:dyDescent="0.3">
      <c r="A92" s="131">
        <v>88</v>
      </c>
      <c r="B92" s="121" t="s">
        <v>253</v>
      </c>
      <c r="C92" s="121" t="s">
        <v>254</v>
      </c>
      <c r="D92" s="121" t="s">
        <v>302</v>
      </c>
      <c r="E92" s="121" t="s">
        <v>303</v>
      </c>
      <c r="F92" s="121" t="s">
        <v>303</v>
      </c>
      <c r="G92" s="121" t="s">
        <v>304</v>
      </c>
      <c r="H92" s="121" t="s">
        <v>305</v>
      </c>
      <c r="I92" s="121">
        <v>18261</v>
      </c>
      <c r="J92" s="121" t="s">
        <v>646</v>
      </c>
      <c r="K92" s="121">
        <v>18261</v>
      </c>
      <c r="L92" s="121" t="s">
        <v>595</v>
      </c>
      <c r="M92" s="121" t="s">
        <v>596</v>
      </c>
      <c r="N92" s="121">
        <v>26103</v>
      </c>
      <c r="O92" s="121">
        <v>726220</v>
      </c>
      <c r="P92" s="121">
        <v>41758</v>
      </c>
      <c r="Q92" s="121" t="s">
        <v>953</v>
      </c>
      <c r="R92" s="121" t="s">
        <v>255</v>
      </c>
      <c r="S92" s="121" t="s">
        <v>976</v>
      </c>
      <c r="T92" s="121" t="s">
        <v>976</v>
      </c>
      <c r="U92" s="121" t="s">
        <v>264</v>
      </c>
      <c r="V92" s="121" t="s">
        <v>257</v>
      </c>
      <c r="W92" s="121">
        <v>0</v>
      </c>
      <c r="X92" s="121" t="s">
        <v>261</v>
      </c>
      <c r="Y92" s="121">
        <v>356597708</v>
      </c>
      <c r="Z92" s="121" t="s">
        <v>977</v>
      </c>
      <c r="AA92" s="135">
        <v>45410</v>
      </c>
      <c r="AB92" s="122">
        <v>42000</v>
      </c>
      <c r="AC92" s="121" t="s">
        <v>258</v>
      </c>
      <c r="AD92" s="121">
        <v>24</v>
      </c>
      <c r="AE92" s="121" t="s">
        <v>259</v>
      </c>
      <c r="AF92" s="121" t="s">
        <v>289</v>
      </c>
      <c r="AG92" s="121" t="s">
        <v>978</v>
      </c>
      <c r="AH92" s="121" t="s">
        <v>291</v>
      </c>
      <c r="AI92" s="121" t="s">
        <v>399</v>
      </c>
      <c r="AJ92" s="122">
        <v>2240</v>
      </c>
      <c r="AK92" s="122">
        <v>2240</v>
      </c>
      <c r="AL92" s="121" t="s">
        <v>455</v>
      </c>
      <c r="AM92" s="122">
        <v>39309.75</v>
      </c>
      <c r="AN92" s="122">
        <v>12210.25</v>
      </c>
      <c r="AO92" s="122">
        <v>51520</v>
      </c>
      <c r="AP92" s="122">
        <v>2690.25</v>
      </c>
      <c r="AQ92" s="122">
        <v>55.75</v>
      </c>
      <c r="AR92" s="122">
        <v>2746</v>
      </c>
      <c r="AS92" s="122">
        <v>0</v>
      </c>
      <c r="AT92" s="122">
        <v>0</v>
      </c>
      <c r="AU92" s="122">
        <v>0</v>
      </c>
      <c r="AV92" s="121">
        <v>23</v>
      </c>
      <c r="AW92" s="121"/>
      <c r="AX92" s="121"/>
      <c r="AY92" s="121"/>
      <c r="AZ92" s="121"/>
      <c r="BA92" s="121"/>
      <c r="BB92" s="121" t="s">
        <v>310</v>
      </c>
      <c r="BC92" s="121"/>
      <c r="BD92" s="121"/>
      <c r="BE92" s="122">
        <v>0</v>
      </c>
      <c r="BF92" s="121" t="s">
        <v>976</v>
      </c>
      <c r="BG92" s="121" t="s">
        <v>979</v>
      </c>
      <c r="BH92" s="95" t="s">
        <v>318</v>
      </c>
      <c r="BI92" s="95" t="s">
        <v>102</v>
      </c>
      <c r="BJ92" s="134">
        <v>46126</v>
      </c>
      <c r="BK92" s="129"/>
      <c r="BL92" s="95" t="s">
        <v>109</v>
      </c>
      <c r="BM92" s="96"/>
      <c r="BN92" s="94"/>
      <c r="BO92" s="94"/>
      <c r="BP92" s="42"/>
      <c r="BQ92" s="130" t="s">
        <v>591</v>
      </c>
    </row>
    <row r="93" spans="1:69" ht="22.8" hidden="1" x14ac:dyDescent="0.3">
      <c r="A93" s="131">
        <v>89</v>
      </c>
      <c r="B93" s="121" t="s">
        <v>253</v>
      </c>
      <c r="C93" s="121" t="s">
        <v>254</v>
      </c>
      <c r="D93" s="121" t="s">
        <v>302</v>
      </c>
      <c r="E93" s="121" t="s">
        <v>303</v>
      </c>
      <c r="F93" s="121" t="s">
        <v>303</v>
      </c>
      <c r="G93" s="121" t="s">
        <v>304</v>
      </c>
      <c r="H93" s="121" t="s">
        <v>305</v>
      </c>
      <c r="I93" s="121">
        <v>197294</v>
      </c>
      <c r="J93" s="121" t="s">
        <v>426</v>
      </c>
      <c r="K93" s="121">
        <v>197294</v>
      </c>
      <c r="L93" s="121" t="s">
        <v>595</v>
      </c>
      <c r="M93" s="121" t="s">
        <v>596</v>
      </c>
      <c r="N93" s="121">
        <v>454949</v>
      </c>
      <c r="O93" s="121" t="s">
        <v>765</v>
      </c>
      <c r="P93" s="121">
        <v>701552</v>
      </c>
      <c r="Q93" s="121" t="s">
        <v>774</v>
      </c>
      <c r="R93" s="121" t="s">
        <v>266</v>
      </c>
      <c r="S93" s="121" t="s">
        <v>780</v>
      </c>
      <c r="T93" s="121" t="s">
        <v>780</v>
      </c>
      <c r="U93" s="121" t="s">
        <v>264</v>
      </c>
      <c r="V93" s="121" t="s">
        <v>257</v>
      </c>
      <c r="W93" s="121">
        <v>0</v>
      </c>
      <c r="X93" s="121" t="s">
        <v>261</v>
      </c>
      <c r="Y93" s="121">
        <v>356598666</v>
      </c>
      <c r="Z93" s="121" t="s">
        <v>781</v>
      </c>
      <c r="AA93" s="135">
        <v>45412</v>
      </c>
      <c r="AB93" s="122">
        <v>40000</v>
      </c>
      <c r="AC93" s="121" t="s">
        <v>768</v>
      </c>
      <c r="AD93" s="121">
        <v>18</v>
      </c>
      <c r="AE93" s="121" t="s">
        <v>286</v>
      </c>
      <c r="AF93" s="121" t="s">
        <v>777</v>
      </c>
      <c r="AG93" s="121" t="s">
        <v>778</v>
      </c>
      <c r="AH93" s="121" t="s">
        <v>260</v>
      </c>
      <c r="AI93" s="121" t="s">
        <v>980</v>
      </c>
      <c r="AJ93" s="122">
        <v>2690</v>
      </c>
      <c r="AK93" s="122">
        <v>2690</v>
      </c>
      <c r="AL93" s="121" t="s">
        <v>981</v>
      </c>
      <c r="AM93" s="122">
        <v>7482.04</v>
      </c>
      <c r="AN93" s="122">
        <v>3277.96</v>
      </c>
      <c r="AO93" s="122">
        <v>10760</v>
      </c>
      <c r="AP93" s="122">
        <v>32517.96</v>
      </c>
      <c r="AQ93" s="122">
        <v>5321.04</v>
      </c>
      <c r="AR93" s="122">
        <v>37839</v>
      </c>
      <c r="AS93" s="122">
        <v>32517.96</v>
      </c>
      <c r="AT93" s="122">
        <v>5321.04</v>
      </c>
      <c r="AU93" s="122">
        <v>37839</v>
      </c>
      <c r="AV93" s="121">
        <v>23</v>
      </c>
      <c r="AW93" s="121"/>
      <c r="AX93" s="121"/>
      <c r="AY93" s="121"/>
      <c r="AZ93" s="121"/>
      <c r="BA93" s="121"/>
      <c r="BB93" s="121" t="s">
        <v>310</v>
      </c>
      <c r="BC93" s="121"/>
      <c r="BD93" s="121" t="s">
        <v>333</v>
      </c>
      <c r="BE93" s="122">
        <v>40000</v>
      </c>
      <c r="BF93" s="121" t="s">
        <v>780</v>
      </c>
      <c r="BG93" s="121" t="s">
        <v>782</v>
      </c>
      <c r="BH93" s="95" t="s">
        <v>395</v>
      </c>
      <c r="BI93" s="95" t="s">
        <v>102</v>
      </c>
      <c r="BJ93" s="134">
        <v>46126</v>
      </c>
      <c r="BK93" s="129"/>
      <c r="BL93" s="95" t="s">
        <v>109</v>
      </c>
      <c r="BM93" s="96"/>
      <c r="BN93" s="94"/>
      <c r="BO93" s="94"/>
      <c r="BP93" s="42"/>
      <c r="BQ93" s="130" t="s">
        <v>591</v>
      </c>
    </row>
    <row r="94" spans="1:69" ht="22.8" hidden="1" x14ac:dyDescent="0.3">
      <c r="A94" s="131">
        <v>90</v>
      </c>
      <c r="B94" s="121" t="s">
        <v>253</v>
      </c>
      <c r="C94" s="121" t="s">
        <v>254</v>
      </c>
      <c r="D94" s="121" t="s">
        <v>302</v>
      </c>
      <c r="E94" s="121" t="s">
        <v>303</v>
      </c>
      <c r="F94" s="121" t="s">
        <v>303</v>
      </c>
      <c r="G94" s="121" t="s">
        <v>304</v>
      </c>
      <c r="H94" s="121" t="s">
        <v>305</v>
      </c>
      <c r="I94" s="121">
        <v>197294</v>
      </c>
      <c r="J94" s="121" t="s">
        <v>426</v>
      </c>
      <c r="K94" s="121">
        <v>197294</v>
      </c>
      <c r="L94" s="121" t="s">
        <v>595</v>
      </c>
      <c r="M94" s="121" t="s">
        <v>596</v>
      </c>
      <c r="N94" s="121">
        <v>460905</v>
      </c>
      <c r="O94" s="121" t="s">
        <v>795</v>
      </c>
      <c r="P94" s="121">
        <v>822075</v>
      </c>
      <c r="Q94" s="121" t="s">
        <v>982</v>
      </c>
      <c r="R94" s="121" t="s">
        <v>255</v>
      </c>
      <c r="S94" s="121" t="s">
        <v>983</v>
      </c>
      <c r="T94" s="121" t="s">
        <v>983</v>
      </c>
      <c r="U94" s="121" t="s">
        <v>264</v>
      </c>
      <c r="V94" s="121" t="s">
        <v>257</v>
      </c>
      <c r="W94" s="121">
        <v>0</v>
      </c>
      <c r="X94" s="121" t="s">
        <v>261</v>
      </c>
      <c r="Y94" s="121">
        <v>356616695</v>
      </c>
      <c r="Z94" s="121" t="s">
        <v>363</v>
      </c>
      <c r="AA94" s="135">
        <v>45413</v>
      </c>
      <c r="AB94" s="122">
        <v>42000</v>
      </c>
      <c r="AC94" s="121" t="s">
        <v>436</v>
      </c>
      <c r="AD94" s="121">
        <v>24</v>
      </c>
      <c r="AE94" s="121" t="s">
        <v>259</v>
      </c>
      <c r="AF94" s="121" t="s">
        <v>289</v>
      </c>
      <c r="AG94" s="121" t="s">
        <v>984</v>
      </c>
      <c r="AH94" s="121" t="s">
        <v>291</v>
      </c>
      <c r="AI94" s="121" t="s">
        <v>458</v>
      </c>
      <c r="AJ94" s="122">
        <v>2240</v>
      </c>
      <c r="AK94" s="122">
        <v>2240</v>
      </c>
      <c r="AL94" s="121" t="s">
        <v>493</v>
      </c>
      <c r="AM94" s="122">
        <v>39490.82</v>
      </c>
      <c r="AN94" s="122">
        <v>12029.18</v>
      </c>
      <c r="AO94" s="122">
        <v>51520</v>
      </c>
      <c r="AP94" s="122">
        <v>2509.1799999999998</v>
      </c>
      <c r="AQ94" s="122">
        <v>51.82</v>
      </c>
      <c r="AR94" s="122">
        <v>2561</v>
      </c>
      <c r="AS94" s="122">
        <v>0</v>
      </c>
      <c r="AT94" s="122">
        <v>0</v>
      </c>
      <c r="AU94" s="122">
        <v>0</v>
      </c>
      <c r="AV94" s="121">
        <v>23</v>
      </c>
      <c r="AW94" s="121"/>
      <c r="AX94" s="121"/>
      <c r="AY94" s="121"/>
      <c r="AZ94" s="121"/>
      <c r="BA94" s="121"/>
      <c r="BB94" s="121" t="s">
        <v>310</v>
      </c>
      <c r="BC94" s="121"/>
      <c r="BD94" s="121"/>
      <c r="BE94" s="122">
        <v>0</v>
      </c>
      <c r="BF94" s="121" t="s">
        <v>983</v>
      </c>
      <c r="BG94" s="121" t="s">
        <v>985</v>
      </c>
      <c r="BH94" s="95" t="s">
        <v>311</v>
      </c>
      <c r="BI94" s="95" t="s">
        <v>102</v>
      </c>
      <c r="BJ94" s="134">
        <v>46126</v>
      </c>
      <c r="BK94" s="129"/>
      <c r="BL94" s="95" t="s">
        <v>109</v>
      </c>
      <c r="BM94" s="96"/>
      <c r="BN94" s="94"/>
      <c r="BO94" s="94"/>
      <c r="BP94" s="42"/>
      <c r="BQ94" s="130" t="s">
        <v>591</v>
      </c>
    </row>
    <row r="95" spans="1:69" ht="22.8" hidden="1" x14ac:dyDescent="0.3">
      <c r="A95" s="131">
        <v>91</v>
      </c>
      <c r="B95" s="121" t="s">
        <v>253</v>
      </c>
      <c r="C95" s="121" t="s">
        <v>254</v>
      </c>
      <c r="D95" s="121" t="s">
        <v>302</v>
      </c>
      <c r="E95" s="121" t="s">
        <v>303</v>
      </c>
      <c r="F95" s="121" t="s">
        <v>303</v>
      </c>
      <c r="G95" s="121" t="s">
        <v>304</v>
      </c>
      <c r="H95" s="121" t="s">
        <v>305</v>
      </c>
      <c r="I95" s="121">
        <v>18244</v>
      </c>
      <c r="J95" s="121" t="s">
        <v>594</v>
      </c>
      <c r="K95" s="121">
        <v>18244</v>
      </c>
      <c r="L95" s="121" t="s">
        <v>595</v>
      </c>
      <c r="M95" s="121" t="s">
        <v>596</v>
      </c>
      <c r="N95" s="121">
        <v>349239</v>
      </c>
      <c r="O95" s="121" t="s">
        <v>856</v>
      </c>
      <c r="P95" s="121">
        <v>494106</v>
      </c>
      <c r="Q95" s="121" t="s">
        <v>924</v>
      </c>
      <c r="R95" s="121" t="s">
        <v>255</v>
      </c>
      <c r="S95" s="121" t="s">
        <v>986</v>
      </c>
      <c r="T95" s="121" t="s">
        <v>986</v>
      </c>
      <c r="U95" s="121" t="s">
        <v>264</v>
      </c>
      <c r="V95" s="121" t="s">
        <v>257</v>
      </c>
      <c r="W95" s="121">
        <v>0</v>
      </c>
      <c r="X95" s="121" t="s">
        <v>262</v>
      </c>
      <c r="Y95" s="121">
        <v>356628315</v>
      </c>
      <c r="Z95" s="121" t="s">
        <v>325</v>
      </c>
      <c r="AA95" s="135">
        <v>45414</v>
      </c>
      <c r="AB95" s="122">
        <v>42000</v>
      </c>
      <c r="AC95" s="121" t="s">
        <v>281</v>
      </c>
      <c r="AD95" s="121">
        <v>24</v>
      </c>
      <c r="AE95" s="121" t="s">
        <v>259</v>
      </c>
      <c r="AF95" s="121" t="s">
        <v>452</v>
      </c>
      <c r="AG95" s="121" t="s">
        <v>987</v>
      </c>
      <c r="AH95" s="121" t="s">
        <v>291</v>
      </c>
      <c r="AI95" s="121" t="s">
        <v>457</v>
      </c>
      <c r="AJ95" s="122">
        <v>2240</v>
      </c>
      <c r="AK95" s="122">
        <v>2240</v>
      </c>
      <c r="AL95" s="121" t="s">
        <v>439</v>
      </c>
      <c r="AM95" s="122">
        <v>37526.93</v>
      </c>
      <c r="AN95" s="122">
        <v>11753.07</v>
      </c>
      <c r="AO95" s="122">
        <v>49280</v>
      </c>
      <c r="AP95" s="122">
        <v>4473.07</v>
      </c>
      <c r="AQ95" s="122">
        <v>142.93</v>
      </c>
      <c r="AR95" s="122">
        <v>4616</v>
      </c>
      <c r="AS95" s="122">
        <v>2145.02</v>
      </c>
      <c r="AT95" s="122">
        <v>94.98</v>
      </c>
      <c r="AU95" s="122">
        <v>2240</v>
      </c>
      <c r="AV95" s="121">
        <v>23</v>
      </c>
      <c r="AW95" s="121"/>
      <c r="AX95" s="121"/>
      <c r="AY95" s="121"/>
      <c r="AZ95" s="121"/>
      <c r="BA95" s="121"/>
      <c r="BB95" s="121" t="s">
        <v>310</v>
      </c>
      <c r="BC95" s="121"/>
      <c r="BD95" s="121"/>
      <c r="BE95" s="122">
        <v>0</v>
      </c>
      <c r="BF95" s="121" t="s">
        <v>986</v>
      </c>
      <c r="BG95" s="121" t="s">
        <v>988</v>
      </c>
      <c r="BH95" s="95" t="s">
        <v>318</v>
      </c>
      <c r="BI95" s="95" t="s">
        <v>101</v>
      </c>
      <c r="BJ95" s="134">
        <v>46126</v>
      </c>
      <c r="BK95" s="129"/>
      <c r="BL95" s="95" t="s">
        <v>109</v>
      </c>
      <c r="BM95" s="96" t="s">
        <v>181</v>
      </c>
      <c r="BN95" s="94" t="s">
        <v>222</v>
      </c>
      <c r="BO95" s="94"/>
      <c r="BP95" s="42"/>
      <c r="BQ95" s="130" t="s">
        <v>592</v>
      </c>
    </row>
    <row r="96" spans="1:69" ht="22.8" hidden="1" x14ac:dyDescent="0.3">
      <c r="A96" s="131">
        <v>92</v>
      </c>
      <c r="B96" s="121" t="s">
        <v>253</v>
      </c>
      <c r="C96" s="121" t="s">
        <v>254</v>
      </c>
      <c r="D96" s="121" t="s">
        <v>302</v>
      </c>
      <c r="E96" s="121" t="s">
        <v>303</v>
      </c>
      <c r="F96" s="121" t="s">
        <v>303</v>
      </c>
      <c r="G96" s="121" t="s">
        <v>304</v>
      </c>
      <c r="H96" s="121" t="s">
        <v>305</v>
      </c>
      <c r="I96" s="121">
        <v>18123</v>
      </c>
      <c r="J96" s="121" t="s">
        <v>306</v>
      </c>
      <c r="K96" s="121">
        <v>18123</v>
      </c>
      <c r="L96" s="121" t="s">
        <v>595</v>
      </c>
      <c r="M96" s="121" t="s">
        <v>596</v>
      </c>
      <c r="N96" s="121">
        <v>25908</v>
      </c>
      <c r="O96" s="121">
        <v>688453</v>
      </c>
      <c r="P96" s="121">
        <v>825777</v>
      </c>
      <c r="Q96" s="121" t="s">
        <v>959</v>
      </c>
      <c r="R96" s="121" t="s">
        <v>255</v>
      </c>
      <c r="S96" s="121" t="s">
        <v>989</v>
      </c>
      <c r="T96" s="121" t="s">
        <v>989</v>
      </c>
      <c r="U96" s="121" t="s">
        <v>256</v>
      </c>
      <c r="V96" s="121" t="s">
        <v>257</v>
      </c>
      <c r="W96" s="121">
        <v>0</v>
      </c>
      <c r="X96" s="121" t="s">
        <v>262</v>
      </c>
      <c r="Y96" s="121">
        <v>356639895</v>
      </c>
      <c r="Z96" s="121" t="s">
        <v>990</v>
      </c>
      <c r="AA96" s="135">
        <v>45414</v>
      </c>
      <c r="AB96" s="122">
        <v>42000</v>
      </c>
      <c r="AC96" s="121" t="s">
        <v>281</v>
      </c>
      <c r="AD96" s="121">
        <v>24</v>
      </c>
      <c r="AE96" s="121" t="s">
        <v>259</v>
      </c>
      <c r="AF96" s="121" t="s">
        <v>452</v>
      </c>
      <c r="AG96" s="121" t="s">
        <v>987</v>
      </c>
      <c r="AH96" s="121" t="s">
        <v>291</v>
      </c>
      <c r="AI96" s="121" t="s">
        <v>457</v>
      </c>
      <c r="AJ96" s="122">
        <v>2240</v>
      </c>
      <c r="AK96" s="122">
        <v>2240</v>
      </c>
      <c r="AL96" s="121" t="s">
        <v>519</v>
      </c>
      <c r="AM96" s="122">
        <v>39671.949999999997</v>
      </c>
      <c r="AN96" s="122">
        <v>11848.05</v>
      </c>
      <c r="AO96" s="122">
        <v>51520</v>
      </c>
      <c r="AP96" s="122">
        <v>2328.0500000000002</v>
      </c>
      <c r="AQ96" s="122">
        <v>47.95</v>
      </c>
      <c r="AR96" s="122">
        <v>2376</v>
      </c>
      <c r="AS96" s="122">
        <v>0</v>
      </c>
      <c r="AT96" s="122">
        <v>0</v>
      </c>
      <c r="AU96" s="122">
        <v>0</v>
      </c>
      <c r="AV96" s="121">
        <v>23</v>
      </c>
      <c r="AW96" s="121"/>
      <c r="AX96" s="121"/>
      <c r="AY96" s="121"/>
      <c r="AZ96" s="121"/>
      <c r="BA96" s="121"/>
      <c r="BB96" s="121" t="s">
        <v>310</v>
      </c>
      <c r="BC96" s="121"/>
      <c r="BD96" s="121"/>
      <c r="BE96" s="122">
        <v>0</v>
      </c>
      <c r="BF96" s="121" t="s">
        <v>989</v>
      </c>
      <c r="BG96" s="121" t="s">
        <v>991</v>
      </c>
      <c r="BH96" s="95" t="s">
        <v>318</v>
      </c>
      <c r="BI96" s="95" t="s">
        <v>102</v>
      </c>
      <c r="BJ96" s="134">
        <v>46126</v>
      </c>
      <c r="BK96" s="129"/>
      <c r="BL96" s="95" t="s">
        <v>109</v>
      </c>
      <c r="BM96" s="96"/>
      <c r="BN96" s="94"/>
      <c r="BO96" s="94"/>
      <c r="BP96" s="42"/>
      <c r="BQ96" s="130" t="s">
        <v>591</v>
      </c>
    </row>
    <row r="97" spans="1:69" ht="22.8" hidden="1" x14ac:dyDescent="0.3">
      <c r="A97" s="131">
        <v>93</v>
      </c>
      <c r="B97" s="121" t="s">
        <v>253</v>
      </c>
      <c r="C97" s="121" t="s">
        <v>254</v>
      </c>
      <c r="D97" s="121" t="s">
        <v>302</v>
      </c>
      <c r="E97" s="121" t="s">
        <v>303</v>
      </c>
      <c r="F97" s="121" t="s">
        <v>303</v>
      </c>
      <c r="G97" s="121" t="s">
        <v>304</v>
      </c>
      <c r="H97" s="121" t="s">
        <v>305</v>
      </c>
      <c r="I97" s="121">
        <v>18123</v>
      </c>
      <c r="J97" s="121" t="s">
        <v>306</v>
      </c>
      <c r="K97" s="121">
        <v>18123</v>
      </c>
      <c r="L97" s="121" t="s">
        <v>595</v>
      </c>
      <c r="M97" s="121" t="s">
        <v>596</v>
      </c>
      <c r="N97" s="121">
        <v>25860</v>
      </c>
      <c r="O97" s="121">
        <v>620179</v>
      </c>
      <c r="P97" s="121">
        <v>41476</v>
      </c>
      <c r="Q97" s="121" t="s">
        <v>622</v>
      </c>
      <c r="R97" s="121" t="s">
        <v>255</v>
      </c>
      <c r="S97" s="121" t="s">
        <v>992</v>
      </c>
      <c r="T97" s="121" t="s">
        <v>992</v>
      </c>
      <c r="U97" s="121" t="s">
        <v>263</v>
      </c>
      <c r="V97" s="121" t="s">
        <v>257</v>
      </c>
      <c r="W97" s="121">
        <v>0</v>
      </c>
      <c r="X97" s="121" t="s">
        <v>397</v>
      </c>
      <c r="Y97" s="121">
        <v>356660639</v>
      </c>
      <c r="Z97" s="121" t="s">
        <v>993</v>
      </c>
      <c r="AA97" s="135">
        <v>45417</v>
      </c>
      <c r="AB97" s="122">
        <v>73000</v>
      </c>
      <c r="AC97" s="121" t="s">
        <v>281</v>
      </c>
      <c r="AD97" s="121">
        <v>24</v>
      </c>
      <c r="AE97" s="121" t="s">
        <v>282</v>
      </c>
      <c r="AF97" s="121" t="s">
        <v>994</v>
      </c>
      <c r="AG97" s="121" t="s">
        <v>995</v>
      </c>
      <c r="AH97" s="121" t="s">
        <v>283</v>
      </c>
      <c r="AI97" s="121" t="s">
        <v>457</v>
      </c>
      <c r="AJ97" s="122">
        <v>3900</v>
      </c>
      <c r="AK97" s="122">
        <v>3900</v>
      </c>
      <c r="AL97" s="121" t="s">
        <v>439</v>
      </c>
      <c r="AM97" s="122">
        <v>65640.070000000007</v>
      </c>
      <c r="AN97" s="122">
        <v>20159.93</v>
      </c>
      <c r="AO97" s="122">
        <v>85800</v>
      </c>
      <c r="AP97" s="122">
        <v>7359.93</v>
      </c>
      <c r="AQ97" s="122">
        <v>231.07</v>
      </c>
      <c r="AR97" s="122">
        <v>7591</v>
      </c>
      <c r="AS97" s="122">
        <v>3743.73</v>
      </c>
      <c r="AT97" s="122">
        <v>156.27000000000001</v>
      </c>
      <c r="AU97" s="122">
        <v>3900</v>
      </c>
      <c r="AV97" s="121">
        <v>23</v>
      </c>
      <c r="AW97" s="121"/>
      <c r="AX97" s="121"/>
      <c r="AY97" s="121"/>
      <c r="AZ97" s="121"/>
      <c r="BA97" s="121"/>
      <c r="BB97" s="121" t="s">
        <v>310</v>
      </c>
      <c r="BC97" s="121"/>
      <c r="BD97" s="121"/>
      <c r="BE97" s="122">
        <v>0</v>
      </c>
      <c r="BF97" s="121" t="s">
        <v>992</v>
      </c>
      <c r="BG97" s="121" t="s">
        <v>996</v>
      </c>
      <c r="BH97" s="95" t="s">
        <v>394</v>
      </c>
      <c r="BI97" s="95" t="s">
        <v>101</v>
      </c>
      <c r="BJ97" s="134">
        <v>46126</v>
      </c>
      <c r="BK97" s="129"/>
      <c r="BL97" s="95" t="s">
        <v>109</v>
      </c>
      <c r="BM97" s="96"/>
      <c r="BN97" s="94"/>
      <c r="BO97" s="94"/>
      <c r="BP97" s="42"/>
      <c r="BQ97" s="130" t="s">
        <v>1624</v>
      </c>
    </row>
    <row r="98" spans="1:69" ht="22.8" hidden="1" x14ac:dyDescent="0.3">
      <c r="A98" s="131">
        <v>94</v>
      </c>
      <c r="B98" s="121" t="s">
        <v>253</v>
      </c>
      <c r="C98" s="121" t="s">
        <v>254</v>
      </c>
      <c r="D98" s="121" t="s">
        <v>302</v>
      </c>
      <c r="E98" s="121" t="s">
        <v>303</v>
      </c>
      <c r="F98" s="121" t="s">
        <v>303</v>
      </c>
      <c r="G98" s="121" t="s">
        <v>304</v>
      </c>
      <c r="H98" s="121" t="s">
        <v>305</v>
      </c>
      <c r="I98" s="121">
        <v>18238</v>
      </c>
      <c r="J98" s="121" t="s">
        <v>312</v>
      </c>
      <c r="K98" s="121">
        <v>18238</v>
      </c>
      <c r="L98" s="121" t="s">
        <v>595</v>
      </c>
      <c r="M98" s="121" t="s">
        <v>596</v>
      </c>
      <c r="N98" s="121">
        <v>25961</v>
      </c>
      <c r="O98" s="121">
        <v>698946</v>
      </c>
      <c r="P98" s="121">
        <v>901506</v>
      </c>
      <c r="Q98" s="121" t="s">
        <v>997</v>
      </c>
      <c r="R98" s="121" t="s">
        <v>255</v>
      </c>
      <c r="S98" s="121" t="s">
        <v>998</v>
      </c>
      <c r="T98" s="121" t="s">
        <v>998</v>
      </c>
      <c r="U98" s="121" t="s">
        <v>256</v>
      </c>
      <c r="V98" s="121" t="s">
        <v>257</v>
      </c>
      <c r="W98" s="121">
        <v>0</v>
      </c>
      <c r="X98" s="121" t="s">
        <v>262</v>
      </c>
      <c r="Y98" s="121">
        <v>356660812</v>
      </c>
      <c r="Z98" s="121" t="s">
        <v>999</v>
      </c>
      <c r="AA98" s="135">
        <v>45417</v>
      </c>
      <c r="AB98" s="122">
        <v>42000</v>
      </c>
      <c r="AC98" s="121" t="s">
        <v>281</v>
      </c>
      <c r="AD98" s="121">
        <v>24</v>
      </c>
      <c r="AE98" s="121" t="s">
        <v>259</v>
      </c>
      <c r="AF98" s="121" t="s">
        <v>452</v>
      </c>
      <c r="AG98" s="121" t="s">
        <v>456</v>
      </c>
      <c r="AH98" s="121" t="s">
        <v>291</v>
      </c>
      <c r="AI98" s="121" t="s">
        <v>457</v>
      </c>
      <c r="AJ98" s="122">
        <v>2240</v>
      </c>
      <c r="AK98" s="122">
        <v>2240</v>
      </c>
      <c r="AL98" s="121" t="s">
        <v>519</v>
      </c>
      <c r="AM98" s="122">
        <v>39807.760000000002</v>
      </c>
      <c r="AN98" s="122">
        <v>11712.24</v>
      </c>
      <c r="AO98" s="122">
        <v>51520</v>
      </c>
      <c r="AP98" s="122">
        <v>2192.2399999999998</v>
      </c>
      <c r="AQ98" s="122">
        <v>45.76</v>
      </c>
      <c r="AR98" s="122">
        <v>2238</v>
      </c>
      <c r="AS98" s="122">
        <v>0</v>
      </c>
      <c r="AT98" s="122">
        <v>0</v>
      </c>
      <c r="AU98" s="122">
        <v>0</v>
      </c>
      <c r="AV98" s="121">
        <v>23</v>
      </c>
      <c r="AW98" s="121"/>
      <c r="AX98" s="121"/>
      <c r="AY98" s="121"/>
      <c r="AZ98" s="121"/>
      <c r="BA98" s="121"/>
      <c r="BB98" s="121" t="s">
        <v>310</v>
      </c>
      <c r="BC98" s="121"/>
      <c r="BD98" s="121"/>
      <c r="BE98" s="122">
        <v>0</v>
      </c>
      <c r="BF98" s="121" t="s">
        <v>998</v>
      </c>
      <c r="BG98" s="121" t="s">
        <v>1000</v>
      </c>
      <c r="BH98" s="95" t="s">
        <v>395</v>
      </c>
      <c r="BI98" s="95" t="s">
        <v>102</v>
      </c>
      <c r="BJ98" s="134">
        <v>46126</v>
      </c>
      <c r="BK98" s="129"/>
      <c r="BL98" s="95" t="s">
        <v>109</v>
      </c>
      <c r="BM98" s="96"/>
      <c r="BN98" s="94"/>
      <c r="BO98" s="94"/>
      <c r="BP98" s="42"/>
      <c r="BQ98" s="130" t="s">
        <v>591</v>
      </c>
    </row>
    <row r="99" spans="1:69" ht="22.8" hidden="1" x14ac:dyDescent="0.3">
      <c r="A99" s="131">
        <v>95</v>
      </c>
      <c r="B99" s="121" t="s">
        <v>253</v>
      </c>
      <c r="C99" s="121" t="s">
        <v>254</v>
      </c>
      <c r="D99" s="121" t="s">
        <v>302</v>
      </c>
      <c r="E99" s="121" t="s">
        <v>303</v>
      </c>
      <c r="F99" s="121" t="s">
        <v>303</v>
      </c>
      <c r="G99" s="121" t="s">
        <v>304</v>
      </c>
      <c r="H99" s="121" t="s">
        <v>305</v>
      </c>
      <c r="I99" s="121">
        <v>18059</v>
      </c>
      <c r="J99" s="121" t="s">
        <v>736</v>
      </c>
      <c r="K99" s="121">
        <v>18059</v>
      </c>
      <c r="L99" s="121" t="s">
        <v>595</v>
      </c>
      <c r="M99" s="121" t="s">
        <v>596</v>
      </c>
      <c r="N99" s="121">
        <v>381492</v>
      </c>
      <c r="O99" s="121" t="s">
        <v>737</v>
      </c>
      <c r="P99" s="121">
        <v>560373</v>
      </c>
      <c r="Q99" s="121" t="s">
        <v>738</v>
      </c>
      <c r="R99" s="121" t="s">
        <v>266</v>
      </c>
      <c r="S99" s="121" t="s">
        <v>739</v>
      </c>
      <c r="T99" s="121" t="s">
        <v>739</v>
      </c>
      <c r="U99" s="121" t="s">
        <v>256</v>
      </c>
      <c r="V99" s="121" t="s">
        <v>257</v>
      </c>
      <c r="W99" s="121">
        <v>0</v>
      </c>
      <c r="X99" s="121" t="s">
        <v>262</v>
      </c>
      <c r="Y99" s="121">
        <v>356665349</v>
      </c>
      <c r="Z99" s="121" t="s">
        <v>740</v>
      </c>
      <c r="AA99" s="135">
        <v>45417</v>
      </c>
      <c r="AB99" s="122">
        <v>15000</v>
      </c>
      <c r="AC99" s="121" t="s">
        <v>278</v>
      </c>
      <c r="AD99" s="121">
        <v>18</v>
      </c>
      <c r="AE99" s="121" t="s">
        <v>286</v>
      </c>
      <c r="AF99" s="121" t="s">
        <v>355</v>
      </c>
      <c r="AG99" s="121" t="s">
        <v>741</v>
      </c>
      <c r="AH99" s="121" t="s">
        <v>260</v>
      </c>
      <c r="AI99" s="121" t="s">
        <v>323</v>
      </c>
      <c r="AJ99" s="122">
        <v>1010</v>
      </c>
      <c r="AK99" s="122">
        <v>1010</v>
      </c>
      <c r="AL99" s="121" t="s">
        <v>1001</v>
      </c>
      <c r="AM99" s="122">
        <v>6819.28</v>
      </c>
      <c r="AN99" s="122">
        <v>2270.7199999999998</v>
      </c>
      <c r="AO99" s="122">
        <v>9090</v>
      </c>
      <c r="AP99" s="122">
        <v>8180.72</v>
      </c>
      <c r="AQ99" s="122">
        <v>862.28</v>
      </c>
      <c r="AR99" s="122">
        <v>9043</v>
      </c>
      <c r="AS99" s="122">
        <v>8180.72</v>
      </c>
      <c r="AT99" s="122">
        <v>862.28</v>
      </c>
      <c r="AU99" s="122">
        <v>9043</v>
      </c>
      <c r="AV99" s="121">
        <v>23</v>
      </c>
      <c r="AW99" s="121"/>
      <c r="AX99" s="121"/>
      <c r="AY99" s="121"/>
      <c r="AZ99" s="121"/>
      <c r="BA99" s="121"/>
      <c r="BB99" s="121" t="s">
        <v>310</v>
      </c>
      <c r="BC99" s="121"/>
      <c r="BD99" s="121" t="s">
        <v>350</v>
      </c>
      <c r="BE99" s="122">
        <v>15000</v>
      </c>
      <c r="BF99" s="121" t="s">
        <v>739</v>
      </c>
      <c r="BG99" s="121" t="s">
        <v>743</v>
      </c>
      <c r="BH99" s="95" t="s">
        <v>318</v>
      </c>
      <c r="BI99" s="95" t="s">
        <v>102</v>
      </c>
      <c r="BJ99" s="134">
        <v>46126</v>
      </c>
      <c r="BK99" s="129"/>
      <c r="BL99" s="95" t="s">
        <v>109</v>
      </c>
      <c r="BM99" s="96"/>
      <c r="BN99" s="94"/>
      <c r="BO99" s="94"/>
      <c r="BP99" s="42"/>
      <c r="BQ99" s="130" t="s">
        <v>591</v>
      </c>
    </row>
    <row r="100" spans="1:69" ht="22.8" hidden="1" x14ac:dyDescent="0.3">
      <c r="A100" s="131">
        <v>96</v>
      </c>
      <c r="B100" s="121" t="s">
        <v>253</v>
      </c>
      <c r="C100" s="121" t="s">
        <v>254</v>
      </c>
      <c r="D100" s="121" t="s">
        <v>302</v>
      </c>
      <c r="E100" s="121" t="s">
        <v>303</v>
      </c>
      <c r="F100" s="121" t="s">
        <v>303</v>
      </c>
      <c r="G100" s="121" t="s">
        <v>304</v>
      </c>
      <c r="H100" s="121" t="s">
        <v>305</v>
      </c>
      <c r="I100" s="121">
        <v>18261</v>
      </c>
      <c r="J100" s="121" t="s">
        <v>646</v>
      </c>
      <c r="K100" s="121">
        <v>18261</v>
      </c>
      <c r="L100" s="121" t="s">
        <v>595</v>
      </c>
      <c r="M100" s="121" t="s">
        <v>596</v>
      </c>
      <c r="N100" s="121">
        <v>25930</v>
      </c>
      <c r="O100" s="121">
        <v>691780</v>
      </c>
      <c r="P100" s="121">
        <v>41553</v>
      </c>
      <c r="Q100" s="121" t="s">
        <v>648</v>
      </c>
      <c r="R100" s="121" t="s">
        <v>255</v>
      </c>
      <c r="S100" s="121" t="s">
        <v>1002</v>
      </c>
      <c r="T100" s="121" t="s">
        <v>1002</v>
      </c>
      <c r="U100" s="121" t="s">
        <v>264</v>
      </c>
      <c r="V100" s="121" t="s">
        <v>257</v>
      </c>
      <c r="W100" s="121">
        <v>0</v>
      </c>
      <c r="X100" s="121" t="s">
        <v>261</v>
      </c>
      <c r="Y100" s="121">
        <v>356677263</v>
      </c>
      <c r="Z100" s="121" t="s">
        <v>1003</v>
      </c>
      <c r="AA100" s="135">
        <v>45418</v>
      </c>
      <c r="AB100" s="122">
        <v>72000</v>
      </c>
      <c r="AC100" s="121" t="s">
        <v>258</v>
      </c>
      <c r="AD100" s="121">
        <v>24</v>
      </c>
      <c r="AE100" s="121" t="s">
        <v>326</v>
      </c>
      <c r="AF100" s="121" t="s">
        <v>1004</v>
      </c>
      <c r="AG100" s="121" t="s">
        <v>480</v>
      </c>
      <c r="AH100" s="121" t="s">
        <v>298</v>
      </c>
      <c r="AI100" s="121" t="s">
        <v>399</v>
      </c>
      <c r="AJ100" s="122">
        <v>3840</v>
      </c>
      <c r="AK100" s="122">
        <v>3840</v>
      </c>
      <c r="AL100" s="121" t="s">
        <v>455</v>
      </c>
      <c r="AM100" s="122">
        <v>68009.06</v>
      </c>
      <c r="AN100" s="122">
        <v>20310.939999999999</v>
      </c>
      <c r="AO100" s="122">
        <v>88320</v>
      </c>
      <c r="AP100" s="122">
        <v>3990.94</v>
      </c>
      <c r="AQ100" s="122">
        <v>82.06</v>
      </c>
      <c r="AR100" s="122">
        <v>4073</v>
      </c>
      <c r="AS100" s="122">
        <v>0</v>
      </c>
      <c r="AT100" s="122">
        <v>0</v>
      </c>
      <c r="AU100" s="122">
        <v>0</v>
      </c>
      <c r="AV100" s="121">
        <v>23</v>
      </c>
      <c r="AW100" s="121"/>
      <c r="AX100" s="121"/>
      <c r="AY100" s="121"/>
      <c r="AZ100" s="121"/>
      <c r="BA100" s="121"/>
      <c r="BB100" s="121" t="s">
        <v>310</v>
      </c>
      <c r="BC100" s="121"/>
      <c r="BD100" s="121"/>
      <c r="BE100" s="122">
        <v>0</v>
      </c>
      <c r="BF100" s="121" t="s">
        <v>1002</v>
      </c>
      <c r="BG100" s="121" t="s">
        <v>1005</v>
      </c>
      <c r="BH100" s="95" t="s">
        <v>311</v>
      </c>
      <c r="BI100" s="95" t="s">
        <v>102</v>
      </c>
      <c r="BJ100" s="134">
        <v>46126</v>
      </c>
      <c r="BK100" s="129"/>
      <c r="BL100" s="95" t="s">
        <v>109</v>
      </c>
      <c r="BM100" s="96"/>
      <c r="BN100" s="94"/>
      <c r="BO100" s="94"/>
      <c r="BP100" s="42"/>
      <c r="BQ100" s="130" t="s">
        <v>591</v>
      </c>
    </row>
    <row r="101" spans="1:69" ht="22.8" hidden="1" x14ac:dyDescent="0.3">
      <c r="A101" s="131">
        <v>97</v>
      </c>
      <c r="B101" s="121" t="s">
        <v>253</v>
      </c>
      <c r="C101" s="121" t="s">
        <v>254</v>
      </c>
      <c r="D101" s="121" t="s">
        <v>302</v>
      </c>
      <c r="E101" s="121" t="s">
        <v>303</v>
      </c>
      <c r="F101" s="121" t="s">
        <v>303</v>
      </c>
      <c r="G101" s="121" t="s">
        <v>304</v>
      </c>
      <c r="H101" s="121" t="s">
        <v>305</v>
      </c>
      <c r="I101" s="121">
        <v>18406</v>
      </c>
      <c r="J101" s="121" t="s">
        <v>700</v>
      </c>
      <c r="K101" s="121">
        <v>18406</v>
      </c>
      <c r="L101" s="121" t="s">
        <v>595</v>
      </c>
      <c r="M101" s="121" t="s">
        <v>596</v>
      </c>
      <c r="N101" s="121">
        <v>402975</v>
      </c>
      <c r="O101" s="121" t="s">
        <v>701</v>
      </c>
      <c r="P101" s="121">
        <v>787963</v>
      </c>
      <c r="Q101" s="121" t="s">
        <v>844</v>
      </c>
      <c r="R101" s="121" t="s">
        <v>255</v>
      </c>
      <c r="S101" s="121" t="s">
        <v>1006</v>
      </c>
      <c r="T101" s="121" t="s">
        <v>1006</v>
      </c>
      <c r="U101" s="121" t="s">
        <v>256</v>
      </c>
      <c r="V101" s="121" t="s">
        <v>257</v>
      </c>
      <c r="W101" s="121">
        <v>0</v>
      </c>
      <c r="X101" s="121" t="s">
        <v>262</v>
      </c>
      <c r="Y101" s="121">
        <v>356691528</v>
      </c>
      <c r="Z101" s="121" t="s">
        <v>1007</v>
      </c>
      <c r="AA101" s="135">
        <v>45418</v>
      </c>
      <c r="AB101" s="122">
        <v>42000</v>
      </c>
      <c r="AC101" s="121" t="s">
        <v>278</v>
      </c>
      <c r="AD101" s="121">
        <v>24</v>
      </c>
      <c r="AE101" s="121" t="s">
        <v>259</v>
      </c>
      <c r="AF101" s="121" t="s">
        <v>293</v>
      </c>
      <c r="AG101" s="121" t="s">
        <v>1008</v>
      </c>
      <c r="AH101" s="121" t="s">
        <v>291</v>
      </c>
      <c r="AI101" s="121" t="s">
        <v>323</v>
      </c>
      <c r="AJ101" s="122">
        <v>2240</v>
      </c>
      <c r="AK101" s="122">
        <v>2240</v>
      </c>
      <c r="AL101" s="121" t="s">
        <v>425</v>
      </c>
      <c r="AM101" s="122">
        <v>20187.91</v>
      </c>
      <c r="AN101" s="122">
        <v>8932.09</v>
      </c>
      <c r="AO101" s="122">
        <v>29120</v>
      </c>
      <c r="AP101" s="122">
        <v>21812.09</v>
      </c>
      <c r="AQ101" s="122">
        <v>2825.91</v>
      </c>
      <c r="AR101" s="122">
        <v>24638</v>
      </c>
      <c r="AS101" s="122">
        <v>19619.849999999999</v>
      </c>
      <c r="AT101" s="122">
        <v>2780.15</v>
      </c>
      <c r="AU101" s="122">
        <v>22400</v>
      </c>
      <c r="AV101" s="121">
        <v>23</v>
      </c>
      <c r="AW101" s="121"/>
      <c r="AX101" s="121"/>
      <c r="AY101" s="121"/>
      <c r="AZ101" s="121"/>
      <c r="BA101" s="121"/>
      <c r="BB101" s="121" t="s">
        <v>310</v>
      </c>
      <c r="BC101" s="121"/>
      <c r="BD101" s="121" t="s">
        <v>362</v>
      </c>
      <c r="BE101" s="122">
        <v>42000</v>
      </c>
      <c r="BF101" s="121" t="s">
        <v>1006</v>
      </c>
      <c r="BG101" s="121" t="s">
        <v>1009</v>
      </c>
      <c r="BH101" s="95" t="s">
        <v>318</v>
      </c>
      <c r="BI101" s="95" t="s">
        <v>102</v>
      </c>
      <c r="BJ101" s="134">
        <v>46126</v>
      </c>
      <c r="BK101" s="129"/>
      <c r="BL101" s="95" t="s">
        <v>109</v>
      </c>
      <c r="BM101" s="96"/>
      <c r="BN101" s="94"/>
      <c r="BO101" s="94"/>
      <c r="BP101" s="42"/>
      <c r="BQ101" s="130" t="s">
        <v>591</v>
      </c>
    </row>
    <row r="102" spans="1:69" ht="22.8" hidden="1" x14ac:dyDescent="0.3">
      <c r="A102" s="131">
        <v>98</v>
      </c>
      <c r="B102" s="121" t="s">
        <v>253</v>
      </c>
      <c r="C102" s="121" t="s">
        <v>254</v>
      </c>
      <c r="D102" s="121" t="s">
        <v>302</v>
      </c>
      <c r="E102" s="121" t="s">
        <v>303</v>
      </c>
      <c r="F102" s="121" t="s">
        <v>303</v>
      </c>
      <c r="G102" s="121" t="s">
        <v>304</v>
      </c>
      <c r="H102" s="121" t="s">
        <v>305</v>
      </c>
      <c r="I102" s="121">
        <v>18123</v>
      </c>
      <c r="J102" s="121" t="s">
        <v>306</v>
      </c>
      <c r="K102" s="121">
        <v>18123</v>
      </c>
      <c r="L102" s="121" t="s">
        <v>595</v>
      </c>
      <c r="M102" s="121" t="s">
        <v>596</v>
      </c>
      <c r="N102" s="121">
        <v>25908</v>
      </c>
      <c r="O102" s="121">
        <v>688453</v>
      </c>
      <c r="P102" s="121">
        <v>851283</v>
      </c>
      <c r="Q102" s="121" t="s">
        <v>823</v>
      </c>
      <c r="R102" s="121" t="s">
        <v>255</v>
      </c>
      <c r="S102" s="121" t="s">
        <v>1010</v>
      </c>
      <c r="T102" s="121" t="s">
        <v>1010</v>
      </c>
      <c r="U102" s="121" t="s">
        <v>256</v>
      </c>
      <c r="V102" s="121" t="s">
        <v>257</v>
      </c>
      <c r="W102" s="121">
        <v>0</v>
      </c>
      <c r="X102" s="121" t="s">
        <v>262</v>
      </c>
      <c r="Y102" s="121">
        <v>356728354</v>
      </c>
      <c r="Z102" s="121" t="s">
        <v>588</v>
      </c>
      <c r="AA102" s="135">
        <v>45424</v>
      </c>
      <c r="AB102" s="122">
        <v>42000</v>
      </c>
      <c r="AC102" s="121" t="s">
        <v>281</v>
      </c>
      <c r="AD102" s="121">
        <v>24</v>
      </c>
      <c r="AE102" s="121" t="s">
        <v>259</v>
      </c>
      <c r="AF102" s="121" t="s">
        <v>460</v>
      </c>
      <c r="AG102" s="121" t="s">
        <v>578</v>
      </c>
      <c r="AH102" s="121" t="s">
        <v>291</v>
      </c>
      <c r="AI102" s="121" t="s">
        <v>457</v>
      </c>
      <c r="AJ102" s="122">
        <v>2240</v>
      </c>
      <c r="AK102" s="122">
        <v>2240</v>
      </c>
      <c r="AL102" s="121" t="s">
        <v>519</v>
      </c>
      <c r="AM102" s="122">
        <v>40124.69</v>
      </c>
      <c r="AN102" s="122">
        <v>11395.31</v>
      </c>
      <c r="AO102" s="122">
        <v>51520</v>
      </c>
      <c r="AP102" s="122">
        <v>1875.31</v>
      </c>
      <c r="AQ102" s="122">
        <v>38.69</v>
      </c>
      <c r="AR102" s="122">
        <v>1914</v>
      </c>
      <c r="AS102" s="122">
        <v>0</v>
      </c>
      <c r="AT102" s="122">
        <v>0</v>
      </c>
      <c r="AU102" s="122">
        <v>0</v>
      </c>
      <c r="AV102" s="121">
        <v>23</v>
      </c>
      <c r="AW102" s="121"/>
      <c r="AX102" s="121"/>
      <c r="AY102" s="121"/>
      <c r="AZ102" s="121"/>
      <c r="BA102" s="121"/>
      <c r="BB102" s="121" t="s">
        <v>310</v>
      </c>
      <c r="BC102" s="121"/>
      <c r="BD102" s="121"/>
      <c r="BE102" s="122">
        <v>0</v>
      </c>
      <c r="BF102" s="121" t="s">
        <v>1010</v>
      </c>
      <c r="BG102" s="121" t="s">
        <v>1011</v>
      </c>
      <c r="BH102" s="95" t="s">
        <v>318</v>
      </c>
      <c r="BI102" s="95" t="s">
        <v>102</v>
      </c>
      <c r="BJ102" s="134">
        <v>46126</v>
      </c>
      <c r="BK102" s="129"/>
      <c r="BL102" s="95" t="s">
        <v>109</v>
      </c>
      <c r="BM102" s="96"/>
      <c r="BN102" s="94"/>
      <c r="BO102" s="94"/>
      <c r="BP102" s="42"/>
      <c r="BQ102" s="130" t="s">
        <v>591</v>
      </c>
    </row>
    <row r="103" spans="1:69" ht="22.8" hidden="1" x14ac:dyDescent="0.3">
      <c r="A103" s="131">
        <v>99</v>
      </c>
      <c r="B103" s="121" t="s">
        <v>253</v>
      </c>
      <c r="C103" s="121" t="s">
        <v>254</v>
      </c>
      <c r="D103" s="121" t="s">
        <v>302</v>
      </c>
      <c r="E103" s="121" t="s">
        <v>303</v>
      </c>
      <c r="F103" s="121" t="s">
        <v>303</v>
      </c>
      <c r="G103" s="121" t="s">
        <v>304</v>
      </c>
      <c r="H103" s="121" t="s">
        <v>305</v>
      </c>
      <c r="I103" s="121">
        <v>18123</v>
      </c>
      <c r="J103" s="121" t="s">
        <v>306</v>
      </c>
      <c r="K103" s="121">
        <v>18123</v>
      </c>
      <c r="L103" s="121" t="s">
        <v>595</v>
      </c>
      <c r="M103" s="121" t="s">
        <v>596</v>
      </c>
      <c r="N103" s="121">
        <v>25908</v>
      </c>
      <c r="O103" s="121">
        <v>688453</v>
      </c>
      <c r="P103" s="121">
        <v>851283</v>
      </c>
      <c r="Q103" s="121" t="s">
        <v>823</v>
      </c>
      <c r="R103" s="121" t="s">
        <v>255</v>
      </c>
      <c r="S103" s="121" t="s">
        <v>1012</v>
      </c>
      <c r="T103" s="121" t="s">
        <v>1012</v>
      </c>
      <c r="U103" s="121" t="s">
        <v>256</v>
      </c>
      <c r="V103" s="121" t="s">
        <v>257</v>
      </c>
      <c r="W103" s="121">
        <v>0</v>
      </c>
      <c r="X103" s="121" t="s">
        <v>262</v>
      </c>
      <c r="Y103" s="121">
        <v>356730616</v>
      </c>
      <c r="Z103" s="121" t="s">
        <v>1013</v>
      </c>
      <c r="AA103" s="135">
        <v>45422</v>
      </c>
      <c r="AB103" s="122">
        <v>34000</v>
      </c>
      <c r="AC103" s="121" t="s">
        <v>281</v>
      </c>
      <c r="AD103" s="121">
        <v>24</v>
      </c>
      <c r="AE103" s="121" t="s">
        <v>259</v>
      </c>
      <c r="AF103" s="121" t="s">
        <v>460</v>
      </c>
      <c r="AG103" s="121" t="s">
        <v>1014</v>
      </c>
      <c r="AH103" s="121" t="s">
        <v>291</v>
      </c>
      <c r="AI103" s="121" t="s">
        <v>457</v>
      </c>
      <c r="AJ103" s="122">
        <v>1810</v>
      </c>
      <c r="AK103" s="122">
        <v>1810</v>
      </c>
      <c r="AL103" s="121" t="s">
        <v>519</v>
      </c>
      <c r="AM103" s="122">
        <v>32311.57</v>
      </c>
      <c r="AN103" s="122">
        <v>9318.43</v>
      </c>
      <c r="AO103" s="122">
        <v>41630</v>
      </c>
      <c r="AP103" s="122">
        <v>1688.43</v>
      </c>
      <c r="AQ103" s="122">
        <v>35.57</v>
      </c>
      <c r="AR103" s="122">
        <v>1724</v>
      </c>
      <c r="AS103" s="122">
        <v>0</v>
      </c>
      <c r="AT103" s="122">
        <v>0</v>
      </c>
      <c r="AU103" s="122">
        <v>0</v>
      </c>
      <c r="AV103" s="121">
        <v>23</v>
      </c>
      <c r="AW103" s="121"/>
      <c r="AX103" s="121"/>
      <c r="AY103" s="121"/>
      <c r="AZ103" s="121"/>
      <c r="BA103" s="121"/>
      <c r="BB103" s="121" t="s">
        <v>310</v>
      </c>
      <c r="BC103" s="121"/>
      <c r="BD103" s="121"/>
      <c r="BE103" s="122">
        <v>0</v>
      </c>
      <c r="BF103" s="121" t="s">
        <v>1012</v>
      </c>
      <c r="BG103" s="121" t="s">
        <v>1015</v>
      </c>
      <c r="BH103" s="95" t="s">
        <v>318</v>
      </c>
      <c r="BI103" s="95" t="s">
        <v>102</v>
      </c>
      <c r="BJ103" s="134">
        <v>46126</v>
      </c>
      <c r="BK103" s="129"/>
      <c r="BL103" s="95" t="s">
        <v>109</v>
      </c>
      <c r="BM103" s="96"/>
      <c r="BN103" s="94"/>
      <c r="BO103" s="94"/>
      <c r="BP103" s="42"/>
      <c r="BQ103" s="130" t="s">
        <v>591</v>
      </c>
    </row>
    <row r="104" spans="1:69" ht="22.8" hidden="1" x14ac:dyDescent="0.3">
      <c r="A104" s="131">
        <v>100</v>
      </c>
      <c r="B104" s="121" t="s">
        <v>253</v>
      </c>
      <c r="C104" s="121" t="s">
        <v>254</v>
      </c>
      <c r="D104" s="121" t="s">
        <v>302</v>
      </c>
      <c r="E104" s="121" t="s">
        <v>303</v>
      </c>
      <c r="F104" s="121" t="s">
        <v>303</v>
      </c>
      <c r="G104" s="121" t="s">
        <v>304</v>
      </c>
      <c r="H104" s="121" t="s">
        <v>305</v>
      </c>
      <c r="I104" s="121">
        <v>18123</v>
      </c>
      <c r="J104" s="121" t="s">
        <v>306</v>
      </c>
      <c r="K104" s="121">
        <v>18123</v>
      </c>
      <c r="L104" s="121" t="s">
        <v>595</v>
      </c>
      <c r="M104" s="121" t="s">
        <v>596</v>
      </c>
      <c r="N104" s="121">
        <v>25908</v>
      </c>
      <c r="O104" s="121">
        <v>688453</v>
      </c>
      <c r="P104" s="121">
        <v>851283</v>
      </c>
      <c r="Q104" s="121" t="s">
        <v>823</v>
      </c>
      <c r="R104" s="121" t="s">
        <v>255</v>
      </c>
      <c r="S104" s="121" t="s">
        <v>1016</v>
      </c>
      <c r="T104" s="121" t="s">
        <v>1016</v>
      </c>
      <c r="U104" s="121" t="s">
        <v>256</v>
      </c>
      <c r="V104" s="121" t="s">
        <v>257</v>
      </c>
      <c r="W104" s="121">
        <v>0</v>
      </c>
      <c r="X104" s="121" t="s">
        <v>262</v>
      </c>
      <c r="Y104" s="121">
        <v>356761201</v>
      </c>
      <c r="Z104" s="121" t="s">
        <v>1017</v>
      </c>
      <c r="AA104" s="135">
        <v>45424</v>
      </c>
      <c r="AB104" s="122">
        <v>42000</v>
      </c>
      <c r="AC104" s="121" t="s">
        <v>281</v>
      </c>
      <c r="AD104" s="121">
        <v>24</v>
      </c>
      <c r="AE104" s="121" t="s">
        <v>259</v>
      </c>
      <c r="AF104" s="121" t="s">
        <v>460</v>
      </c>
      <c r="AG104" s="121" t="s">
        <v>578</v>
      </c>
      <c r="AH104" s="121" t="s">
        <v>291</v>
      </c>
      <c r="AI104" s="121" t="s">
        <v>457</v>
      </c>
      <c r="AJ104" s="122">
        <v>2240</v>
      </c>
      <c r="AK104" s="122">
        <v>2240</v>
      </c>
      <c r="AL104" s="121" t="s">
        <v>519</v>
      </c>
      <c r="AM104" s="122">
        <v>40124.69</v>
      </c>
      <c r="AN104" s="122">
        <v>11395.31</v>
      </c>
      <c r="AO104" s="122">
        <v>51520</v>
      </c>
      <c r="AP104" s="122">
        <v>1875.31</v>
      </c>
      <c r="AQ104" s="122">
        <v>38.69</v>
      </c>
      <c r="AR104" s="122">
        <v>1914</v>
      </c>
      <c r="AS104" s="122">
        <v>0</v>
      </c>
      <c r="AT104" s="122">
        <v>0</v>
      </c>
      <c r="AU104" s="122">
        <v>0</v>
      </c>
      <c r="AV104" s="121">
        <v>23</v>
      </c>
      <c r="AW104" s="121"/>
      <c r="AX104" s="121"/>
      <c r="AY104" s="121"/>
      <c r="AZ104" s="121"/>
      <c r="BA104" s="121"/>
      <c r="BB104" s="121" t="s">
        <v>310</v>
      </c>
      <c r="BC104" s="121"/>
      <c r="BD104" s="121"/>
      <c r="BE104" s="122">
        <v>0</v>
      </c>
      <c r="BF104" s="121" t="s">
        <v>1016</v>
      </c>
      <c r="BG104" s="121" t="s">
        <v>1018</v>
      </c>
      <c r="BH104" s="95" t="s">
        <v>318</v>
      </c>
      <c r="BI104" s="95" t="s">
        <v>102</v>
      </c>
      <c r="BJ104" s="134">
        <v>46126</v>
      </c>
      <c r="BK104" s="129"/>
      <c r="BL104" s="95" t="s">
        <v>109</v>
      </c>
      <c r="BM104" s="96"/>
      <c r="BN104" s="94"/>
      <c r="BO104" s="94"/>
      <c r="BP104" s="42"/>
      <c r="BQ104" s="130" t="s">
        <v>591</v>
      </c>
    </row>
    <row r="105" spans="1:69" ht="22.8" hidden="1" x14ac:dyDescent="0.3">
      <c r="A105" s="131">
        <v>101</v>
      </c>
      <c r="B105" s="121" t="s">
        <v>253</v>
      </c>
      <c r="C105" s="121" t="s">
        <v>254</v>
      </c>
      <c r="D105" s="121" t="s">
        <v>302</v>
      </c>
      <c r="E105" s="121" t="s">
        <v>303</v>
      </c>
      <c r="F105" s="121" t="s">
        <v>303</v>
      </c>
      <c r="G105" s="121" t="s">
        <v>304</v>
      </c>
      <c r="H105" s="121" t="s">
        <v>305</v>
      </c>
      <c r="I105" s="121">
        <v>18123</v>
      </c>
      <c r="J105" s="121" t="s">
        <v>306</v>
      </c>
      <c r="K105" s="121">
        <v>18123</v>
      </c>
      <c r="L105" s="121" t="s">
        <v>595</v>
      </c>
      <c r="M105" s="121" t="s">
        <v>596</v>
      </c>
      <c r="N105" s="121">
        <v>25908</v>
      </c>
      <c r="O105" s="121">
        <v>688453</v>
      </c>
      <c r="P105" s="121">
        <v>834135</v>
      </c>
      <c r="Q105" s="121" t="s">
        <v>967</v>
      </c>
      <c r="R105" s="121" t="s">
        <v>255</v>
      </c>
      <c r="S105" s="121" t="s">
        <v>1019</v>
      </c>
      <c r="T105" s="121" t="s">
        <v>1019</v>
      </c>
      <c r="U105" s="121" t="s">
        <v>256</v>
      </c>
      <c r="V105" s="121" t="s">
        <v>257</v>
      </c>
      <c r="W105" s="121">
        <v>0</v>
      </c>
      <c r="X105" s="121" t="s">
        <v>262</v>
      </c>
      <c r="Y105" s="121">
        <v>356761730</v>
      </c>
      <c r="Z105" s="121" t="s">
        <v>268</v>
      </c>
      <c r="AA105" s="135">
        <v>45424</v>
      </c>
      <c r="AB105" s="122">
        <v>42000</v>
      </c>
      <c r="AC105" s="121" t="s">
        <v>281</v>
      </c>
      <c r="AD105" s="121">
        <v>24</v>
      </c>
      <c r="AE105" s="121" t="s">
        <v>259</v>
      </c>
      <c r="AF105" s="121" t="s">
        <v>460</v>
      </c>
      <c r="AG105" s="121" t="s">
        <v>578</v>
      </c>
      <c r="AH105" s="121" t="s">
        <v>291</v>
      </c>
      <c r="AI105" s="121" t="s">
        <v>457</v>
      </c>
      <c r="AJ105" s="122">
        <v>2240</v>
      </c>
      <c r="AK105" s="122">
        <v>2240</v>
      </c>
      <c r="AL105" s="121" t="s">
        <v>519</v>
      </c>
      <c r="AM105" s="122">
        <v>40124.69</v>
      </c>
      <c r="AN105" s="122">
        <v>11395.31</v>
      </c>
      <c r="AO105" s="122">
        <v>51520</v>
      </c>
      <c r="AP105" s="122">
        <v>1875.31</v>
      </c>
      <c r="AQ105" s="122">
        <v>38.69</v>
      </c>
      <c r="AR105" s="122">
        <v>1914</v>
      </c>
      <c r="AS105" s="122">
        <v>0</v>
      </c>
      <c r="AT105" s="122">
        <v>0</v>
      </c>
      <c r="AU105" s="122">
        <v>0</v>
      </c>
      <c r="AV105" s="121">
        <v>23</v>
      </c>
      <c r="AW105" s="121"/>
      <c r="AX105" s="121"/>
      <c r="AY105" s="121"/>
      <c r="AZ105" s="121"/>
      <c r="BA105" s="121"/>
      <c r="BB105" s="121" t="s">
        <v>310</v>
      </c>
      <c r="BC105" s="121"/>
      <c r="BD105" s="121"/>
      <c r="BE105" s="122">
        <v>0</v>
      </c>
      <c r="BF105" s="121" t="s">
        <v>1019</v>
      </c>
      <c r="BG105" s="121" t="s">
        <v>1020</v>
      </c>
      <c r="BH105" s="95" t="s">
        <v>318</v>
      </c>
      <c r="BI105" s="95" t="s">
        <v>102</v>
      </c>
      <c r="BJ105" s="134">
        <v>46126</v>
      </c>
      <c r="BK105" s="129"/>
      <c r="BL105" s="95" t="s">
        <v>109</v>
      </c>
      <c r="BM105" s="96"/>
      <c r="BN105" s="94"/>
      <c r="BO105" s="94"/>
      <c r="BP105" s="42"/>
      <c r="BQ105" s="130" t="s">
        <v>591</v>
      </c>
    </row>
    <row r="106" spans="1:69" ht="22.8" hidden="1" x14ac:dyDescent="0.3">
      <c r="A106" s="131">
        <v>102</v>
      </c>
      <c r="B106" s="121" t="s">
        <v>253</v>
      </c>
      <c r="C106" s="121" t="s">
        <v>254</v>
      </c>
      <c r="D106" s="121" t="s">
        <v>302</v>
      </c>
      <c r="E106" s="121" t="s">
        <v>303</v>
      </c>
      <c r="F106" s="121" t="s">
        <v>303</v>
      </c>
      <c r="G106" s="121" t="s">
        <v>304</v>
      </c>
      <c r="H106" s="121" t="s">
        <v>305</v>
      </c>
      <c r="I106" s="121">
        <v>18123</v>
      </c>
      <c r="J106" s="121" t="s">
        <v>306</v>
      </c>
      <c r="K106" s="121">
        <v>18123</v>
      </c>
      <c r="L106" s="121" t="s">
        <v>595</v>
      </c>
      <c r="M106" s="121" t="s">
        <v>596</v>
      </c>
      <c r="N106" s="121">
        <v>25908</v>
      </c>
      <c r="O106" s="121">
        <v>688453</v>
      </c>
      <c r="P106" s="121">
        <v>825777</v>
      </c>
      <c r="Q106" s="121" t="s">
        <v>959</v>
      </c>
      <c r="R106" s="121" t="s">
        <v>255</v>
      </c>
      <c r="S106" s="121" t="s">
        <v>1021</v>
      </c>
      <c r="T106" s="121" t="s">
        <v>1021</v>
      </c>
      <c r="U106" s="121" t="s">
        <v>256</v>
      </c>
      <c r="V106" s="121" t="s">
        <v>257</v>
      </c>
      <c r="W106" s="121">
        <v>0</v>
      </c>
      <c r="X106" s="121" t="s">
        <v>262</v>
      </c>
      <c r="Y106" s="121">
        <v>356782836</v>
      </c>
      <c r="Z106" s="121" t="s">
        <v>644</v>
      </c>
      <c r="AA106" s="135">
        <v>45426</v>
      </c>
      <c r="AB106" s="122">
        <v>42000</v>
      </c>
      <c r="AC106" s="121" t="s">
        <v>281</v>
      </c>
      <c r="AD106" s="121">
        <v>24</v>
      </c>
      <c r="AE106" s="121" t="s">
        <v>259</v>
      </c>
      <c r="AF106" s="121" t="s">
        <v>463</v>
      </c>
      <c r="AG106" s="121" t="s">
        <v>465</v>
      </c>
      <c r="AH106" s="121" t="s">
        <v>291</v>
      </c>
      <c r="AI106" s="121" t="s">
        <v>457</v>
      </c>
      <c r="AJ106" s="122">
        <v>2240</v>
      </c>
      <c r="AK106" s="122">
        <v>2240</v>
      </c>
      <c r="AL106" s="121" t="s">
        <v>519</v>
      </c>
      <c r="AM106" s="122">
        <v>40215.25</v>
      </c>
      <c r="AN106" s="122">
        <v>11304.75</v>
      </c>
      <c r="AO106" s="122">
        <v>51520</v>
      </c>
      <c r="AP106" s="122">
        <v>1784.75</v>
      </c>
      <c r="AQ106" s="122">
        <v>37.25</v>
      </c>
      <c r="AR106" s="122">
        <v>1822</v>
      </c>
      <c r="AS106" s="122">
        <v>0</v>
      </c>
      <c r="AT106" s="122">
        <v>0</v>
      </c>
      <c r="AU106" s="122">
        <v>0</v>
      </c>
      <c r="AV106" s="121">
        <v>23</v>
      </c>
      <c r="AW106" s="121"/>
      <c r="AX106" s="121"/>
      <c r="AY106" s="121"/>
      <c r="AZ106" s="121"/>
      <c r="BA106" s="121"/>
      <c r="BB106" s="121" t="s">
        <v>310</v>
      </c>
      <c r="BC106" s="121"/>
      <c r="BD106" s="121"/>
      <c r="BE106" s="122">
        <v>0</v>
      </c>
      <c r="BF106" s="121" t="s">
        <v>1021</v>
      </c>
      <c r="BG106" s="121" t="s">
        <v>1022</v>
      </c>
      <c r="BH106" s="95" t="s">
        <v>318</v>
      </c>
      <c r="BI106" s="95" t="s">
        <v>102</v>
      </c>
      <c r="BJ106" s="134">
        <v>46126</v>
      </c>
      <c r="BK106" s="129"/>
      <c r="BL106" s="95" t="s">
        <v>109</v>
      </c>
      <c r="BM106" s="96"/>
      <c r="BN106" s="94"/>
      <c r="BO106" s="94"/>
      <c r="BP106" s="42"/>
      <c r="BQ106" s="130" t="s">
        <v>591</v>
      </c>
    </row>
    <row r="107" spans="1:69" ht="22.8" hidden="1" x14ac:dyDescent="0.3">
      <c r="A107" s="131">
        <v>103</v>
      </c>
      <c r="B107" s="121" t="s">
        <v>253</v>
      </c>
      <c r="C107" s="121" t="s">
        <v>254</v>
      </c>
      <c r="D107" s="121" t="s">
        <v>302</v>
      </c>
      <c r="E107" s="121" t="s">
        <v>303</v>
      </c>
      <c r="F107" s="121" t="s">
        <v>303</v>
      </c>
      <c r="G107" s="121" t="s">
        <v>304</v>
      </c>
      <c r="H107" s="121" t="s">
        <v>305</v>
      </c>
      <c r="I107" s="121">
        <v>18059</v>
      </c>
      <c r="J107" s="121" t="s">
        <v>736</v>
      </c>
      <c r="K107" s="121">
        <v>18059</v>
      </c>
      <c r="L107" s="121" t="s">
        <v>595</v>
      </c>
      <c r="M107" s="121" t="s">
        <v>596</v>
      </c>
      <c r="N107" s="121">
        <v>407805</v>
      </c>
      <c r="O107" s="121" t="s">
        <v>1023</v>
      </c>
      <c r="P107" s="121">
        <v>814843</v>
      </c>
      <c r="Q107" s="121" t="s">
        <v>1024</v>
      </c>
      <c r="R107" s="121" t="s">
        <v>255</v>
      </c>
      <c r="S107" s="121" t="s">
        <v>1025</v>
      </c>
      <c r="T107" s="121" t="s">
        <v>1025</v>
      </c>
      <c r="U107" s="121" t="s">
        <v>256</v>
      </c>
      <c r="V107" s="121" t="s">
        <v>257</v>
      </c>
      <c r="W107" s="121">
        <v>0</v>
      </c>
      <c r="X107" s="121" t="s">
        <v>262</v>
      </c>
      <c r="Y107" s="121">
        <v>356783465</v>
      </c>
      <c r="Z107" s="121" t="s">
        <v>435</v>
      </c>
      <c r="AA107" s="135">
        <v>45426</v>
      </c>
      <c r="AB107" s="122">
        <v>42000</v>
      </c>
      <c r="AC107" s="121" t="s">
        <v>278</v>
      </c>
      <c r="AD107" s="121">
        <v>24</v>
      </c>
      <c r="AE107" s="121" t="s">
        <v>259</v>
      </c>
      <c r="AF107" s="121" t="s">
        <v>463</v>
      </c>
      <c r="AG107" s="121" t="s">
        <v>465</v>
      </c>
      <c r="AH107" s="121" t="s">
        <v>291</v>
      </c>
      <c r="AI107" s="121" t="s">
        <v>323</v>
      </c>
      <c r="AJ107" s="122">
        <v>2240</v>
      </c>
      <c r="AK107" s="122">
        <v>2240</v>
      </c>
      <c r="AL107" s="121" t="s">
        <v>453</v>
      </c>
      <c r="AM107" s="122">
        <v>40169.94</v>
      </c>
      <c r="AN107" s="122">
        <v>11350.06</v>
      </c>
      <c r="AO107" s="122">
        <v>51520</v>
      </c>
      <c r="AP107" s="122">
        <v>1830.06</v>
      </c>
      <c r="AQ107" s="122">
        <v>37.94</v>
      </c>
      <c r="AR107" s="122">
        <v>1868</v>
      </c>
      <c r="AS107" s="122">
        <v>0</v>
      </c>
      <c r="AT107" s="122">
        <v>0</v>
      </c>
      <c r="AU107" s="122">
        <v>0</v>
      </c>
      <c r="AV107" s="121">
        <v>23</v>
      </c>
      <c r="AW107" s="121"/>
      <c r="AX107" s="121"/>
      <c r="AY107" s="121"/>
      <c r="AZ107" s="121"/>
      <c r="BA107" s="121"/>
      <c r="BB107" s="121" t="s">
        <v>310</v>
      </c>
      <c r="BC107" s="121"/>
      <c r="BD107" s="121"/>
      <c r="BE107" s="122">
        <v>0</v>
      </c>
      <c r="BF107" s="121" t="s">
        <v>1025</v>
      </c>
      <c r="BG107" s="121" t="s">
        <v>1026</v>
      </c>
      <c r="BH107" s="95" t="s">
        <v>311</v>
      </c>
      <c r="BI107" s="95" t="s">
        <v>102</v>
      </c>
      <c r="BJ107" s="134">
        <v>46126</v>
      </c>
      <c r="BK107" s="129"/>
      <c r="BL107" s="95" t="s">
        <v>109</v>
      </c>
      <c r="BM107" s="96"/>
      <c r="BN107" s="94"/>
      <c r="BO107" s="94"/>
      <c r="BP107" s="42"/>
      <c r="BQ107" s="130" t="s">
        <v>591</v>
      </c>
    </row>
    <row r="108" spans="1:69" ht="22.8" hidden="1" x14ac:dyDescent="0.3">
      <c r="A108" s="131">
        <v>104</v>
      </c>
      <c r="B108" s="121" t="s">
        <v>253</v>
      </c>
      <c r="C108" s="121" t="s">
        <v>254</v>
      </c>
      <c r="D108" s="121" t="s">
        <v>302</v>
      </c>
      <c r="E108" s="121" t="s">
        <v>303</v>
      </c>
      <c r="F108" s="121" t="s">
        <v>303</v>
      </c>
      <c r="G108" s="121" t="s">
        <v>304</v>
      </c>
      <c r="H108" s="121" t="s">
        <v>305</v>
      </c>
      <c r="I108" s="121">
        <v>197294</v>
      </c>
      <c r="J108" s="121" t="s">
        <v>426</v>
      </c>
      <c r="K108" s="121">
        <v>197294</v>
      </c>
      <c r="L108" s="121" t="s">
        <v>595</v>
      </c>
      <c r="M108" s="121" t="s">
        <v>596</v>
      </c>
      <c r="N108" s="121">
        <v>454949</v>
      </c>
      <c r="O108" s="121" t="s">
        <v>765</v>
      </c>
      <c r="P108" s="121">
        <v>814680</v>
      </c>
      <c r="Q108" s="121" t="s">
        <v>1027</v>
      </c>
      <c r="R108" s="121" t="s">
        <v>255</v>
      </c>
      <c r="S108" s="121" t="s">
        <v>1028</v>
      </c>
      <c r="T108" s="121" t="s">
        <v>1028</v>
      </c>
      <c r="U108" s="121" t="s">
        <v>264</v>
      </c>
      <c r="V108" s="121" t="s">
        <v>257</v>
      </c>
      <c r="W108" s="121">
        <v>0</v>
      </c>
      <c r="X108" s="121" t="s">
        <v>261</v>
      </c>
      <c r="Y108" s="121">
        <v>356785393</v>
      </c>
      <c r="Z108" s="121" t="s">
        <v>1029</v>
      </c>
      <c r="AA108" s="135">
        <v>45428</v>
      </c>
      <c r="AB108" s="122">
        <v>42000</v>
      </c>
      <c r="AC108" s="121" t="s">
        <v>768</v>
      </c>
      <c r="AD108" s="121">
        <v>24</v>
      </c>
      <c r="AE108" s="121" t="s">
        <v>259</v>
      </c>
      <c r="AF108" s="121" t="s">
        <v>463</v>
      </c>
      <c r="AG108" s="121" t="s">
        <v>468</v>
      </c>
      <c r="AH108" s="121" t="s">
        <v>291</v>
      </c>
      <c r="AI108" s="121" t="s">
        <v>370</v>
      </c>
      <c r="AJ108" s="122">
        <v>2240</v>
      </c>
      <c r="AK108" s="122">
        <v>2240</v>
      </c>
      <c r="AL108" s="121" t="s">
        <v>497</v>
      </c>
      <c r="AM108" s="122">
        <v>34624.699999999997</v>
      </c>
      <c r="AN108" s="122">
        <v>12415.3</v>
      </c>
      <c r="AO108" s="122">
        <v>47040</v>
      </c>
      <c r="AP108" s="122">
        <v>7375.3</v>
      </c>
      <c r="AQ108" s="122">
        <v>332.7</v>
      </c>
      <c r="AR108" s="122">
        <v>7708</v>
      </c>
      <c r="AS108" s="122">
        <v>2083.4</v>
      </c>
      <c r="AT108" s="122">
        <v>156.6</v>
      </c>
      <c r="AU108" s="122">
        <v>2240</v>
      </c>
      <c r="AV108" s="121">
        <v>22</v>
      </c>
      <c r="AW108" s="121"/>
      <c r="AX108" s="121"/>
      <c r="AY108" s="121"/>
      <c r="AZ108" s="121"/>
      <c r="BA108" s="121"/>
      <c r="BB108" s="121" t="s">
        <v>310</v>
      </c>
      <c r="BC108" s="121"/>
      <c r="BD108" s="121"/>
      <c r="BE108" s="122">
        <v>0</v>
      </c>
      <c r="BF108" s="121" t="s">
        <v>1028</v>
      </c>
      <c r="BG108" s="121" t="s">
        <v>1030</v>
      </c>
      <c r="BH108" s="95" t="s">
        <v>395</v>
      </c>
      <c r="BI108" s="95" t="s">
        <v>102</v>
      </c>
      <c r="BJ108" s="134">
        <v>46126</v>
      </c>
      <c r="BK108" s="129"/>
      <c r="BL108" s="95" t="s">
        <v>109</v>
      </c>
      <c r="BM108" s="96"/>
      <c r="BN108" s="94"/>
      <c r="BO108" s="94"/>
      <c r="BP108" s="42"/>
      <c r="BQ108" s="130" t="s">
        <v>591</v>
      </c>
    </row>
    <row r="109" spans="1:69" ht="22.8" hidden="1" x14ac:dyDescent="0.3">
      <c r="A109" s="131">
        <v>105</v>
      </c>
      <c r="B109" s="121" t="s">
        <v>253</v>
      </c>
      <c r="C109" s="121" t="s">
        <v>254</v>
      </c>
      <c r="D109" s="121" t="s">
        <v>302</v>
      </c>
      <c r="E109" s="121" t="s">
        <v>303</v>
      </c>
      <c r="F109" s="121" t="s">
        <v>303</v>
      </c>
      <c r="G109" s="121" t="s">
        <v>304</v>
      </c>
      <c r="H109" s="121" t="s">
        <v>305</v>
      </c>
      <c r="I109" s="121">
        <v>18244</v>
      </c>
      <c r="J109" s="121" t="s">
        <v>594</v>
      </c>
      <c r="K109" s="121">
        <v>18244</v>
      </c>
      <c r="L109" s="121" t="s">
        <v>595</v>
      </c>
      <c r="M109" s="121" t="s">
        <v>596</v>
      </c>
      <c r="N109" s="121">
        <v>349239</v>
      </c>
      <c r="O109" s="121" t="s">
        <v>856</v>
      </c>
      <c r="P109" s="121">
        <v>494106</v>
      </c>
      <c r="Q109" s="121" t="s">
        <v>924</v>
      </c>
      <c r="R109" s="121" t="s">
        <v>255</v>
      </c>
      <c r="S109" s="121" t="s">
        <v>1031</v>
      </c>
      <c r="T109" s="121" t="s">
        <v>1031</v>
      </c>
      <c r="U109" s="121" t="s">
        <v>264</v>
      </c>
      <c r="V109" s="121" t="s">
        <v>257</v>
      </c>
      <c r="W109" s="121">
        <v>0</v>
      </c>
      <c r="X109" s="121" t="s">
        <v>262</v>
      </c>
      <c r="Y109" s="121">
        <v>356805463</v>
      </c>
      <c r="Z109" s="121" t="s">
        <v>435</v>
      </c>
      <c r="AA109" s="135">
        <v>45427</v>
      </c>
      <c r="AB109" s="122">
        <v>42000</v>
      </c>
      <c r="AC109" s="121" t="s">
        <v>281</v>
      </c>
      <c r="AD109" s="121">
        <v>24</v>
      </c>
      <c r="AE109" s="121" t="s">
        <v>288</v>
      </c>
      <c r="AF109" s="121" t="s">
        <v>463</v>
      </c>
      <c r="AG109" s="121" t="s">
        <v>1032</v>
      </c>
      <c r="AH109" s="121" t="s">
        <v>291</v>
      </c>
      <c r="AI109" s="121" t="s">
        <v>457</v>
      </c>
      <c r="AJ109" s="122">
        <v>2240</v>
      </c>
      <c r="AK109" s="122">
        <v>2240</v>
      </c>
      <c r="AL109" s="121" t="s">
        <v>518</v>
      </c>
      <c r="AM109" s="122">
        <v>15405.46</v>
      </c>
      <c r="AN109" s="122">
        <v>6994.54</v>
      </c>
      <c r="AO109" s="122">
        <v>22400</v>
      </c>
      <c r="AP109" s="122">
        <v>26594.54</v>
      </c>
      <c r="AQ109" s="122">
        <v>4301.46</v>
      </c>
      <c r="AR109" s="122">
        <v>30896</v>
      </c>
      <c r="AS109" s="122">
        <v>24855.02</v>
      </c>
      <c r="AT109" s="122">
        <v>4264.9799999999996</v>
      </c>
      <c r="AU109" s="122">
        <v>29120</v>
      </c>
      <c r="AV109" s="121">
        <v>23</v>
      </c>
      <c r="AW109" s="121"/>
      <c r="AX109" s="121"/>
      <c r="AY109" s="121"/>
      <c r="AZ109" s="121"/>
      <c r="BA109" s="121"/>
      <c r="BB109" s="121" t="s">
        <v>310</v>
      </c>
      <c r="BC109" s="121"/>
      <c r="BD109" s="121"/>
      <c r="BE109" s="122">
        <v>0</v>
      </c>
      <c r="BF109" s="121" t="s">
        <v>1031</v>
      </c>
      <c r="BG109" s="121" t="s">
        <v>1033</v>
      </c>
      <c r="BH109" s="95" t="s">
        <v>318</v>
      </c>
      <c r="BI109" s="95" t="s">
        <v>102</v>
      </c>
      <c r="BJ109" s="134">
        <v>46126</v>
      </c>
      <c r="BK109" s="129"/>
      <c r="BL109" s="95" t="s">
        <v>109</v>
      </c>
      <c r="BM109" s="96"/>
      <c r="BN109" s="94"/>
      <c r="BO109" s="94"/>
      <c r="BP109" s="42"/>
      <c r="BQ109" s="130" t="s">
        <v>591</v>
      </c>
    </row>
    <row r="110" spans="1:69" ht="22.8" hidden="1" x14ac:dyDescent="0.3">
      <c r="A110" s="131">
        <v>106</v>
      </c>
      <c r="B110" s="121" t="s">
        <v>253</v>
      </c>
      <c r="C110" s="121" t="s">
        <v>254</v>
      </c>
      <c r="D110" s="121" t="s">
        <v>302</v>
      </c>
      <c r="E110" s="121" t="s">
        <v>303</v>
      </c>
      <c r="F110" s="121" t="s">
        <v>303</v>
      </c>
      <c r="G110" s="121" t="s">
        <v>304</v>
      </c>
      <c r="H110" s="121" t="s">
        <v>305</v>
      </c>
      <c r="I110" s="121">
        <v>18285</v>
      </c>
      <c r="J110" s="121" t="s">
        <v>637</v>
      </c>
      <c r="K110" s="121">
        <v>18285</v>
      </c>
      <c r="L110" s="121" t="s">
        <v>595</v>
      </c>
      <c r="M110" s="121" t="s">
        <v>596</v>
      </c>
      <c r="N110" s="121">
        <v>25954</v>
      </c>
      <c r="O110" s="121">
        <v>697772</v>
      </c>
      <c r="P110" s="121">
        <v>41578</v>
      </c>
      <c r="Q110" s="121" t="s">
        <v>1034</v>
      </c>
      <c r="R110" s="121" t="s">
        <v>255</v>
      </c>
      <c r="S110" s="121" t="s">
        <v>1035</v>
      </c>
      <c r="T110" s="121" t="s">
        <v>1035</v>
      </c>
      <c r="U110" s="121" t="s">
        <v>264</v>
      </c>
      <c r="V110" s="121" t="s">
        <v>257</v>
      </c>
      <c r="W110" s="121">
        <v>0</v>
      </c>
      <c r="X110" s="121" t="s">
        <v>261</v>
      </c>
      <c r="Y110" s="121">
        <v>356809867</v>
      </c>
      <c r="Z110" s="121" t="s">
        <v>272</v>
      </c>
      <c r="AA110" s="135">
        <v>45429</v>
      </c>
      <c r="AB110" s="122">
        <v>39000</v>
      </c>
      <c r="AC110" s="121" t="s">
        <v>258</v>
      </c>
      <c r="AD110" s="121">
        <v>24</v>
      </c>
      <c r="AE110" s="121" t="s">
        <v>288</v>
      </c>
      <c r="AF110" s="121" t="s">
        <v>470</v>
      </c>
      <c r="AG110" s="121" t="s">
        <v>471</v>
      </c>
      <c r="AH110" s="121" t="s">
        <v>291</v>
      </c>
      <c r="AI110" s="121" t="s">
        <v>476</v>
      </c>
      <c r="AJ110" s="122">
        <v>2080</v>
      </c>
      <c r="AK110" s="122">
        <v>2080</v>
      </c>
      <c r="AL110" s="121" t="s">
        <v>455</v>
      </c>
      <c r="AM110" s="122">
        <v>34044.870000000003</v>
      </c>
      <c r="AN110" s="122">
        <v>11715.13</v>
      </c>
      <c r="AO110" s="122">
        <v>45760</v>
      </c>
      <c r="AP110" s="122">
        <v>4955.13</v>
      </c>
      <c r="AQ110" s="122">
        <v>165.87</v>
      </c>
      <c r="AR110" s="122">
        <v>5121</v>
      </c>
      <c r="AS110" s="122">
        <v>0</v>
      </c>
      <c r="AT110" s="122">
        <v>0</v>
      </c>
      <c r="AU110" s="122">
        <v>0</v>
      </c>
      <c r="AV110" s="121">
        <v>22</v>
      </c>
      <c r="AW110" s="121"/>
      <c r="AX110" s="121"/>
      <c r="AY110" s="121"/>
      <c r="AZ110" s="121"/>
      <c r="BA110" s="121"/>
      <c r="BB110" s="121" t="s">
        <v>310</v>
      </c>
      <c r="BC110" s="121"/>
      <c r="BD110" s="121"/>
      <c r="BE110" s="122">
        <v>0</v>
      </c>
      <c r="BF110" s="121" t="s">
        <v>1035</v>
      </c>
      <c r="BG110" s="121" t="s">
        <v>1036</v>
      </c>
      <c r="BH110" s="95" t="s">
        <v>395</v>
      </c>
      <c r="BI110" s="95" t="s">
        <v>102</v>
      </c>
      <c r="BJ110" s="134">
        <v>46126</v>
      </c>
      <c r="BK110" s="129"/>
      <c r="BL110" s="95" t="s">
        <v>109</v>
      </c>
      <c r="BM110" s="96"/>
      <c r="BN110" s="94"/>
      <c r="BO110" s="94"/>
      <c r="BP110" s="42"/>
      <c r="BQ110" s="130" t="s">
        <v>591</v>
      </c>
    </row>
    <row r="111" spans="1:69" ht="22.8" hidden="1" x14ac:dyDescent="0.3">
      <c r="A111" s="131">
        <v>107</v>
      </c>
      <c r="B111" s="121" t="s">
        <v>253</v>
      </c>
      <c r="C111" s="121" t="s">
        <v>254</v>
      </c>
      <c r="D111" s="121" t="s">
        <v>302</v>
      </c>
      <c r="E111" s="121" t="s">
        <v>303</v>
      </c>
      <c r="F111" s="121" t="s">
        <v>303</v>
      </c>
      <c r="G111" s="121" t="s">
        <v>304</v>
      </c>
      <c r="H111" s="121" t="s">
        <v>305</v>
      </c>
      <c r="I111" s="121">
        <v>18244</v>
      </c>
      <c r="J111" s="121" t="s">
        <v>594</v>
      </c>
      <c r="K111" s="121">
        <v>18244</v>
      </c>
      <c r="L111" s="121" t="s">
        <v>595</v>
      </c>
      <c r="M111" s="121" t="s">
        <v>596</v>
      </c>
      <c r="N111" s="121">
        <v>349239</v>
      </c>
      <c r="O111" s="121" t="s">
        <v>856</v>
      </c>
      <c r="P111" s="121">
        <v>818621</v>
      </c>
      <c r="Q111" s="121" t="s">
        <v>857</v>
      </c>
      <c r="R111" s="121" t="s">
        <v>255</v>
      </c>
      <c r="S111" s="121" t="s">
        <v>1037</v>
      </c>
      <c r="T111" s="121" t="s">
        <v>1037</v>
      </c>
      <c r="U111" s="121" t="s">
        <v>264</v>
      </c>
      <c r="V111" s="121" t="s">
        <v>257</v>
      </c>
      <c r="W111" s="121">
        <v>0</v>
      </c>
      <c r="X111" s="121" t="s">
        <v>262</v>
      </c>
      <c r="Y111" s="121">
        <v>356836653</v>
      </c>
      <c r="Z111" s="121" t="s">
        <v>529</v>
      </c>
      <c r="AA111" s="135">
        <v>45431</v>
      </c>
      <c r="AB111" s="122">
        <v>42000</v>
      </c>
      <c r="AC111" s="121" t="s">
        <v>281</v>
      </c>
      <c r="AD111" s="121">
        <v>24</v>
      </c>
      <c r="AE111" s="121" t="s">
        <v>288</v>
      </c>
      <c r="AF111" s="121" t="s">
        <v>470</v>
      </c>
      <c r="AG111" s="121" t="s">
        <v>472</v>
      </c>
      <c r="AH111" s="121" t="s">
        <v>291</v>
      </c>
      <c r="AI111" s="121" t="s">
        <v>422</v>
      </c>
      <c r="AJ111" s="122">
        <v>2240</v>
      </c>
      <c r="AK111" s="122">
        <v>2240</v>
      </c>
      <c r="AL111" s="121" t="s">
        <v>477</v>
      </c>
      <c r="AM111" s="122">
        <v>23155.46</v>
      </c>
      <c r="AN111" s="122">
        <v>10444.540000000001</v>
      </c>
      <c r="AO111" s="122">
        <v>33600</v>
      </c>
      <c r="AP111" s="122">
        <v>18844.54</v>
      </c>
      <c r="AQ111" s="122">
        <v>2072.46</v>
      </c>
      <c r="AR111" s="122">
        <v>20917</v>
      </c>
      <c r="AS111" s="122">
        <v>13774.42</v>
      </c>
      <c r="AT111" s="122">
        <v>1905.58</v>
      </c>
      <c r="AU111" s="122">
        <v>15680</v>
      </c>
      <c r="AV111" s="121">
        <v>22</v>
      </c>
      <c r="AW111" s="121"/>
      <c r="AX111" s="121"/>
      <c r="AY111" s="121"/>
      <c r="AZ111" s="121"/>
      <c r="BA111" s="121"/>
      <c r="BB111" s="121" t="s">
        <v>310</v>
      </c>
      <c r="BC111" s="121"/>
      <c r="BD111" s="121" t="s">
        <v>362</v>
      </c>
      <c r="BE111" s="122">
        <v>42000</v>
      </c>
      <c r="BF111" s="121" t="s">
        <v>1037</v>
      </c>
      <c r="BG111" s="121" t="s">
        <v>1038</v>
      </c>
      <c r="BH111" s="95" t="s">
        <v>318</v>
      </c>
      <c r="BI111" s="95" t="s">
        <v>102</v>
      </c>
      <c r="BJ111" s="134">
        <v>46126</v>
      </c>
      <c r="BK111" s="129"/>
      <c r="BL111" s="95" t="s">
        <v>109</v>
      </c>
      <c r="BM111" s="96"/>
      <c r="BN111" s="94"/>
      <c r="BO111" s="94"/>
      <c r="BP111" s="42"/>
      <c r="BQ111" s="130" t="s">
        <v>591</v>
      </c>
    </row>
    <row r="112" spans="1:69" ht="22.8" hidden="1" x14ac:dyDescent="0.3">
      <c r="A112" s="131">
        <v>108</v>
      </c>
      <c r="B112" s="121" t="s">
        <v>253</v>
      </c>
      <c r="C112" s="121" t="s">
        <v>254</v>
      </c>
      <c r="D112" s="121" t="s">
        <v>302</v>
      </c>
      <c r="E112" s="121" t="s">
        <v>303</v>
      </c>
      <c r="F112" s="121" t="s">
        <v>303</v>
      </c>
      <c r="G112" s="121" t="s">
        <v>304</v>
      </c>
      <c r="H112" s="121" t="s">
        <v>305</v>
      </c>
      <c r="I112" s="121">
        <v>18285</v>
      </c>
      <c r="J112" s="121" t="s">
        <v>637</v>
      </c>
      <c r="K112" s="121">
        <v>18285</v>
      </c>
      <c r="L112" s="121" t="s">
        <v>595</v>
      </c>
      <c r="M112" s="121" t="s">
        <v>596</v>
      </c>
      <c r="N112" s="121">
        <v>392476</v>
      </c>
      <c r="O112" s="121" t="s">
        <v>652</v>
      </c>
      <c r="P112" s="121">
        <v>583110</v>
      </c>
      <c r="Q112" s="121" t="s">
        <v>653</v>
      </c>
      <c r="R112" s="121" t="s">
        <v>255</v>
      </c>
      <c r="S112" s="121" t="s">
        <v>1039</v>
      </c>
      <c r="T112" s="121" t="s">
        <v>1039</v>
      </c>
      <c r="U112" s="121" t="s">
        <v>264</v>
      </c>
      <c r="V112" s="121" t="s">
        <v>257</v>
      </c>
      <c r="W112" s="121">
        <v>0</v>
      </c>
      <c r="X112" s="121" t="s">
        <v>261</v>
      </c>
      <c r="Y112" s="121">
        <v>356889031</v>
      </c>
      <c r="Z112" s="121" t="s">
        <v>1040</v>
      </c>
      <c r="AA112" s="135">
        <v>45462</v>
      </c>
      <c r="AB112" s="122">
        <v>31000</v>
      </c>
      <c r="AC112" s="121" t="s">
        <v>258</v>
      </c>
      <c r="AD112" s="121">
        <v>24</v>
      </c>
      <c r="AE112" s="121" t="s">
        <v>299</v>
      </c>
      <c r="AF112" s="121" t="s">
        <v>656</v>
      </c>
      <c r="AG112" s="121" t="s">
        <v>657</v>
      </c>
      <c r="AH112" s="121" t="s">
        <v>260</v>
      </c>
      <c r="AI112" s="121" t="s">
        <v>336</v>
      </c>
      <c r="AJ112" s="122">
        <v>1650</v>
      </c>
      <c r="AK112" s="122">
        <v>1650</v>
      </c>
      <c r="AL112" s="121" t="s">
        <v>336</v>
      </c>
      <c r="AM112" s="122">
        <v>609.59</v>
      </c>
      <c r="AN112" s="122">
        <v>1040.4100000000001</v>
      </c>
      <c r="AO112" s="122">
        <v>1650</v>
      </c>
      <c r="AP112" s="122">
        <v>30390.41</v>
      </c>
      <c r="AQ112" s="122">
        <v>8337.59</v>
      </c>
      <c r="AR112" s="122">
        <v>38728</v>
      </c>
      <c r="AS112" s="122">
        <v>24908.21</v>
      </c>
      <c r="AT112" s="122">
        <v>8091.79</v>
      </c>
      <c r="AU112" s="122">
        <v>33000</v>
      </c>
      <c r="AV112" s="121">
        <v>21</v>
      </c>
      <c r="AW112" s="121"/>
      <c r="AX112" s="121"/>
      <c r="AY112" s="121"/>
      <c r="AZ112" s="121"/>
      <c r="BA112" s="121"/>
      <c r="BB112" s="121" t="s">
        <v>310</v>
      </c>
      <c r="BC112" s="121"/>
      <c r="BD112" s="121" t="s">
        <v>333</v>
      </c>
      <c r="BE112" s="122">
        <v>31000</v>
      </c>
      <c r="BF112" s="121" t="s">
        <v>1039</v>
      </c>
      <c r="BG112" s="121" t="s">
        <v>1041</v>
      </c>
      <c r="BH112" s="95" t="s">
        <v>311</v>
      </c>
      <c r="BI112" s="95" t="s">
        <v>102</v>
      </c>
      <c r="BJ112" s="134">
        <v>46126</v>
      </c>
      <c r="BK112" s="129"/>
      <c r="BL112" s="95" t="s">
        <v>109</v>
      </c>
      <c r="BM112" s="96"/>
      <c r="BN112" s="94"/>
      <c r="BO112" s="94"/>
      <c r="BP112" s="42"/>
      <c r="BQ112" s="130" t="s">
        <v>591</v>
      </c>
    </row>
    <row r="113" spans="1:69" ht="22.8" hidden="1" x14ac:dyDescent="0.3">
      <c r="A113" s="131">
        <v>109</v>
      </c>
      <c r="B113" s="121" t="s">
        <v>253</v>
      </c>
      <c r="C113" s="121" t="s">
        <v>254</v>
      </c>
      <c r="D113" s="121" t="s">
        <v>302</v>
      </c>
      <c r="E113" s="121" t="s">
        <v>303</v>
      </c>
      <c r="F113" s="121" t="s">
        <v>303</v>
      </c>
      <c r="G113" s="121" t="s">
        <v>304</v>
      </c>
      <c r="H113" s="121" t="s">
        <v>305</v>
      </c>
      <c r="I113" s="121">
        <v>18123</v>
      </c>
      <c r="J113" s="121" t="s">
        <v>306</v>
      </c>
      <c r="K113" s="121">
        <v>18123</v>
      </c>
      <c r="L113" s="121" t="s">
        <v>595</v>
      </c>
      <c r="M113" s="121" t="s">
        <v>596</v>
      </c>
      <c r="N113" s="121">
        <v>25908</v>
      </c>
      <c r="O113" s="121">
        <v>688453</v>
      </c>
      <c r="P113" s="121">
        <v>851283</v>
      </c>
      <c r="Q113" s="121" t="s">
        <v>823</v>
      </c>
      <c r="R113" s="121" t="s">
        <v>255</v>
      </c>
      <c r="S113" s="121" t="s">
        <v>1042</v>
      </c>
      <c r="T113" s="121" t="s">
        <v>1042</v>
      </c>
      <c r="U113" s="121" t="s">
        <v>256</v>
      </c>
      <c r="V113" s="121" t="s">
        <v>257</v>
      </c>
      <c r="W113" s="121">
        <v>0</v>
      </c>
      <c r="X113" s="121" t="s">
        <v>262</v>
      </c>
      <c r="Y113" s="121">
        <v>356931281</v>
      </c>
      <c r="Z113" s="121" t="s">
        <v>709</v>
      </c>
      <c r="AA113" s="135">
        <v>45434</v>
      </c>
      <c r="AB113" s="122">
        <v>42000</v>
      </c>
      <c r="AC113" s="121" t="s">
        <v>281</v>
      </c>
      <c r="AD113" s="121">
        <v>24</v>
      </c>
      <c r="AE113" s="121" t="s">
        <v>288</v>
      </c>
      <c r="AF113" s="121" t="s">
        <v>467</v>
      </c>
      <c r="AG113" s="121" t="s">
        <v>290</v>
      </c>
      <c r="AH113" s="121" t="s">
        <v>291</v>
      </c>
      <c r="AI113" s="121" t="s">
        <v>422</v>
      </c>
      <c r="AJ113" s="122">
        <v>2240</v>
      </c>
      <c r="AK113" s="122">
        <v>2240</v>
      </c>
      <c r="AL113" s="121" t="s">
        <v>519</v>
      </c>
      <c r="AM113" s="122">
        <v>37062.99</v>
      </c>
      <c r="AN113" s="122">
        <v>12217.01</v>
      </c>
      <c r="AO113" s="122">
        <v>49280</v>
      </c>
      <c r="AP113" s="122">
        <v>4937.01</v>
      </c>
      <c r="AQ113" s="122">
        <v>160.99</v>
      </c>
      <c r="AR113" s="122">
        <v>5098</v>
      </c>
      <c r="AS113" s="122">
        <v>0</v>
      </c>
      <c r="AT113" s="122">
        <v>0</v>
      </c>
      <c r="AU113" s="122">
        <v>0</v>
      </c>
      <c r="AV113" s="121">
        <v>22</v>
      </c>
      <c r="AW113" s="121"/>
      <c r="AX113" s="121"/>
      <c r="AY113" s="121"/>
      <c r="AZ113" s="121"/>
      <c r="BA113" s="121"/>
      <c r="BB113" s="121" t="s">
        <v>310</v>
      </c>
      <c r="BC113" s="121"/>
      <c r="BD113" s="121"/>
      <c r="BE113" s="122">
        <v>0</v>
      </c>
      <c r="BF113" s="121" t="s">
        <v>1042</v>
      </c>
      <c r="BG113" s="121" t="s">
        <v>1043</v>
      </c>
      <c r="BH113" s="95" t="s">
        <v>318</v>
      </c>
      <c r="BI113" s="95" t="s">
        <v>102</v>
      </c>
      <c r="BJ113" s="134">
        <v>46126</v>
      </c>
      <c r="BK113" s="129"/>
      <c r="BL113" s="95" t="s">
        <v>109</v>
      </c>
      <c r="BM113" s="96"/>
      <c r="BN113" s="94"/>
      <c r="BO113" s="94"/>
      <c r="BP113" s="42"/>
      <c r="BQ113" s="130" t="s">
        <v>591</v>
      </c>
    </row>
    <row r="114" spans="1:69" ht="22.8" hidden="1" x14ac:dyDescent="0.3">
      <c r="A114" s="131">
        <v>110</v>
      </c>
      <c r="B114" s="121" t="s">
        <v>253</v>
      </c>
      <c r="C114" s="121" t="s">
        <v>254</v>
      </c>
      <c r="D114" s="121" t="s">
        <v>302</v>
      </c>
      <c r="E114" s="121" t="s">
        <v>303</v>
      </c>
      <c r="F114" s="121" t="s">
        <v>303</v>
      </c>
      <c r="G114" s="121" t="s">
        <v>304</v>
      </c>
      <c r="H114" s="121" t="s">
        <v>305</v>
      </c>
      <c r="I114" s="121">
        <v>18123</v>
      </c>
      <c r="J114" s="121" t="s">
        <v>306</v>
      </c>
      <c r="K114" s="121">
        <v>18123</v>
      </c>
      <c r="L114" s="121" t="s">
        <v>595</v>
      </c>
      <c r="M114" s="121" t="s">
        <v>596</v>
      </c>
      <c r="N114" s="121">
        <v>25908</v>
      </c>
      <c r="O114" s="121">
        <v>688453</v>
      </c>
      <c r="P114" s="121">
        <v>711941</v>
      </c>
      <c r="Q114" s="121" t="s">
        <v>1044</v>
      </c>
      <c r="R114" s="121" t="s">
        <v>255</v>
      </c>
      <c r="S114" s="121" t="s">
        <v>1045</v>
      </c>
      <c r="T114" s="121" t="s">
        <v>1045</v>
      </c>
      <c r="U114" s="121" t="s">
        <v>256</v>
      </c>
      <c r="V114" s="121" t="s">
        <v>257</v>
      </c>
      <c r="W114" s="121">
        <v>0</v>
      </c>
      <c r="X114" s="121" t="s">
        <v>262</v>
      </c>
      <c r="Y114" s="121">
        <v>356935442</v>
      </c>
      <c r="Z114" s="121" t="s">
        <v>751</v>
      </c>
      <c r="AA114" s="135">
        <v>45436</v>
      </c>
      <c r="AB114" s="122">
        <v>42000</v>
      </c>
      <c r="AC114" s="121" t="s">
        <v>281</v>
      </c>
      <c r="AD114" s="121">
        <v>24</v>
      </c>
      <c r="AE114" s="121" t="s">
        <v>288</v>
      </c>
      <c r="AF114" s="121" t="s">
        <v>478</v>
      </c>
      <c r="AG114" s="121" t="s">
        <v>479</v>
      </c>
      <c r="AH114" s="121" t="s">
        <v>291</v>
      </c>
      <c r="AI114" s="121" t="s">
        <v>422</v>
      </c>
      <c r="AJ114" s="122">
        <v>2240</v>
      </c>
      <c r="AK114" s="122">
        <v>2240</v>
      </c>
      <c r="AL114" s="121" t="s">
        <v>519</v>
      </c>
      <c r="AM114" s="122">
        <v>37151.69</v>
      </c>
      <c r="AN114" s="122">
        <v>12128.31</v>
      </c>
      <c r="AO114" s="122">
        <v>49280</v>
      </c>
      <c r="AP114" s="122">
        <v>4848.3100000000004</v>
      </c>
      <c r="AQ114" s="122">
        <v>157.69</v>
      </c>
      <c r="AR114" s="122">
        <v>5006</v>
      </c>
      <c r="AS114" s="122">
        <v>0</v>
      </c>
      <c r="AT114" s="122">
        <v>0</v>
      </c>
      <c r="AU114" s="122">
        <v>0</v>
      </c>
      <c r="AV114" s="121">
        <v>22</v>
      </c>
      <c r="AW114" s="121"/>
      <c r="AX114" s="121"/>
      <c r="AY114" s="121"/>
      <c r="AZ114" s="121"/>
      <c r="BA114" s="121"/>
      <c r="BB114" s="121" t="s">
        <v>310</v>
      </c>
      <c r="BC114" s="121"/>
      <c r="BD114" s="121"/>
      <c r="BE114" s="122">
        <v>0</v>
      </c>
      <c r="BF114" s="121" t="s">
        <v>1045</v>
      </c>
      <c r="BG114" s="121" t="s">
        <v>1046</v>
      </c>
      <c r="BH114" s="95" t="s">
        <v>318</v>
      </c>
      <c r="BI114" s="95" t="s">
        <v>102</v>
      </c>
      <c r="BJ114" s="134">
        <v>46126</v>
      </c>
      <c r="BK114" s="129"/>
      <c r="BL114" s="95" t="s">
        <v>109</v>
      </c>
      <c r="BM114" s="96"/>
      <c r="BN114" s="94"/>
      <c r="BO114" s="94"/>
      <c r="BP114" s="42"/>
      <c r="BQ114" s="130" t="s">
        <v>591</v>
      </c>
    </row>
    <row r="115" spans="1:69" ht="22.8" hidden="1" x14ac:dyDescent="0.3">
      <c r="A115" s="131">
        <v>111</v>
      </c>
      <c r="B115" s="121" t="s">
        <v>253</v>
      </c>
      <c r="C115" s="121" t="s">
        <v>254</v>
      </c>
      <c r="D115" s="121" t="s">
        <v>302</v>
      </c>
      <c r="E115" s="121" t="s">
        <v>303</v>
      </c>
      <c r="F115" s="121" t="s">
        <v>303</v>
      </c>
      <c r="G115" s="121" t="s">
        <v>304</v>
      </c>
      <c r="H115" s="121" t="s">
        <v>305</v>
      </c>
      <c r="I115" s="121">
        <v>197294</v>
      </c>
      <c r="J115" s="121" t="s">
        <v>426</v>
      </c>
      <c r="K115" s="121">
        <v>197294</v>
      </c>
      <c r="L115" s="121" t="s">
        <v>595</v>
      </c>
      <c r="M115" s="121" t="s">
        <v>596</v>
      </c>
      <c r="N115" s="121">
        <v>460905</v>
      </c>
      <c r="O115" s="121" t="s">
        <v>795</v>
      </c>
      <c r="P115" s="121">
        <v>822075</v>
      </c>
      <c r="Q115" s="121" t="s">
        <v>982</v>
      </c>
      <c r="R115" s="121" t="s">
        <v>255</v>
      </c>
      <c r="S115" s="121" t="s">
        <v>1047</v>
      </c>
      <c r="T115" s="121" t="s">
        <v>1047</v>
      </c>
      <c r="U115" s="121" t="s">
        <v>264</v>
      </c>
      <c r="V115" s="121" t="s">
        <v>267</v>
      </c>
      <c r="W115" s="121">
        <v>0</v>
      </c>
      <c r="X115" s="121" t="s">
        <v>261</v>
      </c>
      <c r="Y115" s="121">
        <v>356956278</v>
      </c>
      <c r="Z115" s="121" t="s">
        <v>1048</v>
      </c>
      <c r="AA115" s="135">
        <v>45436</v>
      </c>
      <c r="AB115" s="122">
        <v>42000</v>
      </c>
      <c r="AC115" s="121" t="s">
        <v>436</v>
      </c>
      <c r="AD115" s="121">
        <v>24</v>
      </c>
      <c r="AE115" s="121" t="s">
        <v>288</v>
      </c>
      <c r="AF115" s="121" t="s">
        <v>478</v>
      </c>
      <c r="AG115" s="121" t="s">
        <v>479</v>
      </c>
      <c r="AH115" s="121" t="s">
        <v>291</v>
      </c>
      <c r="AI115" s="121" t="s">
        <v>492</v>
      </c>
      <c r="AJ115" s="122">
        <v>2240</v>
      </c>
      <c r="AK115" s="122">
        <v>2240</v>
      </c>
      <c r="AL115" s="121" t="s">
        <v>432</v>
      </c>
      <c r="AM115" s="122">
        <v>34928.75</v>
      </c>
      <c r="AN115" s="122">
        <v>12111.25</v>
      </c>
      <c r="AO115" s="122">
        <v>47040</v>
      </c>
      <c r="AP115" s="122">
        <v>7071.25</v>
      </c>
      <c r="AQ115" s="122">
        <v>313.75</v>
      </c>
      <c r="AR115" s="122">
        <v>7385</v>
      </c>
      <c r="AS115" s="122">
        <v>2089.86</v>
      </c>
      <c r="AT115" s="122">
        <v>150.13999999999999</v>
      </c>
      <c r="AU115" s="122">
        <v>2240</v>
      </c>
      <c r="AV115" s="121">
        <v>22</v>
      </c>
      <c r="AW115" s="121"/>
      <c r="AX115" s="121"/>
      <c r="AY115" s="121"/>
      <c r="AZ115" s="121"/>
      <c r="BA115" s="121"/>
      <c r="BB115" s="121" t="s">
        <v>310</v>
      </c>
      <c r="BC115" s="121"/>
      <c r="BD115" s="121"/>
      <c r="BE115" s="122">
        <v>0</v>
      </c>
      <c r="BF115" s="121" t="s">
        <v>1047</v>
      </c>
      <c r="BG115" s="121" t="s">
        <v>1049</v>
      </c>
      <c r="BH115" s="95" t="s">
        <v>311</v>
      </c>
      <c r="BI115" s="95" t="s">
        <v>102</v>
      </c>
      <c r="BJ115" s="134">
        <v>46126</v>
      </c>
      <c r="BK115" s="129"/>
      <c r="BL115" s="95" t="s">
        <v>109</v>
      </c>
      <c r="BM115" s="96"/>
      <c r="BN115" s="94"/>
      <c r="BO115" s="94"/>
      <c r="BP115" s="42"/>
      <c r="BQ115" s="130" t="s">
        <v>591</v>
      </c>
    </row>
    <row r="116" spans="1:69" ht="22.8" hidden="1" x14ac:dyDescent="0.3">
      <c r="A116" s="131">
        <v>112</v>
      </c>
      <c r="B116" s="121" t="s">
        <v>253</v>
      </c>
      <c r="C116" s="121" t="s">
        <v>254</v>
      </c>
      <c r="D116" s="121" t="s">
        <v>302</v>
      </c>
      <c r="E116" s="121" t="s">
        <v>303</v>
      </c>
      <c r="F116" s="121" t="s">
        <v>303</v>
      </c>
      <c r="G116" s="121" t="s">
        <v>304</v>
      </c>
      <c r="H116" s="121" t="s">
        <v>305</v>
      </c>
      <c r="I116" s="121">
        <v>18123</v>
      </c>
      <c r="J116" s="121" t="s">
        <v>306</v>
      </c>
      <c r="K116" s="121">
        <v>18123</v>
      </c>
      <c r="L116" s="121" t="s">
        <v>595</v>
      </c>
      <c r="M116" s="121" t="s">
        <v>596</v>
      </c>
      <c r="N116" s="121">
        <v>25908</v>
      </c>
      <c r="O116" s="121">
        <v>688453</v>
      </c>
      <c r="P116" s="121">
        <v>834135</v>
      </c>
      <c r="Q116" s="121" t="s">
        <v>967</v>
      </c>
      <c r="R116" s="121" t="s">
        <v>255</v>
      </c>
      <c r="S116" s="121" t="s">
        <v>1050</v>
      </c>
      <c r="T116" s="121" t="s">
        <v>1050</v>
      </c>
      <c r="U116" s="121" t="s">
        <v>263</v>
      </c>
      <c r="V116" s="121" t="s">
        <v>257</v>
      </c>
      <c r="W116" s="121">
        <v>0</v>
      </c>
      <c r="X116" s="121" t="s">
        <v>262</v>
      </c>
      <c r="Y116" s="121">
        <v>356966926</v>
      </c>
      <c r="Z116" s="121" t="s">
        <v>454</v>
      </c>
      <c r="AA116" s="135">
        <v>45437</v>
      </c>
      <c r="AB116" s="122">
        <v>72000</v>
      </c>
      <c r="AC116" s="121" t="s">
        <v>281</v>
      </c>
      <c r="AD116" s="121">
        <v>24</v>
      </c>
      <c r="AE116" s="121" t="s">
        <v>484</v>
      </c>
      <c r="AF116" s="121" t="s">
        <v>633</v>
      </c>
      <c r="AG116" s="121" t="s">
        <v>320</v>
      </c>
      <c r="AH116" s="121" t="s">
        <v>260</v>
      </c>
      <c r="AI116" s="121" t="s">
        <v>422</v>
      </c>
      <c r="AJ116" s="122">
        <v>3840</v>
      </c>
      <c r="AK116" s="122">
        <v>3840</v>
      </c>
      <c r="AL116" s="121" t="s">
        <v>519</v>
      </c>
      <c r="AM116" s="122">
        <v>63764.7</v>
      </c>
      <c r="AN116" s="122">
        <v>20715.3</v>
      </c>
      <c r="AO116" s="122">
        <v>84480</v>
      </c>
      <c r="AP116" s="122">
        <v>8235.2999999999993</v>
      </c>
      <c r="AQ116" s="122">
        <v>266.7</v>
      </c>
      <c r="AR116" s="122">
        <v>8502</v>
      </c>
      <c r="AS116" s="122">
        <v>0</v>
      </c>
      <c r="AT116" s="122">
        <v>0</v>
      </c>
      <c r="AU116" s="122">
        <v>0</v>
      </c>
      <c r="AV116" s="121">
        <v>22</v>
      </c>
      <c r="AW116" s="121"/>
      <c r="AX116" s="121"/>
      <c r="AY116" s="121"/>
      <c r="AZ116" s="121"/>
      <c r="BA116" s="121"/>
      <c r="BB116" s="121" t="s">
        <v>310</v>
      </c>
      <c r="BC116" s="121"/>
      <c r="BD116" s="121"/>
      <c r="BE116" s="122">
        <v>0</v>
      </c>
      <c r="BF116" s="121" t="s">
        <v>1050</v>
      </c>
      <c r="BG116" s="121" t="s">
        <v>1051</v>
      </c>
      <c r="BH116" s="95" t="s">
        <v>318</v>
      </c>
      <c r="BI116" s="95" t="s">
        <v>102</v>
      </c>
      <c r="BJ116" s="134">
        <v>46126</v>
      </c>
      <c r="BK116" s="129"/>
      <c r="BL116" s="95" t="s">
        <v>109</v>
      </c>
      <c r="BM116" s="96"/>
      <c r="BN116" s="94"/>
      <c r="BO116" s="94"/>
      <c r="BP116" s="42"/>
      <c r="BQ116" s="130" t="s">
        <v>591</v>
      </c>
    </row>
    <row r="117" spans="1:69" ht="22.8" hidden="1" x14ac:dyDescent="0.3">
      <c r="A117" s="131">
        <v>113</v>
      </c>
      <c r="B117" s="121" t="s">
        <v>253</v>
      </c>
      <c r="C117" s="121" t="s">
        <v>254</v>
      </c>
      <c r="D117" s="121" t="s">
        <v>302</v>
      </c>
      <c r="E117" s="121" t="s">
        <v>303</v>
      </c>
      <c r="F117" s="121" t="s">
        <v>303</v>
      </c>
      <c r="G117" s="121" t="s">
        <v>304</v>
      </c>
      <c r="H117" s="121" t="s">
        <v>305</v>
      </c>
      <c r="I117" s="121">
        <v>18261</v>
      </c>
      <c r="J117" s="121" t="s">
        <v>646</v>
      </c>
      <c r="K117" s="121">
        <v>18261</v>
      </c>
      <c r="L117" s="121" t="s">
        <v>595</v>
      </c>
      <c r="M117" s="121" t="s">
        <v>596</v>
      </c>
      <c r="N117" s="121">
        <v>398289</v>
      </c>
      <c r="O117" s="121" t="s">
        <v>1052</v>
      </c>
      <c r="P117" s="121">
        <v>594115</v>
      </c>
      <c r="Q117" s="121" t="s">
        <v>1053</v>
      </c>
      <c r="R117" s="121" t="s">
        <v>255</v>
      </c>
      <c r="S117" s="121" t="s">
        <v>1054</v>
      </c>
      <c r="T117" s="121" t="s">
        <v>1054</v>
      </c>
      <c r="U117" s="121" t="s">
        <v>264</v>
      </c>
      <c r="V117" s="121" t="s">
        <v>257</v>
      </c>
      <c r="W117" s="121">
        <v>0</v>
      </c>
      <c r="X117" s="121" t="s">
        <v>261</v>
      </c>
      <c r="Y117" s="121">
        <v>356991305</v>
      </c>
      <c r="Z117" s="121" t="s">
        <v>1055</v>
      </c>
      <c r="AA117" s="135">
        <v>45439</v>
      </c>
      <c r="AB117" s="122">
        <v>31000</v>
      </c>
      <c r="AC117" s="121" t="s">
        <v>258</v>
      </c>
      <c r="AD117" s="121">
        <v>24</v>
      </c>
      <c r="AE117" s="121" t="s">
        <v>288</v>
      </c>
      <c r="AF117" s="121" t="s">
        <v>481</v>
      </c>
      <c r="AG117" s="121" t="s">
        <v>570</v>
      </c>
      <c r="AH117" s="121" t="s">
        <v>291</v>
      </c>
      <c r="AI117" s="121" t="s">
        <v>476</v>
      </c>
      <c r="AJ117" s="122">
        <v>1650</v>
      </c>
      <c r="AK117" s="122">
        <v>1650</v>
      </c>
      <c r="AL117" s="121" t="s">
        <v>455</v>
      </c>
      <c r="AM117" s="122">
        <v>27296.959999999999</v>
      </c>
      <c r="AN117" s="122">
        <v>9003.0400000000009</v>
      </c>
      <c r="AO117" s="122">
        <v>36300</v>
      </c>
      <c r="AP117" s="122">
        <v>3703.04</v>
      </c>
      <c r="AQ117" s="122">
        <v>121.96</v>
      </c>
      <c r="AR117" s="122">
        <v>3825</v>
      </c>
      <c r="AS117" s="122">
        <v>0</v>
      </c>
      <c r="AT117" s="122">
        <v>0</v>
      </c>
      <c r="AU117" s="122">
        <v>0</v>
      </c>
      <c r="AV117" s="121">
        <v>22</v>
      </c>
      <c r="AW117" s="121"/>
      <c r="AX117" s="121"/>
      <c r="AY117" s="121"/>
      <c r="AZ117" s="121"/>
      <c r="BA117" s="121"/>
      <c r="BB117" s="121" t="s">
        <v>310</v>
      </c>
      <c r="BC117" s="121"/>
      <c r="BD117" s="121"/>
      <c r="BE117" s="122">
        <v>0</v>
      </c>
      <c r="BF117" s="121" t="s">
        <v>1054</v>
      </c>
      <c r="BG117" s="121" t="s">
        <v>1056</v>
      </c>
      <c r="BH117" s="95" t="s">
        <v>311</v>
      </c>
      <c r="BI117" s="95" t="s">
        <v>102</v>
      </c>
      <c r="BJ117" s="134">
        <v>46126</v>
      </c>
      <c r="BK117" s="129"/>
      <c r="BL117" s="95" t="s">
        <v>109</v>
      </c>
      <c r="BM117" s="96"/>
      <c r="BN117" s="94"/>
      <c r="BO117" s="94"/>
      <c r="BP117" s="42"/>
      <c r="BQ117" s="130" t="s">
        <v>591</v>
      </c>
    </row>
    <row r="118" spans="1:69" ht="22.8" hidden="1" x14ac:dyDescent="0.3">
      <c r="A118" s="131">
        <v>114</v>
      </c>
      <c r="B118" s="121" t="s">
        <v>253</v>
      </c>
      <c r="C118" s="121" t="s">
        <v>254</v>
      </c>
      <c r="D118" s="121" t="s">
        <v>302</v>
      </c>
      <c r="E118" s="121" t="s">
        <v>303</v>
      </c>
      <c r="F118" s="121" t="s">
        <v>303</v>
      </c>
      <c r="G118" s="121" t="s">
        <v>304</v>
      </c>
      <c r="H118" s="121" t="s">
        <v>305</v>
      </c>
      <c r="I118" s="121">
        <v>18123</v>
      </c>
      <c r="J118" s="121" t="s">
        <v>306</v>
      </c>
      <c r="K118" s="121">
        <v>18123</v>
      </c>
      <c r="L118" s="121" t="s">
        <v>595</v>
      </c>
      <c r="M118" s="121" t="s">
        <v>596</v>
      </c>
      <c r="N118" s="121">
        <v>25908</v>
      </c>
      <c r="O118" s="121">
        <v>688453</v>
      </c>
      <c r="P118" s="121">
        <v>834135</v>
      </c>
      <c r="Q118" s="121" t="s">
        <v>967</v>
      </c>
      <c r="R118" s="121" t="s">
        <v>255</v>
      </c>
      <c r="S118" s="121" t="s">
        <v>1057</v>
      </c>
      <c r="T118" s="121" t="s">
        <v>1057</v>
      </c>
      <c r="U118" s="121" t="s">
        <v>256</v>
      </c>
      <c r="V118" s="121" t="s">
        <v>257</v>
      </c>
      <c r="W118" s="121">
        <v>0</v>
      </c>
      <c r="X118" s="121" t="s">
        <v>262</v>
      </c>
      <c r="Y118" s="121">
        <v>356992262</v>
      </c>
      <c r="Z118" s="121" t="s">
        <v>361</v>
      </c>
      <c r="AA118" s="135">
        <v>45443</v>
      </c>
      <c r="AB118" s="122">
        <v>40000</v>
      </c>
      <c r="AC118" s="121" t="s">
        <v>281</v>
      </c>
      <c r="AD118" s="121">
        <v>24</v>
      </c>
      <c r="AE118" s="121" t="s">
        <v>288</v>
      </c>
      <c r="AF118" s="121" t="s">
        <v>1058</v>
      </c>
      <c r="AG118" s="121" t="s">
        <v>1059</v>
      </c>
      <c r="AH118" s="121" t="s">
        <v>291</v>
      </c>
      <c r="AI118" s="121" t="s">
        <v>422</v>
      </c>
      <c r="AJ118" s="122">
        <v>2130</v>
      </c>
      <c r="AK118" s="122">
        <v>2130</v>
      </c>
      <c r="AL118" s="121" t="s">
        <v>519</v>
      </c>
      <c r="AM118" s="122">
        <v>35586.519999999997</v>
      </c>
      <c r="AN118" s="122">
        <v>11273.48</v>
      </c>
      <c r="AO118" s="122">
        <v>46860</v>
      </c>
      <c r="AP118" s="122">
        <v>4413.4799999999996</v>
      </c>
      <c r="AQ118" s="122">
        <v>141.52000000000001</v>
      </c>
      <c r="AR118" s="122">
        <v>4555</v>
      </c>
      <c r="AS118" s="122">
        <v>0</v>
      </c>
      <c r="AT118" s="122">
        <v>0</v>
      </c>
      <c r="AU118" s="122">
        <v>0</v>
      </c>
      <c r="AV118" s="121">
        <v>22</v>
      </c>
      <c r="AW118" s="121"/>
      <c r="AX118" s="121"/>
      <c r="AY118" s="121"/>
      <c r="AZ118" s="121"/>
      <c r="BA118" s="121"/>
      <c r="BB118" s="121" t="s">
        <v>310</v>
      </c>
      <c r="BC118" s="121"/>
      <c r="BD118" s="121"/>
      <c r="BE118" s="122">
        <v>0</v>
      </c>
      <c r="BF118" s="121" t="s">
        <v>1057</v>
      </c>
      <c r="BG118" s="121" t="s">
        <v>1060</v>
      </c>
      <c r="BH118" s="95" t="s">
        <v>318</v>
      </c>
      <c r="BI118" s="95" t="s">
        <v>102</v>
      </c>
      <c r="BJ118" s="134">
        <v>46125</v>
      </c>
      <c r="BK118" s="129"/>
      <c r="BL118" s="95" t="s">
        <v>109</v>
      </c>
      <c r="BM118" s="96"/>
      <c r="BN118" s="94"/>
      <c r="BO118" s="94"/>
      <c r="BP118" s="42"/>
      <c r="BQ118" s="130" t="s">
        <v>591</v>
      </c>
    </row>
    <row r="119" spans="1:69" ht="22.8" hidden="1" x14ac:dyDescent="0.3">
      <c r="A119" s="131">
        <v>115</v>
      </c>
      <c r="B119" s="121" t="s">
        <v>253</v>
      </c>
      <c r="C119" s="121" t="s">
        <v>254</v>
      </c>
      <c r="D119" s="121" t="s">
        <v>302</v>
      </c>
      <c r="E119" s="121" t="s">
        <v>303</v>
      </c>
      <c r="F119" s="121" t="s">
        <v>303</v>
      </c>
      <c r="G119" s="121" t="s">
        <v>304</v>
      </c>
      <c r="H119" s="121" t="s">
        <v>305</v>
      </c>
      <c r="I119" s="121">
        <v>18238</v>
      </c>
      <c r="J119" s="121" t="s">
        <v>312</v>
      </c>
      <c r="K119" s="121">
        <v>18238</v>
      </c>
      <c r="L119" s="121" t="s">
        <v>595</v>
      </c>
      <c r="M119" s="121" t="s">
        <v>596</v>
      </c>
      <c r="N119" s="121">
        <v>25961</v>
      </c>
      <c r="O119" s="121">
        <v>698946</v>
      </c>
      <c r="P119" s="121">
        <v>41585</v>
      </c>
      <c r="Q119" s="121" t="s">
        <v>604</v>
      </c>
      <c r="R119" s="121" t="s">
        <v>255</v>
      </c>
      <c r="S119" s="121" t="s">
        <v>1061</v>
      </c>
      <c r="T119" s="121" t="s">
        <v>1061</v>
      </c>
      <c r="U119" s="121" t="s">
        <v>256</v>
      </c>
      <c r="V119" s="121" t="s">
        <v>257</v>
      </c>
      <c r="W119" s="121">
        <v>0</v>
      </c>
      <c r="X119" s="121" t="s">
        <v>262</v>
      </c>
      <c r="Y119" s="121">
        <v>356994900</v>
      </c>
      <c r="Z119" s="121" t="s">
        <v>1062</v>
      </c>
      <c r="AA119" s="135">
        <v>45440</v>
      </c>
      <c r="AB119" s="122">
        <v>65000</v>
      </c>
      <c r="AC119" s="121" t="s">
        <v>281</v>
      </c>
      <c r="AD119" s="121">
        <v>24</v>
      </c>
      <c r="AE119" s="121" t="s">
        <v>294</v>
      </c>
      <c r="AF119" s="121" t="s">
        <v>538</v>
      </c>
      <c r="AG119" s="121" t="s">
        <v>1063</v>
      </c>
      <c r="AH119" s="121" t="s">
        <v>260</v>
      </c>
      <c r="AI119" s="121" t="s">
        <v>422</v>
      </c>
      <c r="AJ119" s="122">
        <v>3470</v>
      </c>
      <c r="AK119" s="122">
        <v>3470</v>
      </c>
      <c r="AL119" s="121" t="s">
        <v>462</v>
      </c>
      <c r="AM119" s="122">
        <v>57863.16</v>
      </c>
      <c r="AN119" s="122">
        <v>18476.84</v>
      </c>
      <c r="AO119" s="122">
        <v>76340</v>
      </c>
      <c r="AP119" s="122">
        <v>7136.84</v>
      </c>
      <c r="AQ119" s="122">
        <v>228.16</v>
      </c>
      <c r="AR119" s="122">
        <v>7365</v>
      </c>
      <c r="AS119" s="122">
        <v>0</v>
      </c>
      <c r="AT119" s="122">
        <v>0</v>
      </c>
      <c r="AU119" s="122">
        <v>0</v>
      </c>
      <c r="AV119" s="121">
        <v>22</v>
      </c>
      <c r="AW119" s="121"/>
      <c r="AX119" s="121"/>
      <c r="AY119" s="121"/>
      <c r="AZ119" s="121"/>
      <c r="BA119" s="121"/>
      <c r="BB119" s="121" t="s">
        <v>310</v>
      </c>
      <c r="BC119" s="121"/>
      <c r="BD119" s="121"/>
      <c r="BE119" s="122">
        <v>0</v>
      </c>
      <c r="BF119" s="121" t="s">
        <v>1061</v>
      </c>
      <c r="BG119" s="121" t="s">
        <v>1064</v>
      </c>
      <c r="BH119" s="95" t="s">
        <v>395</v>
      </c>
      <c r="BI119" s="95" t="s">
        <v>102</v>
      </c>
      <c r="BJ119" s="134">
        <v>46126</v>
      </c>
      <c r="BK119" s="129"/>
      <c r="BL119" s="95" t="s">
        <v>109</v>
      </c>
      <c r="BM119" s="96"/>
      <c r="BN119" s="94"/>
      <c r="BO119" s="94"/>
      <c r="BP119" s="42"/>
      <c r="BQ119" s="130" t="s">
        <v>591</v>
      </c>
    </row>
    <row r="120" spans="1:69" ht="22.8" hidden="1" x14ac:dyDescent="0.3">
      <c r="A120" s="131">
        <v>116</v>
      </c>
      <c r="B120" s="121" t="s">
        <v>253</v>
      </c>
      <c r="C120" s="121" t="s">
        <v>254</v>
      </c>
      <c r="D120" s="121" t="s">
        <v>302</v>
      </c>
      <c r="E120" s="121" t="s">
        <v>303</v>
      </c>
      <c r="F120" s="121" t="s">
        <v>303</v>
      </c>
      <c r="G120" s="121" t="s">
        <v>304</v>
      </c>
      <c r="H120" s="121" t="s">
        <v>305</v>
      </c>
      <c r="I120" s="121">
        <v>18123</v>
      </c>
      <c r="J120" s="121" t="s">
        <v>306</v>
      </c>
      <c r="K120" s="121">
        <v>18123</v>
      </c>
      <c r="L120" s="121" t="s">
        <v>595</v>
      </c>
      <c r="M120" s="121" t="s">
        <v>596</v>
      </c>
      <c r="N120" s="121">
        <v>25908</v>
      </c>
      <c r="O120" s="121">
        <v>688453</v>
      </c>
      <c r="P120" s="121">
        <v>814646</v>
      </c>
      <c r="Q120" s="121" t="s">
        <v>1065</v>
      </c>
      <c r="R120" s="121" t="s">
        <v>255</v>
      </c>
      <c r="S120" s="121" t="s">
        <v>1066</v>
      </c>
      <c r="T120" s="121" t="s">
        <v>1066</v>
      </c>
      <c r="U120" s="121" t="s">
        <v>256</v>
      </c>
      <c r="V120" s="121" t="s">
        <v>257</v>
      </c>
      <c r="W120" s="121">
        <v>0</v>
      </c>
      <c r="X120" s="121" t="s">
        <v>262</v>
      </c>
      <c r="Y120" s="121">
        <v>357004226</v>
      </c>
      <c r="Z120" s="121" t="s">
        <v>369</v>
      </c>
      <c r="AA120" s="135">
        <v>45441</v>
      </c>
      <c r="AB120" s="122">
        <v>42000</v>
      </c>
      <c r="AC120" s="121" t="s">
        <v>281</v>
      </c>
      <c r="AD120" s="121">
        <v>24</v>
      </c>
      <c r="AE120" s="121" t="s">
        <v>288</v>
      </c>
      <c r="AF120" s="121" t="s">
        <v>481</v>
      </c>
      <c r="AG120" s="121" t="s">
        <v>482</v>
      </c>
      <c r="AH120" s="121" t="s">
        <v>291</v>
      </c>
      <c r="AI120" s="121" t="s">
        <v>422</v>
      </c>
      <c r="AJ120" s="122">
        <v>2240</v>
      </c>
      <c r="AK120" s="122">
        <v>2240</v>
      </c>
      <c r="AL120" s="121" t="s">
        <v>519</v>
      </c>
      <c r="AM120" s="122">
        <v>37373.519999999997</v>
      </c>
      <c r="AN120" s="122">
        <v>11906.48</v>
      </c>
      <c r="AO120" s="122">
        <v>49280</v>
      </c>
      <c r="AP120" s="122">
        <v>4626.4799999999996</v>
      </c>
      <c r="AQ120" s="122">
        <v>148.52000000000001</v>
      </c>
      <c r="AR120" s="122">
        <v>4775</v>
      </c>
      <c r="AS120" s="122">
        <v>0</v>
      </c>
      <c r="AT120" s="122">
        <v>0</v>
      </c>
      <c r="AU120" s="122">
        <v>0</v>
      </c>
      <c r="AV120" s="121">
        <v>22</v>
      </c>
      <c r="AW120" s="121"/>
      <c r="AX120" s="121"/>
      <c r="AY120" s="121"/>
      <c r="AZ120" s="121"/>
      <c r="BA120" s="121"/>
      <c r="BB120" s="121" t="s">
        <v>310</v>
      </c>
      <c r="BC120" s="121"/>
      <c r="BD120" s="121"/>
      <c r="BE120" s="122">
        <v>0</v>
      </c>
      <c r="BF120" s="121" t="s">
        <v>1066</v>
      </c>
      <c r="BG120" s="121" t="s">
        <v>1067</v>
      </c>
      <c r="BH120" s="95" t="s">
        <v>318</v>
      </c>
      <c r="BI120" s="95" t="s">
        <v>102</v>
      </c>
      <c r="BJ120" s="134">
        <v>46126</v>
      </c>
      <c r="BK120" s="129"/>
      <c r="BL120" s="95" t="s">
        <v>109</v>
      </c>
      <c r="BM120" s="96"/>
      <c r="BN120" s="94"/>
      <c r="BO120" s="94"/>
      <c r="BP120" s="42"/>
      <c r="BQ120" s="130" t="s">
        <v>591</v>
      </c>
    </row>
    <row r="121" spans="1:69" ht="22.8" hidden="1" x14ac:dyDescent="0.3">
      <c r="A121" s="131">
        <v>117</v>
      </c>
      <c r="B121" s="121" t="s">
        <v>253</v>
      </c>
      <c r="C121" s="121" t="s">
        <v>254</v>
      </c>
      <c r="D121" s="121" t="s">
        <v>302</v>
      </c>
      <c r="E121" s="121" t="s">
        <v>303</v>
      </c>
      <c r="F121" s="121" t="s">
        <v>303</v>
      </c>
      <c r="G121" s="121" t="s">
        <v>304</v>
      </c>
      <c r="H121" s="121" t="s">
        <v>305</v>
      </c>
      <c r="I121" s="121">
        <v>197294</v>
      </c>
      <c r="J121" s="121" t="s">
        <v>426</v>
      </c>
      <c r="K121" s="121">
        <v>197294</v>
      </c>
      <c r="L121" s="121" t="s">
        <v>595</v>
      </c>
      <c r="M121" s="121" t="s">
        <v>596</v>
      </c>
      <c r="N121" s="121">
        <v>460905</v>
      </c>
      <c r="O121" s="121" t="s">
        <v>795</v>
      </c>
      <c r="P121" s="121">
        <v>707461</v>
      </c>
      <c r="Q121" s="121" t="s">
        <v>1068</v>
      </c>
      <c r="R121" s="121" t="s">
        <v>255</v>
      </c>
      <c r="S121" s="121" t="s">
        <v>1069</v>
      </c>
      <c r="T121" s="121" t="s">
        <v>1069</v>
      </c>
      <c r="U121" s="121" t="s">
        <v>264</v>
      </c>
      <c r="V121" s="121" t="s">
        <v>257</v>
      </c>
      <c r="W121" s="121">
        <v>0</v>
      </c>
      <c r="X121" s="121" t="s">
        <v>261</v>
      </c>
      <c r="Y121" s="121">
        <v>357018354</v>
      </c>
      <c r="Z121" s="121" t="s">
        <v>555</v>
      </c>
      <c r="AA121" s="135">
        <v>45444</v>
      </c>
      <c r="AB121" s="122">
        <v>42000</v>
      </c>
      <c r="AC121" s="121" t="s">
        <v>436</v>
      </c>
      <c r="AD121" s="121">
        <v>24</v>
      </c>
      <c r="AE121" s="121" t="s">
        <v>288</v>
      </c>
      <c r="AF121" s="121" t="s">
        <v>1058</v>
      </c>
      <c r="AG121" s="121" t="s">
        <v>1070</v>
      </c>
      <c r="AH121" s="121" t="s">
        <v>291</v>
      </c>
      <c r="AI121" s="121" t="s">
        <v>492</v>
      </c>
      <c r="AJ121" s="122">
        <v>2240</v>
      </c>
      <c r="AK121" s="122">
        <v>2240</v>
      </c>
      <c r="AL121" s="121" t="s">
        <v>493</v>
      </c>
      <c r="AM121" s="122">
        <v>37373.519999999997</v>
      </c>
      <c r="AN121" s="122">
        <v>11906.48</v>
      </c>
      <c r="AO121" s="122">
        <v>49280</v>
      </c>
      <c r="AP121" s="122">
        <v>4626.4799999999996</v>
      </c>
      <c r="AQ121" s="122">
        <v>148.52000000000001</v>
      </c>
      <c r="AR121" s="122">
        <v>4775</v>
      </c>
      <c r="AS121" s="122">
        <v>0</v>
      </c>
      <c r="AT121" s="122">
        <v>0</v>
      </c>
      <c r="AU121" s="122">
        <v>0</v>
      </c>
      <c r="AV121" s="121">
        <v>22</v>
      </c>
      <c r="AW121" s="121"/>
      <c r="AX121" s="121"/>
      <c r="AY121" s="121"/>
      <c r="AZ121" s="121"/>
      <c r="BA121" s="121"/>
      <c r="BB121" s="121" t="s">
        <v>310</v>
      </c>
      <c r="BC121" s="121"/>
      <c r="BD121" s="121"/>
      <c r="BE121" s="122">
        <v>0</v>
      </c>
      <c r="BF121" s="121" t="s">
        <v>1069</v>
      </c>
      <c r="BG121" s="121" t="s">
        <v>1071</v>
      </c>
      <c r="BH121" s="95" t="s">
        <v>311</v>
      </c>
      <c r="BI121" s="95" t="s">
        <v>102</v>
      </c>
      <c r="BJ121" s="134">
        <v>46126</v>
      </c>
      <c r="BK121" s="129"/>
      <c r="BL121" s="95" t="s">
        <v>109</v>
      </c>
      <c r="BM121" s="96"/>
      <c r="BN121" s="94"/>
      <c r="BO121" s="94"/>
      <c r="BP121" s="42"/>
      <c r="BQ121" s="130" t="s">
        <v>591</v>
      </c>
    </row>
    <row r="122" spans="1:69" ht="22.8" hidden="1" x14ac:dyDescent="0.3">
      <c r="A122" s="131">
        <v>118</v>
      </c>
      <c r="B122" s="121" t="s">
        <v>253</v>
      </c>
      <c r="C122" s="121" t="s">
        <v>254</v>
      </c>
      <c r="D122" s="121" t="s">
        <v>302</v>
      </c>
      <c r="E122" s="121" t="s">
        <v>303</v>
      </c>
      <c r="F122" s="121" t="s">
        <v>303</v>
      </c>
      <c r="G122" s="121" t="s">
        <v>304</v>
      </c>
      <c r="H122" s="121" t="s">
        <v>305</v>
      </c>
      <c r="I122" s="121">
        <v>18123</v>
      </c>
      <c r="J122" s="121" t="s">
        <v>306</v>
      </c>
      <c r="K122" s="121">
        <v>18123</v>
      </c>
      <c r="L122" s="121" t="s">
        <v>595</v>
      </c>
      <c r="M122" s="121" t="s">
        <v>596</v>
      </c>
      <c r="N122" s="121">
        <v>25908</v>
      </c>
      <c r="O122" s="121">
        <v>688453</v>
      </c>
      <c r="P122" s="121">
        <v>814646</v>
      </c>
      <c r="Q122" s="121" t="s">
        <v>1065</v>
      </c>
      <c r="R122" s="121" t="s">
        <v>255</v>
      </c>
      <c r="S122" s="121" t="s">
        <v>1072</v>
      </c>
      <c r="T122" s="121" t="s">
        <v>1072</v>
      </c>
      <c r="U122" s="121" t="s">
        <v>256</v>
      </c>
      <c r="V122" s="121" t="s">
        <v>257</v>
      </c>
      <c r="W122" s="121">
        <v>0</v>
      </c>
      <c r="X122" s="121" t="s">
        <v>262</v>
      </c>
      <c r="Y122" s="121">
        <v>357033556</v>
      </c>
      <c r="Z122" s="121" t="s">
        <v>1073</v>
      </c>
      <c r="AA122" s="135">
        <v>45444</v>
      </c>
      <c r="AB122" s="122">
        <v>42000</v>
      </c>
      <c r="AC122" s="121" t="s">
        <v>281</v>
      </c>
      <c r="AD122" s="121">
        <v>24</v>
      </c>
      <c r="AE122" s="121" t="s">
        <v>288</v>
      </c>
      <c r="AF122" s="121" t="s">
        <v>1058</v>
      </c>
      <c r="AG122" s="121" t="s">
        <v>1070</v>
      </c>
      <c r="AH122" s="121" t="s">
        <v>291</v>
      </c>
      <c r="AI122" s="121" t="s">
        <v>422</v>
      </c>
      <c r="AJ122" s="122">
        <v>2240</v>
      </c>
      <c r="AK122" s="122">
        <v>2240</v>
      </c>
      <c r="AL122" s="121" t="s">
        <v>309</v>
      </c>
      <c r="AM122" s="122">
        <v>35406.6</v>
      </c>
      <c r="AN122" s="122">
        <v>11633.4</v>
      </c>
      <c r="AO122" s="122">
        <v>47040</v>
      </c>
      <c r="AP122" s="122">
        <v>6593.4</v>
      </c>
      <c r="AQ122" s="122">
        <v>282.60000000000002</v>
      </c>
      <c r="AR122" s="122">
        <v>6876</v>
      </c>
      <c r="AS122" s="122">
        <v>2100</v>
      </c>
      <c r="AT122" s="122">
        <v>140</v>
      </c>
      <c r="AU122" s="122">
        <v>2240</v>
      </c>
      <c r="AV122" s="121">
        <v>22</v>
      </c>
      <c r="AW122" s="121"/>
      <c r="AX122" s="121"/>
      <c r="AY122" s="121"/>
      <c r="AZ122" s="121"/>
      <c r="BA122" s="121"/>
      <c r="BB122" s="121" t="s">
        <v>310</v>
      </c>
      <c r="BC122" s="121"/>
      <c r="BD122" s="121"/>
      <c r="BE122" s="122">
        <v>0</v>
      </c>
      <c r="BF122" s="121" t="s">
        <v>1072</v>
      </c>
      <c r="BG122" s="121" t="s">
        <v>1074</v>
      </c>
      <c r="BH122" s="95" t="s">
        <v>318</v>
      </c>
      <c r="BI122" s="95" t="s">
        <v>102</v>
      </c>
      <c r="BJ122" s="134">
        <v>46126</v>
      </c>
      <c r="BK122" s="129"/>
      <c r="BL122" s="95" t="s">
        <v>109</v>
      </c>
      <c r="BM122" s="96"/>
      <c r="BN122" s="94"/>
      <c r="BO122" s="94"/>
      <c r="BP122" s="42"/>
      <c r="BQ122" s="130" t="s">
        <v>591</v>
      </c>
    </row>
    <row r="123" spans="1:69" ht="22.8" hidden="1" x14ac:dyDescent="0.3">
      <c r="A123" s="131">
        <v>119</v>
      </c>
      <c r="B123" s="121" t="s">
        <v>253</v>
      </c>
      <c r="C123" s="121" t="s">
        <v>254</v>
      </c>
      <c r="D123" s="121" t="s">
        <v>302</v>
      </c>
      <c r="E123" s="121" t="s">
        <v>303</v>
      </c>
      <c r="F123" s="121" t="s">
        <v>303</v>
      </c>
      <c r="G123" s="121" t="s">
        <v>304</v>
      </c>
      <c r="H123" s="121" t="s">
        <v>305</v>
      </c>
      <c r="I123" s="121">
        <v>18123</v>
      </c>
      <c r="J123" s="121" t="s">
        <v>306</v>
      </c>
      <c r="K123" s="121">
        <v>18123</v>
      </c>
      <c r="L123" s="121" t="s">
        <v>595</v>
      </c>
      <c r="M123" s="121" t="s">
        <v>596</v>
      </c>
      <c r="N123" s="121">
        <v>25908</v>
      </c>
      <c r="O123" s="121">
        <v>688453</v>
      </c>
      <c r="P123" s="121">
        <v>851283</v>
      </c>
      <c r="Q123" s="121" t="s">
        <v>823</v>
      </c>
      <c r="R123" s="121" t="s">
        <v>255</v>
      </c>
      <c r="S123" s="121" t="s">
        <v>1075</v>
      </c>
      <c r="T123" s="121" t="s">
        <v>1075</v>
      </c>
      <c r="U123" s="121" t="s">
        <v>256</v>
      </c>
      <c r="V123" s="121" t="s">
        <v>257</v>
      </c>
      <c r="W123" s="121">
        <v>0</v>
      </c>
      <c r="X123" s="121" t="s">
        <v>262</v>
      </c>
      <c r="Y123" s="121">
        <v>357164308</v>
      </c>
      <c r="Z123" s="121" t="s">
        <v>473</v>
      </c>
      <c r="AA123" s="135">
        <v>45451</v>
      </c>
      <c r="AB123" s="122">
        <v>42000</v>
      </c>
      <c r="AC123" s="121" t="s">
        <v>281</v>
      </c>
      <c r="AD123" s="121">
        <v>24</v>
      </c>
      <c r="AE123" s="121" t="s">
        <v>288</v>
      </c>
      <c r="AF123" s="121" t="s">
        <v>488</v>
      </c>
      <c r="AG123" s="121" t="s">
        <v>489</v>
      </c>
      <c r="AH123" s="121" t="s">
        <v>291</v>
      </c>
      <c r="AI123" s="121" t="s">
        <v>422</v>
      </c>
      <c r="AJ123" s="122">
        <v>2240</v>
      </c>
      <c r="AK123" s="122">
        <v>2240</v>
      </c>
      <c r="AL123" s="121" t="s">
        <v>519</v>
      </c>
      <c r="AM123" s="122">
        <v>37817.160000000003</v>
      </c>
      <c r="AN123" s="122">
        <v>11462.84</v>
      </c>
      <c r="AO123" s="122">
        <v>49280</v>
      </c>
      <c r="AP123" s="122">
        <v>4182.84</v>
      </c>
      <c r="AQ123" s="122">
        <v>129.16</v>
      </c>
      <c r="AR123" s="122">
        <v>4312</v>
      </c>
      <c r="AS123" s="122">
        <v>0</v>
      </c>
      <c r="AT123" s="122">
        <v>0</v>
      </c>
      <c r="AU123" s="122">
        <v>0</v>
      </c>
      <c r="AV123" s="121">
        <v>22</v>
      </c>
      <c r="AW123" s="121"/>
      <c r="AX123" s="121"/>
      <c r="AY123" s="121"/>
      <c r="AZ123" s="121"/>
      <c r="BA123" s="121"/>
      <c r="BB123" s="121" t="s">
        <v>310</v>
      </c>
      <c r="BC123" s="121"/>
      <c r="BD123" s="121"/>
      <c r="BE123" s="122">
        <v>0</v>
      </c>
      <c r="BF123" s="121" t="s">
        <v>1075</v>
      </c>
      <c r="BG123" s="121" t="s">
        <v>1076</v>
      </c>
      <c r="BH123" s="95" t="s">
        <v>318</v>
      </c>
      <c r="BI123" s="95" t="s">
        <v>102</v>
      </c>
      <c r="BJ123" s="134">
        <v>46126</v>
      </c>
      <c r="BK123" s="129"/>
      <c r="BL123" s="95" t="s">
        <v>109</v>
      </c>
      <c r="BM123" s="96"/>
      <c r="BN123" s="94"/>
      <c r="BO123" s="94"/>
      <c r="BP123" s="42"/>
      <c r="BQ123" s="130" t="s">
        <v>591</v>
      </c>
    </row>
    <row r="124" spans="1:69" ht="22.8" hidden="1" x14ac:dyDescent="0.3">
      <c r="A124" s="131">
        <v>120</v>
      </c>
      <c r="B124" s="121" t="s">
        <v>253</v>
      </c>
      <c r="C124" s="121" t="s">
        <v>254</v>
      </c>
      <c r="D124" s="121" t="s">
        <v>302</v>
      </c>
      <c r="E124" s="121" t="s">
        <v>303</v>
      </c>
      <c r="F124" s="121" t="s">
        <v>303</v>
      </c>
      <c r="G124" s="121" t="s">
        <v>304</v>
      </c>
      <c r="H124" s="121" t="s">
        <v>305</v>
      </c>
      <c r="I124" s="121">
        <v>18123</v>
      </c>
      <c r="J124" s="121" t="s">
        <v>306</v>
      </c>
      <c r="K124" s="121">
        <v>18123</v>
      </c>
      <c r="L124" s="121" t="s">
        <v>595</v>
      </c>
      <c r="M124" s="121" t="s">
        <v>596</v>
      </c>
      <c r="N124" s="121">
        <v>25908</v>
      </c>
      <c r="O124" s="121">
        <v>688453</v>
      </c>
      <c r="P124" s="121">
        <v>783660</v>
      </c>
      <c r="Q124" s="121" t="s">
        <v>930</v>
      </c>
      <c r="R124" s="121" t="s">
        <v>255</v>
      </c>
      <c r="S124" s="121" t="s">
        <v>1077</v>
      </c>
      <c r="T124" s="121" t="s">
        <v>1077</v>
      </c>
      <c r="U124" s="121" t="s">
        <v>256</v>
      </c>
      <c r="V124" s="121" t="s">
        <v>267</v>
      </c>
      <c r="W124" s="121">
        <v>0</v>
      </c>
      <c r="X124" s="121" t="s">
        <v>262</v>
      </c>
      <c r="Y124" s="121">
        <v>357198434</v>
      </c>
      <c r="Z124" s="121" t="s">
        <v>1078</v>
      </c>
      <c r="AA124" s="135">
        <v>45451</v>
      </c>
      <c r="AB124" s="122">
        <v>42000</v>
      </c>
      <c r="AC124" s="121" t="s">
        <v>281</v>
      </c>
      <c r="AD124" s="121">
        <v>24</v>
      </c>
      <c r="AE124" s="121" t="s">
        <v>288</v>
      </c>
      <c r="AF124" s="121" t="s">
        <v>488</v>
      </c>
      <c r="AG124" s="121" t="s">
        <v>489</v>
      </c>
      <c r="AH124" s="121" t="s">
        <v>291</v>
      </c>
      <c r="AI124" s="121" t="s">
        <v>422</v>
      </c>
      <c r="AJ124" s="122">
        <v>2240</v>
      </c>
      <c r="AK124" s="122">
        <v>2240</v>
      </c>
      <c r="AL124" s="121" t="s">
        <v>519</v>
      </c>
      <c r="AM124" s="122">
        <v>37817.160000000003</v>
      </c>
      <c r="AN124" s="122">
        <v>11462.84</v>
      </c>
      <c r="AO124" s="122">
        <v>49280</v>
      </c>
      <c r="AP124" s="122">
        <v>4182.84</v>
      </c>
      <c r="AQ124" s="122">
        <v>129.16</v>
      </c>
      <c r="AR124" s="122">
        <v>4312</v>
      </c>
      <c r="AS124" s="122">
        <v>0</v>
      </c>
      <c r="AT124" s="122">
        <v>0</v>
      </c>
      <c r="AU124" s="122">
        <v>0</v>
      </c>
      <c r="AV124" s="121">
        <v>22</v>
      </c>
      <c r="AW124" s="121"/>
      <c r="AX124" s="121"/>
      <c r="AY124" s="121"/>
      <c r="AZ124" s="121"/>
      <c r="BA124" s="121"/>
      <c r="BB124" s="121" t="s">
        <v>310</v>
      </c>
      <c r="BC124" s="121"/>
      <c r="BD124" s="121"/>
      <c r="BE124" s="122">
        <v>0</v>
      </c>
      <c r="BF124" s="121" t="s">
        <v>1077</v>
      </c>
      <c r="BG124" s="121" t="s">
        <v>1079</v>
      </c>
      <c r="BH124" s="95" t="s">
        <v>318</v>
      </c>
      <c r="BI124" s="95" t="s">
        <v>102</v>
      </c>
      <c r="BJ124" s="134">
        <v>46126</v>
      </c>
      <c r="BK124" s="129"/>
      <c r="BL124" s="95" t="s">
        <v>109</v>
      </c>
      <c r="BM124" s="96"/>
      <c r="BN124" s="94"/>
      <c r="BO124" s="94"/>
      <c r="BP124" s="42"/>
      <c r="BQ124" s="130" t="s">
        <v>591</v>
      </c>
    </row>
    <row r="125" spans="1:69" ht="22.8" hidden="1" x14ac:dyDescent="0.3">
      <c r="A125" s="131">
        <v>121</v>
      </c>
      <c r="B125" s="121" t="s">
        <v>253</v>
      </c>
      <c r="C125" s="121" t="s">
        <v>254</v>
      </c>
      <c r="D125" s="121" t="s">
        <v>302</v>
      </c>
      <c r="E125" s="121" t="s">
        <v>303</v>
      </c>
      <c r="F125" s="121" t="s">
        <v>303</v>
      </c>
      <c r="G125" s="121" t="s">
        <v>304</v>
      </c>
      <c r="H125" s="121" t="s">
        <v>305</v>
      </c>
      <c r="I125" s="121">
        <v>18285</v>
      </c>
      <c r="J125" s="121" t="s">
        <v>637</v>
      </c>
      <c r="K125" s="121">
        <v>18285</v>
      </c>
      <c r="L125" s="121" t="s">
        <v>595</v>
      </c>
      <c r="M125" s="121" t="s">
        <v>596</v>
      </c>
      <c r="N125" s="121">
        <v>25954</v>
      </c>
      <c r="O125" s="121">
        <v>697772</v>
      </c>
      <c r="P125" s="121">
        <v>41578</v>
      </c>
      <c r="Q125" s="121" t="s">
        <v>1034</v>
      </c>
      <c r="R125" s="121" t="s">
        <v>255</v>
      </c>
      <c r="S125" s="121" t="s">
        <v>1080</v>
      </c>
      <c r="T125" s="121" t="s">
        <v>1080</v>
      </c>
      <c r="U125" s="121" t="s">
        <v>264</v>
      </c>
      <c r="V125" s="121" t="s">
        <v>257</v>
      </c>
      <c r="W125" s="121">
        <v>0</v>
      </c>
      <c r="X125" s="121" t="s">
        <v>261</v>
      </c>
      <c r="Y125" s="121">
        <v>357204361</v>
      </c>
      <c r="Z125" s="121" t="s">
        <v>1081</v>
      </c>
      <c r="AA125" s="135">
        <v>45451</v>
      </c>
      <c r="AB125" s="122">
        <v>65000</v>
      </c>
      <c r="AC125" s="121" t="s">
        <v>258</v>
      </c>
      <c r="AD125" s="121">
        <v>24</v>
      </c>
      <c r="AE125" s="121" t="s">
        <v>294</v>
      </c>
      <c r="AF125" s="121" t="s">
        <v>341</v>
      </c>
      <c r="AG125" s="121" t="s">
        <v>342</v>
      </c>
      <c r="AH125" s="121" t="s">
        <v>260</v>
      </c>
      <c r="AI125" s="121" t="s">
        <v>476</v>
      </c>
      <c r="AJ125" s="122">
        <v>3470</v>
      </c>
      <c r="AK125" s="122">
        <v>3470</v>
      </c>
      <c r="AL125" s="121" t="s">
        <v>455</v>
      </c>
      <c r="AM125" s="122">
        <v>58343.73</v>
      </c>
      <c r="AN125" s="122">
        <v>17996.27</v>
      </c>
      <c r="AO125" s="122">
        <v>76340</v>
      </c>
      <c r="AP125" s="122">
        <v>6656.27</v>
      </c>
      <c r="AQ125" s="122">
        <v>207.73</v>
      </c>
      <c r="AR125" s="122">
        <v>6864</v>
      </c>
      <c r="AS125" s="122">
        <v>0</v>
      </c>
      <c r="AT125" s="122">
        <v>0</v>
      </c>
      <c r="AU125" s="122">
        <v>0</v>
      </c>
      <c r="AV125" s="121">
        <v>22</v>
      </c>
      <c r="AW125" s="121"/>
      <c r="AX125" s="121"/>
      <c r="AY125" s="121"/>
      <c r="AZ125" s="121"/>
      <c r="BA125" s="121"/>
      <c r="BB125" s="121" t="s">
        <v>310</v>
      </c>
      <c r="BC125" s="121"/>
      <c r="BD125" s="121"/>
      <c r="BE125" s="122">
        <v>0</v>
      </c>
      <c r="BF125" s="121" t="s">
        <v>1080</v>
      </c>
      <c r="BG125" s="121" t="s">
        <v>1082</v>
      </c>
      <c r="BH125" s="95" t="s">
        <v>395</v>
      </c>
      <c r="BI125" s="95" t="s">
        <v>102</v>
      </c>
      <c r="BJ125" s="134">
        <v>46126</v>
      </c>
      <c r="BK125" s="129"/>
      <c r="BL125" s="95" t="s">
        <v>109</v>
      </c>
      <c r="BM125" s="96"/>
      <c r="BN125" s="94"/>
      <c r="BO125" s="94"/>
      <c r="BP125" s="42"/>
      <c r="BQ125" s="130" t="s">
        <v>591</v>
      </c>
    </row>
    <row r="126" spans="1:69" ht="22.8" hidden="1" x14ac:dyDescent="0.3">
      <c r="A126" s="131">
        <v>122</v>
      </c>
      <c r="B126" s="121" t="s">
        <v>253</v>
      </c>
      <c r="C126" s="121" t="s">
        <v>254</v>
      </c>
      <c r="D126" s="121" t="s">
        <v>302</v>
      </c>
      <c r="E126" s="121" t="s">
        <v>303</v>
      </c>
      <c r="F126" s="121" t="s">
        <v>303</v>
      </c>
      <c r="G126" s="121" t="s">
        <v>304</v>
      </c>
      <c r="H126" s="121" t="s">
        <v>305</v>
      </c>
      <c r="I126" s="121">
        <v>18244</v>
      </c>
      <c r="J126" s="121" t="s">
        <v>594</v>
      </c>
      <c r="K126" s="121">
        <v>18244</v>
      </c>
      <c r="L126" s="121" t="s">
        <v>595</v>
      </c>
      <c r="M126" s="121" t="s">
        <v>596</v>
      </c>
      <c r="N126" s="121">
        <v>349239</v>
      </c>
      <c r="O126" s="121" t="s">
        <v>856</v>
      </c>
      <c r="P126" s="121">
        <v>818621</v>
      </c>
      <c r="Q126" s="121" t="s">
        <v>857</v>
      </c>
      <c r="R126" s="121" t="s">
        <v>255</v>
      </c>
      <c r="S126" s="121" t="s">
        <v>1083</v>
      </c>
      <c r="T126" s="121" t="s">
        <v>1083</v>
      </c>
      <c r="U126" s="121" t="s">
        <v>264</v>
      </c>
      <c r="V126" s="121" t="s">
        <v>257</v>
      </c>
      <c r="W126" s="121">
        <v>0</v>
      </c>
      <c r="X126" s="121" t="s">
        <v>262</v>
      </c>
      <c r="Y126" s="121">
        <v>357205573</v>
      </c>
      <c r="Z126" s="121" t="s">
        <v>380</v>
      </c>
      <c r="AA126" s="135">
        <v>45451</v>
      </c>
      <c r="AB126" s="122">
        <v>42000</v>
      </c>
      <c r="AC126" s="121" t="s">
        <v>281</v>
      </c>
      <c r="AD126" s="121">
        <v>24</v>
      </c>
      <c r="AE126" s="121" t="s">
        <v>288</v>
      </c>
      <c r="AF126" s="121" t="s">
        <v>488</v>
      </c>
      <c r="AG126" s="121" t="s">
        <v>489</v>
      </c>
      <c r="AH126" s="121" t="s">
        <v>291</v>
      </c>
      <c r="AI126" s="121" t="s">
        <v>422</v>
      </c>
      <c r="AJ126" s="122">
        <v>2240</v>
      </c>
      <c r="AK126" s="122">
        <v>2240</v>
      </c>
      <c r="AL126" s="121" t="s">
        <v>1084</v>
      </c>
      <c r="AM126" s="122">
        <v>13537.37</v>
      </c>
      <c r="AN126" s="122">
        <v>6622.63</v>
      </c>
      <c r="AO126" s="122">
        <v>20160</v>
      </c>
      <c r="AP126" s="122">
        <v>28462.63</v>
      </c>
      <c r="AQ126" s="122">
        <v>4969.37</v>
      </c>
      <c r="AR126" s="122">
        <v>33432</v>
      </c>
      <c r="AS126" s="122">
        <v>24279.79</v>
      </c>
      <c r="AT126" s="122">
        <v>4840.21</v>
      </c>
      <c r="AU126" s="122">
        <v>29120</v>
      </c>
      <c r="AV126" s="121">
        <v>22</v>
      </c>
      <c r="AW126" s="121"/>
      <c r="AX126" s="121"/>
      <c r="AY126" s="121"/>
      <c r="AZ126" s="121"/>
      <c r="BA126" s="121"/>
      <c r="BB126" s="121" t="s">
        <v>310</v>
      </c>
      <c r="BC126" s="121"/>
      <c r="BD126" s="121"/>
      <c r="BE126" s="122">
        <v>0</v>
      </c>
      <c r="BF126" s="121" t="s">
        <v>1083</v>
      </c>
      <c r="BG126" s="121" t="s">
        <v>1085</v>
      </c>
      <c r="BH126" s="95" t="s">
        <v>318</v>
      </c>
      <c r="BI126" s="95" t="s">
        <v>102</v>
      </c>
      <c r="BJ126" s="134">
        <v>46126</v>
      </c>
      <c r="BK126" s="129"/>
      <c r="BL126" s="95" t="s">
        <v>109</v>
      </c>
      <c r="BM126" s="96"/>
      <c r="BN126" s="94"/>
      <c r="BO126" s="94"/>
      <c r="BP126" s="42"/>
      <c r="BQ126" s="130" t="s">
        <v>591</v>
      </c>
    </row>
    <row r="127" spans="1:69" ht="22.8" hidden="1" x14ac:dyDescent="0.3">
      <c r="A127" s="131">
        <v>123</v>
      </c>
      <c r="B127" s="121" t="s">
        <v>253</v>
      </c>
      <c r="C127" s="121" t="s">
        <v>254</v>
      </c>
      <c r="D127" s="121" t="s">
        <v>302</v>
      </c>
      <c r="E127" s="121" t="s">
        <v>303</v>
      </c>
      <c r="F127" s="121" t="s">
        <v>303</v>
      </c>
      <c r="G127" s="121" t="s">
        <v>304</v>
      </c>
      <c r="H127" s="121" t="s">
        <v>305</v>
      </c>
      <c r="I127" s="121">
        <v>18406</v>
      </c>
      <c r="J127" s="121" t="s">
        <v>700</v>
      </c>
      <c r="K127" s="121">
        <v>18406</v>
      </c>
      <c r="L127" s="121" t="s">
        <v>595</v>
      </c>
      <c r="M127" s="121" t="s">
        <v>596</v>
      </c>
      <c r="N127" s="121">
        <v>402975</v>
      </c>
      <c r="O127" s="121" t="s">
        <v>701</v>
      </c>
      <c r="P127" s="121">
        <v>605247</v>
      </c>
      <c r="Q127" s="121" t="s">
        <v>811</v>
      </c>
      <c r="R127" s="121" t="s">
        <v>266</v>
      </c>
      <c r="S127" s="121" t="s">
        <v>812</v>
      </c>
      <c r="T127" s="121" t="s">
        <v>812</v>
      </c>
      <c r="U127" s="121" t="s">
        <v>256</v>
      </c>
      <c r="V127" s="121" t="s">
        <v>257</v>
      </c>
      <c r="W127" s="121">
        <v>0</v>
      </c>
      <c r="X127" s="121" t="s">
        <v>262</v>
      </c>
      <c r="Y127" s="121">
        <v>357219850</v>
      </c>
      <c r="Z127" s="121" t="s">
        <v>813</v>
      </c>
      <c r="AA127" s="135">
        <v>45453</v>
      </c>
      <c r="AB127" s="122">
        <v>35000</v>
      </c>
      <c r="AC127" s="121" t="s">
        <v>278</v>
      </c>
      <c r="AD127" s="121">
        <v>18</v>
      </c>
      <c r="AE127" s="121" t="s">
        <v>297</v>
      </c>
      <c r="AF127" s="121" t="s">
        <v>814</v>
      </c>
      <c r="AG127" s="121" t="s">
        <v>815</v>
      </c>
      <c r="AH127" s="121" t="s">
        <v>260</v>
      </c>
      <c r="AI127" s="121" t="s">
        <v>378</v>
      </c>
      <c r="AJ127" s="122">
        <v>2350</v>
      </c>
      <c r="AK127" s="122">
        <v>2350</v>
      </c>
      <c r="AL127" s="121" t="s">
        <v>276</v>
      </c>
      <c r="AM127" s="122">
        <v>3419.19</v>
      </c>
      <c r="AN127" s="122">
        <v>1360.81</v>
      </c>
      <c r="AO127" s="122">
        <v>4780</v>
      </c>
      <c r="AP127" s="122">
        <v>31580.81</v>
      </c>
      <c r="AQ127" s="122">
        <v>5783.19</v>
      </c>
      <c r="AR127" s="122">
        <v>37364</v>
      </c>
      <c r="AS127" s="122">
        <v>31580.81</v>
      </c>
      <c r="AT127" s="122">
        <v>5783.19</v>
      </c>
      <c r="AU127" s="122">
        <v>37364</v>
      </c>
      <c r="AV127" s="121">
        <v>22</v>
      </c>
      <c r="AW127" s="121"/>
      <c r="AX127" s="121"/>
      <c r="AY127" s="121"/>
      <c r="AZ127" s="121"/>
      <c r="BA127" s="121"/>
      <c r="BB127" s="121" t="s">
        <v>310</v>
      </c>
      <c r="BC127" s="121"/>
      <c r="BD127" s="121"/>
      <c r="BE127" s="122">
        <v>0</v>
      </c>
      <c r="BF127" s="121" t="s">
        <v>812</v>
      </c>
      <c r="BG127" s="121" t="s">
        <v>816</v>
      </c>
      <c r="BH127" s="95" t="s">
        <v>318</v>
      </c>
      <c r="BI127" s="95" t="s">
        <v>102</v>
      </c>
      <c r="BJ127" s="134">
        <v>46126</v>
      </c>
      <c r="BK127" s="129"/>
      <c r="BL127" s="95" t="s">
        <v>109</v>
      </c>
      <c r="BM127" s="96"/>
      <c r="BN127" s="94"/>
      <c r="BO127" s="94"/>
      <c r="BP127" s="42"/>
      <c r="BQ127" s="130" t="s">
        <v>591</v>
      </c>
    </row>
    <row r="128" spans="1:69" ht="22.8" hidden="1" x14ac:dyDescent="0.3">
      <c r="A128" s="131">
        <v>124</v>
      </c>
      <c r="B128" s="121" t="s">
        <v>253</v>
      </c>
      <c r="C128" s="121" t="s">
        <v>254</v>
      </c>
      <c r="D128" s="121" t="s">
        <v>302</v>
      </c>
      <c r="E128" s="121" t="s">
        <v>303</v>
      </c>
      <c r="F128" s="121" t="s">
        <v>303</v>
      </c>
      <c r="G128" s="121" t="s">
        <v>304</v>
      </c>
      <c r="H128" s="121" t="s">
        <v>305</v>
      </c>
      <c r="I128" s="121">
        <v>197294</v>
      </c>
      <c r="J128" s="121" t="s">
        <v>426</v>
      </c>
      <c r="K128" s="121">
        <v>197294</v>
      </c>
      <c r="L128" s="121" t="s">
        <v>595</v>
      </c>
      <c r="M128" s="121" t="s">
        <v>596</v>
      </c>
      <c r="N128" s="121">
        <v>460905</v>
      </c>
      <c r="O128" s="121" t="s">
        <v>795</v>
      </c>
      <c r="P128" s="121">
        <v>707461</v>
      </c>
      <c r="Q128" s="121" t="s">
        <v>1068</v>
      </c>
      <c r="R128" s="121" t="s">
        <v>255</v>
      </c>
      <c r="S128" s="121" t="s">
        <v>1086</v>
      </c>
      <c r="T128" s="121" t="s">
        <v>1086</v>
      </c>
      <c r="U128" s="121" t="s">
        <v>264</v>
      </c>
      <c r="V128" s="121" t="s">
        <v>267</v>
      </c>
      <c r="W128" s="121">
        <v>0</v>
      </c>
      <c r="X128" s="121" t="s">
        <v>261</v>
      </c>
      <c r="Y128" s="121">
        <v>357231181</v>
      </c>
      <c r="Z128" s="121" t="s">
        <v>1087</v>
      </c>
      <c r="AA128" s="135">
        <v>45454</v>
      </c>
      <c r="AB128" s="122">
        <v>42000</v>
      </c>
      <c r="AC128" s="121" t="s">
        <v>436</v>
      </c>
      <c r="AD128" s="121">
        <v>24</v>
      </c>
      <c r="AE128" s="121" t="s">
        <v>288</v>
      </c>
      <c r="AF128" s="121" t="s">
        <v>490</v>
      </c>
      <c r="AG128" s="121" t="s">
        <v>491</v>
      </c>
      <c r="AH128" s="121" t="s">
        <v>291</v>
      </c>
      <c r="AI128" s="121" t="s">
        <v>492</v>
      </c>
      <c r="AJ128" s="122">
        <v>2240</v>
      </c>
      <c r="AK128" s="122">
        <v>2240</v>
      </c>
      <c r="AL128" s="121" t="s">
        <v>493</v>
      </c>
      <c r="AM128" s="122">
        <v>37817.160000000003</v>
      </c>
      <c r="AN128" s="122">
        <v>11462.84</v>
      </c>
      <c r="AO128" s="122">
        <v>49280</v>
      </c>
      <c r="AP128" s="122">
        <v>4182.84</v>
      </c>
      <c r="AQ128" s="122">
        <v>129.16</v>
      </c>
      <c r="AR128" s="122">
        <v>4312</v>
      </c>
      <c r="AS128" s="122">
        <v>0</v>
      </c>
      <c r="AT128" s="122">
        <v>0</v>
      </c>
      <c r="AU128" s="122">
        <v>0</v>
      </c>
      <c r="AV128" s="121">
        <v>22</v>
      </c>
      <c r="AW128" s="121"/>
      <c r="AX128" s="121"/>
      <c r="AY128" s="121"/>
      <c r="AZ128" s="121"/>
      <c r="BA128" s="121"/>
      <c r="BB128" s="121" t="s">
        <v>310</v>
      </c>
      <c r="BC128" s="121"/>
      <c r="BD128" s="121"/>
      <c r="BE128" s="122">
        <v>0</v>
      </c>
      <c r="BF128" s="121" t="s">
        <v>1086</v>
      </c>
      <c r="BG128" s="121" t="s">
        <v>1088</v>
      </c>
      <c r="BH128" s="95" t="s">
        <v>311</v>
      </c>
      <c r="BI128" s="95" t="s">
        <v>102</v>
      </c>
      <c r="BJ128" s="134">
        <v>46126</v>
      </c>
      <c r="BK128" s="129"/>
      <c r="BL128" s="95" t="s">
        <v>109</v>
      </c>
      <c r="BM128" s="96"/>
      <c r="BN128" s="94"/>
      <c r="BO128" s="94"/>
      <c r="BP128" s="42"/>
      <c r="BQ128" s="130" t="s">
        <v>591</v>
      </c>
    </row>
    <row r="129" spans="1:69" ht="22.8" hidden="1" x14ac:dyDescent="0.3">
      <c r="A129" s="131">
        <v>125</v>
      </c>
      <c r="B129" s="121" t="s">
        <v>253</v>
      </c>
      <c r="C129" s="121" t="s">
        <v>254</v>
      </c>
      <c r="D129" s="121" t="s">
        <v>302</v>
      </c>
      <c r="E129" s="121" t="s">
        <v>303</v>
      </c>
      <c r="F129" s="121" t="s">
        <v>303</v>
      </c>
      <c r="G129" s="121" t="s">
        <v>304</v>
      </c>
      <c r="H129" s="121" t="s">
        <v>305</v>
      </c>
      <c r="I129" s="121">
        <v>18123</v>
      </c>
      <c r="J129" s="121" t="s">
        <v>306</v>
      </c>
      <c r="K129" s="121">
        <v>18123</v>
      </c>
      <c r="L129" s="121" t="s">
        <v>595</v>
      </c>
      <c r="M129" s="121" t="s">
        <v>596</v>
      </c>
      <c r="N129" s="121">
        <v>25908</v>
      </c>
      <c r="O129" s="121">
        <v>688453</v>
      </c>
      <c r="P129" s="121">
        <v>783660</v>
      </c>
      <c r="Q129" s="121" t="s">
        <v>930</v>
      </c>
      <c r="R129" s="121" t="s">
        <v>255</v>
      </c>
      <c r="S129" s="121" t="s">
        <v>1089</v>
      </c>
      <c r="T129" s="121" t="s">
        <v>1089</v>
      </c>
      <c r="U129" s="121" t="s">
        <v>256</v>
      </c>
      <c r="V129" s="121" t="s">
        <v>257</v>
      </c>
      <c r="W129" s="121">
        <v>0</v>
      </c>
      <c r="X129" s="121" t="s">
        <v>262</v>
      </c>
      <c r="Y129" s="121">
        <v>357235059</v>
      </c>
      <c r="Z129" s="121" t="s">
        <v>1090</v>
      </c>
      <c r="AA129" s="135">
        <v>45453</v>
      </c>
      <c r="AB129" s="122">
        <v>42000</v>
      </c>
      <c r="AC129" s="121" t="s">
        <v>281</v>
      </c>
      <c r="AD129" s="121">
        <v>24</v>
      </c>
      <c r="AE129" s="121" t="s">
        <v>288</v>
      </c>
      <c r="AF129" s="121" t="s">
        <v>488</v>
      </c>
      <c r="AG129" s="121" t="s">
        <v>1091</v>
      </c>
      <c r="AH129" s="121" t="s">
        <v>291</v>
      </c>
      <c r="AI129" s="121" t="s">
        <v>422</v>
      </c>
      <c r="AJ129" s="122">
        <v>2240</v>
      </c>
      <c r="AK129" s="122">
        <v>2240</v>
      </c>
      <c r="AL129" s="121" t="s">
        <v>519</v>
      </c>
      <c r="AM129" s="122">
        <v>37905.86</v>
      </c>
      <c r="AN129" s="122">
        <v>11374.14</v>
      </c>
      <c r="AO129" s="122">
        <v>49280</v>
      </c>
      <c r="AP129" s="122">
        <v>4094.14</v>
      </c>
      <c r="AQ129" s="122">
        <v>125.86</v>
      </c>
      <c r="AR129" s="122">
        <v>4220</v>
      </c>
      <c r="AS129" s="122">
        <v>0</v>
      </c>
      <c r="AT129" s="122">
        <v>0</v>
      </c>
      <c r="AU129" s="122">
        <v>0</v>
      </c>
      <c r="AV129" s="121">
        <v>22</v>
      </c>
      <c r="AW129" s="121"/>
      <c r="AX129" s="121"/>
      <c r="AY129" s="121"/>
      <c r="AZ129" s="121"/>
      <c r="BA129" s="121"/>
      <c r="BB129" s="121" t="s">
        <v>310</v>
      </c>
      <c r="BC129" s="121"/>
      <c r="BD129" s="121"/>
      <c r="BE129" s="122">
        <v>0</v>
      </c>
      <c r="BF129" s="121" t="s">
        <v>1089</v>
      </c>
      <c r="BG129" s="121" t="s">
        <v>1092</v>
      </c>
      <c r="BH129" s="95" t="s">
        <v>318</v>
      </c>
      <c r="BI129" s="95" t="s">
        <v>102</v>
      </c>
      <c r="BJ129" s="134">
        <v>46126</v>
      </c>
      <c r="BK129" s="129"/>
      <c r="BL129" s="95" t="s">
        <v>109</v>
      </c>
      <c r="BM129" s="96"/>
      <c r="BN129" s="94"/>
      <c r="BO129" s="94"/>
      <c r="BP129" s="42"/>
      <c r="BQ129" s="130" t="s">
        <v>591</v>
      </c>
    </row>
    <row r="130" spans="1:69" ht="22.8" hidden="1" x14ac:dyDescent="0.3">
      <c r="A130" s="131">
        <v>126</v>
      </c>
      <c r="B130" s="121" t="s">
        <v>253</v>
      </c>
      <c r="C130" s="121" t="s">
        <v>254</v>
      </c>
      <c r="D130" s="121" t="s">
        <v>302</v>
      </c>
      <c r="E130" s="121" t="s">
        <v>303</v>
      </c>
      <c r="F130" s="121" t="s">
        <v>303</v>
      </c>
      <c r="G130" s="121" t="s">
        <v>304</v>
      </c>
      <c r="H130" s="121" t="s">
        <v>305</v>
      </c>
      <c r="I130" s="121">
        <v>18285</v>
      </c>
      <c r="J130" s="121" t="s">
        <v>637</v>
      </c>
      <c r="K130" s="121">
        <v>18285</v>
      </c>
      <c r="L130" s="121" t="s">
        <v>595</v>
      </c>
      <c r="M130" s="121" t="s">
        <v>596</v>
      </c>
      <c r="N130" s="121">
        <v>392098</v>
      </c>
      <c r="O130" s="121" t="s">
        <v>638</v>
      </c>
      <c r="P130" s="121">
        <v>582219</v>
      </c>
      <c r="Q130" s="121" t="s">
        <v>639</v>
      </c>
      <c r="R130" s="121" t="s">
        <v>255</v>
      </c>
      <c r="S130" s="121" t="s">
        <v>1093</v>
      </c>
      <c r="T130" s="121" t="s">
        <v>1093</v>
      </c>
      <c r="U130" s="121" t="s">
        <v>264</v>
      </c>
      <c r="V130" s="121" t="s">
        <v>257</v>
      </c>
      <c r="W130" s="121">
        <v>0</v>
      </c>
      <c r="X130" s="121" t="s">
        <v>261</v>
      </c>
      <c r="Y130" s="121">
        <v>357244269</v>
      </c>
      <c r="Z130" s="121" t="s">
        <v>1094</v>
      </c>
      <c r="AA130" s="135">
        <v>45454</v>
      </c>
      <c r="AB130" s="122">
        <v>65000</v>
      </c>
      <c r="AC130" s="121" t="s">
        <v>258</v>
      </c>
      <c r="AD130" s="121">
        <v>24</v>
      </c>
      <c r="AE130" s="121" t="s">
        <v>294</v>
      </c>
      <c r="AF130" s="121" t="s">
        <v>416</v>
      </c>
      <c r="AG130" s="121" t="s">
        <v>417</v>
      </c>
      <c r="AH130" s="121" t="s">
        <v>260</v>
      </c>
      <c r="AI130" s="121" t="s">
        <v>476</v>
      </c>
      <c r="AJ130" s="122">
        <v>3470</v>
      </c>
      <c r="AK130" s="122">
        <v>3470</v>
      </c>
      <c r="AL130" s="121" t="s">
        <v>464</v>
      </c>
      <c r="AM130" s="122">
        <v>33547.53</v>
      </c>
      <c r="AN130" s="122">
        <v>14372.47</v>
      </c>
      <c r="AO130" s="122">
        <v>47920</v>
      </c>
      <c r="AP130" s="122">
        <v>31452.47</v>
      </c>
      <c r="AQ130" s="122">
        <v>3616.53</v>
      </c>
      <c r="AR130" s="122">
        <v>35069</v>
      </c>
      <c r="AS130" s="122">
        <v>25002.17</v>
      </c>
      <c r="AT130" s="122">
        <v>3417.83</v>
      </c>
      <c r="AU130" s="122">
        <v>28420</v>
      </c>
      <c r="AV130" s="121">
        <v>22</v>
      </c>
      <c r="AW130" s="121"/>
      <c r="AX130" s="121"/>
      <c r="AY130" s="121"/>
      <c r="AZ130" s="121"/>
      <c r="BA130" s="121"/>
      <c r="BB130" s="121" t="s">
        <v>310</v>
      </c>
      <c r="BC130" s="121"/>
      <c r="BD130" s="121"/>
      <c r="BE130" s="122">
        <v>0</v>
      </c>
      <c r="BF130" s="121" t="s">
        <v>1093</v>
      </c>
      <c r="BG130" s="121" t="s">
        <v>1095</v>
      </c>
      <c r="BH130" s="95" t="s">
        <v>311</v>
      </c>
      <c r="BI130" s="95" t="s">
        <v>102</v>
      </c>
      <c r="BJ130" s="134">
        <v>46126</v>
      </c>
      <c r="BK130" s="129"/>
      <c r="BL130" s="95" t="s">
        <v>109</v>
      </c>
      <c r="BM130" s="96"/>
      <c r="BN130" s="94"/>
      <c r="BO130" s="94"/>
      <c r="BP130" s="42"/>
      <c r="BQ130" s="130" t="s">
        <v>591</v>
      </c>
    </row>
    <row r="131" spans="1:69" ht="22.8" hidden="1" x14ac:dyDescent="0.3">
      <c r="A131" s="131">
        <v>127</v>
      </c>
      <c r="B131" s="121" t="s">
        <v>253</v>
      </c>
      <c r="C131" s="121" t="s">
        <v>254</v>
      </c>
      <c r="D131" s="121" t="s">
        <v>302</v>
      </c>
      <c r="E131" s="121" t="s">
        <v>303</v>
      </c>
      <c r="F131" s="121" t="s">
        <v>303</v>
      </c>
      <c r="G131" s="121" t="s">
        <v>304</v>
      </c>
      <c r="H131" s="121" t="s">
        <v>305</v>
      </c>
      <c r="I131" s="121">
        <v>18285</v>
      </c>
      <c r="J131" s="121" t="s">
        <v>637</v>
      </c>
      <c r="K131" s="121">
        <v>18285</v>
      </c>
      <c r="L131" s="121" t="s">
        <v>595</v>
      </c>
      <c r="M131" s="121" t="s">
        <v>596</v>
      </c>
      <c r="N131" s="121">
        <v>25954</v>
      </c>
      <c r="O131" s="121">
        <v>697772</v>
      </c>
      <c r="P131" s="121">
        <v>795936</v>
      </c>
      <c r="Q131" s="121" t="s">
        <v>1096</v>
      </c>
      <c r="R131" s="121" t="s">
        <v>255</v>
      </c>
      <c r="S131" s="121" t="s">
        <v>1097</v>
      </c>
      <c r="T131" s="121" t="s">
        <v>1097</v>
      </c>
      <c r="U131" s="121" t="s">
        <v>264</v>
      </c>
      <c r="V131" s="121" t="s">
        <v>257</v>
      </c>
      <c r="W131" s="121">
        <v>0</v>
      </c>
      <c r="X131" s="121" t="s">
        <v>261</v>
      </c>
      <c r="Y131" s="121">
        <v>357270436</v>
      </c>
      <c r="Z131" s="121" t="s">
        <v>1098</v>
      </c>
      <c r="AA131" s="135">
        <v>45455</v>
      </c>
      <c r="AB131" s="122">
        <v>62000</v>
      </c>
      <c r="AC131" s="121" t="s">
        <v>258</v>
      </c>
      <c r="AD131" s="121">
        <v>24</v>
      </c>
      <c r="AE131" s="121" t="s">
        <v>484</v>
      </c>
      <c r="AF131" s="121" t="s">
        <v>1099</v>
      </c>
      <c r="AG131" s="121" t="s">
        <v>1100</v>
      </c>
      <c r="AH131" s="121" t="s">
        <v>298</v>
      </c>
      <c r="AI131" s="121" t="s">
        <v>476</v>
      </c>
      <c r="AJ131" s="122">
        <v>3310</v>
      </c>
      <c r="AK131" s="122">
        <v>3310</v>
      </c>
      <c r="AL131" s="121" t="s">
        <v>455</v>
      </c>
      <c r="AM131" s="122">
        <v>55917.16</v>
      </c>
      <c r="AN131" s="122">
        <v>16902.84</v>
      </c>
      <c r="AO131" s="122">
        <v>72820</v>
      </c>
      <c r="AP131" s="122">
        <v>6082.84</v>
      </c>
      <c r="AQ131" s="122">
        <v>187.16</v>
      </c>
      <c r="AR131" s="122">
        <v>6270</v>
      </c>
      <c r="AS131" s="122">
        <v>0</v>
      </c>
      <c r="AT131" s="122">
        <v>0</v>
      </c>
      <c r="AU131" s="122">
        <v>0</v>
      </c>
      <c r="AV131" s="121">
        <v>22</v>
      </c>
      <c r="AW131" s="121"/>
      <c r="AX131" s="121"/>
      <c r="AY131" s="121"/>
      <c r="AZ131" s="121"/>
      <c r="BA131" s="121"/>
      <c r="BB131" s="121" t="s">
        <v>310</v>
      </c>
      <c r="BC131" s="121"/>
      <c r="BD131" s="121"/>
      <c r="BE131" s="122">
        <v>0</v>
      </c>
      <c r="BF131" s="121" t="s">
        <v>1097</v>
      </c>
      <c r="BG131" s="121" t="s">
        <v>1101</v>
      </c>
      <c r="BH131" s="95" t="s">
        <v>395</v>
      </c>
      <c r="BI131" s="95" t="s">
        <v>102</v>
      </c>
      <c r="BJ131" s="134">
        <v>46126</v>
      </c>
      <c r="BK131" s="129"/>
      <c r="BL131" s="95" t="s">
        <v>109</v>
      </c>
      <c r="BM131" s="96"/>
      <c r="BN131" s="94"/>
      <c r="BO131" s="94"/>
      <c r="BP131" s="42"/>
      <c r="BQ131" s="130" t="s">
        <v>591</v>
      </c>
    </row>
    <row r="132" spans="1:69" ht="22.8" hidden="1" x14ac:dyDescent="0.3">
      <c r="A132" s="131">
        <v>128</v>
      </c>
      <c r="B132" s="121" t="s">
        <v>253</v>
      </c>
      <c r="C132" s="121" t="s">
        <v>254</v>
      </c>
      <c r="D132" s="121" t="s">
        <v>302</v>
      </c>
      <c r="E132" s="121" t="s">
        <v>303</v>
      </c>
      <c r="F132" s="121" t="s">
        <v>303</v>
      </c>
      <c r="G132" s="121" t="s">
        <v>304</v>
      </c>
      <c r="H132" s="121" t="s">
        <v>305</v>
      </c>
      <c r="I132" s="121">
        <v>197294</v>
      </c>
      <c r="J132" s="121" t="s">
        <v>426</v>
      </c>
      <c r="K132" s="121">
        <v>197294</v>
      </c>
      <c r="L132" s="121" t="s">
        <v>595</v>
      </c>
      <c r="M132" s="121" t="s">
        <v>596</v>
      </c>
      <c r="N132" s="121">
        <v>460905</v>
      </c>
      <c r="O132" s="121" t="s">
        <v>795</v>
      </c>
      <c r="P132" s="121">
        <v>835599</v>
      </c>
      <c r="Q132" s="121" t="s">
        <v>1102</v>
      </c>
      <c r="R132" s="121" t="s">
        <v>255</v>
      </c>
      <c r="S132" s="121" t="s">
        <v>1103</v>
      </c>
      <c r="T132" s="121" t="s">
        <v>1103</v>
      </c>
      <c r="U132" s="121" t="s">
        <v>264</v>
      </c>
      <c r="V132" s="121" t="s">
        <v>257</v>
      </c>
      <c r="W132" s="121">
        <v>0</v>
      </c>
      <c r="X132" s="121" t="s">
        <v>261</v>
      </c>
      <c r="Y132" s="121">
        <v>357271320</v>
      </c>
      <c r="Z132" s="121" t="s">
        <v>1104</v>
      </c>
      <c r="AA132" s="135">
        <v>45460</v>
      </c>
      <c r="AB132" s="122">
        <v>42000</v>
      </c>
      <c r="AC132" s="121" t="s">
        <v>436</v>
      </c>
      <c r="AD132" s="121">
        <v>24</v>
      </c>
      <c r="AE132" s="121" t="s">
        <v>288</v>
      </c>
      <c r="AF132" s="121" t="s">
        <v>568</v>
      </c>
      <c r="AG132" s="121" t="s">
        <v>569</v>
      </c>
      <c r="AH132" s="121" t="s">
        <v>291</v>
      </c>
      <c r="AI132" s="121" t="s">
        <v>1105</v>
      </c>
      <c r="AJ132" s="122">
        <v>2240</v>
      </c>
      <c r="AK132" s="122">
        <v>2240</v>
      </c>
      <c r="AL132" s="121" t="s">
        <v>493</v>
      </c>
      <c r="AM132" s="122">
        <v>34646.46</v>
      </c>
      <c r="AN132" s="122">
        <v>12393.54</v>
      </c>
      <c r="AO132" s="122">
        <v>47040</v>
      </c>
      <c r="AP132" s="122">
        <v>7353.54</v>
      </c>
      <c r="AQ132" s="122">
        <v>327.45999999999998</v>
      </c>
      <c r="AR132" s="122">
        <v>7681</v>
      </c>
      <c r="AS132" s="122">
        <v>0</v>
      </c>
      <c r="AT132" s="122">
        <v>0</v>
      </c>
      <c r="AU132" s="122">
        <v>0</v>
      </c>
      <c r="AV132" s="121">
        <v>21</v>
      </c>
      <c r="AW132" s="121"/>
      <c r="AX132" s="121"/>
      <c r="AY132" s="121"/>
      <c r="AZ132" s="121"/>
      <c r="BA132" s="121"/>
      <c r="BB132" s="121" t="s">
        <v>310</v>
      </c>
      <c r="BC132" s="121"/>
      <c r="BD132" s="121"/>
      <c r="BE132" s="122">
        <v>0</v>
      </c>
      <c r="BF132" s="121" t="s">
        <v>1103</v>
      </c>
      <c r="BG132" s="121" t="s">
        <v>1106</v>
      </c>
      <c r="BH132" s="95" t="s">
        <v>311</v>
      </c>
      <c r="BI132" s="95" t="s">
        <v>102</v>
      </c>
      <c r="BJ132" s="134">
        <v>46126</v>
      </c>
      <c r="BK132" s="129"/>
      <c r="BL132" s="95" t="s">
        <v>109</v>
      </c>
      <c r="BM132" s="96"/>
      <c r="BN132" s="94"/>
      <c r="BO132" s="94"/>
      <c r="BP132" s="42"/>
      <c r="BQ132" s="130" t="s">
        <v>591</v>
      </c>
    </row>
    <row r="133" spans="1:69" ht="22.8" hidden="1" x14ac:dyDescent="0.3">
      <c r="A133" s="131">
        <v>129</v>
      </c>
      <c r="B133" s="121" t="s">
        <v>253</v>
      </c>
      <c r="C133" s="121" t="s">
        <v>254</v>
      </c>
      <c r="D133" s="121" t="s">
        <v>302</v>
      </c>
      <c r="E133" s="121" t="s">
        <v>303</v>
      </c>
      <c r="F133" s="121" t="s">
        <v>303</v>
      </c>
      <c r="G133" s="121" t="s">
        <v>304</v>
      </c>
      <c r="H133" s="121" t="s">
        <v>305</v>
      </c>
      <c r="I133" s="121">
        <v>18059</v>
      </c>
      <c r="J133" s="121" t="s">
        <v>736</v>
      </c>
      <c r="K133" s="121">
        <v>18059</v>
      </c>
      <c r="L133" s="121" t="s">
        <v>595</v>
      </c>
      <c r="M133" s="121" t="s">
        <v>596</v>
      </c>
      <c r="N133" s="121">
        <v>381492</v>
      </c>
      <c r="O133" s="121" t="s">
        <v>737</v>
      </c>
      <c r="P133" s="121">
        <v>804348</v>
      </c>
      <c r="Q133" s="121" t="s">
        <v>744</v>
      </c>
      <c r="R133" s="121" t="s">
        <v>255</v>
      </c>
      <c r="S133" s="121" t="s">
        <v>1107</v>
      </c>
      <c r="T133" s="121" t="s">
        <v>1107</v>
      </c>
      <c r="U133" s="121" t="s">
        <v>256</v>
      </c>
      <c r="V133" s="121" t="s">
        <v>257</v>
      </c>
      <c r="W133" s="121">
        <v>0</v>
      </c>
      <c r="X133" s="121" t="s">
        <v>262</v>
      </c>
      <c r="Y133" s="121">
        <v>357271468</v>
      </c>
      <c r="Z133" s="121" t="s">
        <v>332</v>
      </c>
      <c r="AA133" s="135">
        <v>45456</v>
      </c>
      <c r="AB133" s="122">
        <v>42000</v>
      </c>
      <c r="AC133" s="121" t="s">
        <v>278</v>
      </c>
      <c r="AD133" s="121">
        <v>24</v>
      </c>
      <c r="AE133" s="121" t="s">
        <v>288</v>
      </c>
      <c r="AF133" s="121" t="s">
        <v>490</v>
      </c>
      <c r="AG133" s="121" t="s">
        <v>499</v>
      </c>
      <c r="AH133" s="121" t="s">
        <v>291</v>
      </c>
      <c r="AI133" s="121" t="s">
        <v>378</v>
      </c>
      <c r="AJ133" s="122">
        <v>2240</v>
      </c>
      <c r="AK133" s="122">
        <v>2240</v>
      </c>
      <c r="AL133" s="121" t="s">
        <v>453</v>
      </c>
      <c r="AM133" s="122">
        <v>37994.639999999999</v>
      </c>
      <c r="AN133" s="122">
        <v>11285.36</v>
      </c>
      <c r="AO133" s="122">
        <v>49280</v>
      </c>
      <c r="AP133" s="122">
        <v>4005.36</v>
      </c>
      <c r="AQ133" s="122">
        <v>121.64</v>
      </c>
      <c r="AR133" s="122">
        <v>4127</v>
      </c>
      <c r="AS133" s="122">
        <v>0</v>
      </c>
      <c r="AT133" s="122">
        <v>0</v>
      </c>
      <c r="AU133" s="122">
        <v>0</v>
      </c>
      <c r="AV133" s="121">
        <v>22</v>
      </c>
      <c r="AW133" s="121"/>
      <c r="AX133" s="121"/>
      <c r="AY133" s="121"/>
      <c r="AZ133" s="121"/>
      <c r="BA133" s="121"/>
      <c r="BB133" s="121" t="s">
        <v>310</v>
      </c>
      <c r="BC133" s="121"/>
      <c r="BD133" s="121"/>
      <c r="BE133" s="122">
        <v>0</v>
      </c>
      <c r="BF133" s="121" t="s">
        <v>1107</v>
      </c>
      <c r="BG133" s="121" t="s">
        <v>1108</v>
      </c>
      <c r="BH133" s="95" t="s">
        <v>318</v>
      </c>
      <c r="BI133" s="95" t="s">
        <v>102</v>
      </c>
      <c r="BJ133" s="134">
        <v>46126</v>
      </c>
      <c r="BK133" s="129"/>
      <c r="BL133" s="95" t="s">
        <v>109</v>
      </c>
      <c r="BM133" s="96"/>
      <c r="BN133" s="94"/>
      <c r="BO133" s="94"/>
      <c r="BP133" s="42"/>
      <c r="BQ133" s="130" t="s">
        <v>591</v>
      </c>
    </row>
    <row r="134" spans="1:69" ht="22.8" hidden="1" x14ac:dyDescent="0.3">
      <c r="A134" s="131">
        <v>130</v>
      </c>
      <c r="B134" s="121" t="s">
        <v>253</v>
      </c>
      <c r="C134" s="121" t="s">
        <v>254</v>
      </c>
      <c r="D134" s="121" t="s">
        <v>302</v>
      </c>
      <c r="E134" s="121" t="s">
        <v>303</v>
      </c>
      <c r="F134" s="121" t="s">
        <v>303</v>
      </c>
      <c r="G134" s="121" t="s">
        <v>304</v>
      </c>
      <c r="H134" s="121" t="s">
        <v>305</v>
      </c>
      <c r="I134" s="121">
        <v>197294</v>
      </c>
      <c r="J134" s="121" t="s">
        <v>426</v>
      </c>
      <c r="K134" s="121">
        <v>197294</v>
      </c>
      <c r="L134" s="121" t="s">
        <v>595</v>
      </c>
      <c r="M134" s="121" t="s">
        <v>596</v>
      </c>
      <c r="N134" s="121">
        <v>460905</v>
      </c>
      <c r="O134" s="121" t="s">
        <v>795</v>
      </c>
      <c r="P134" s="121">
        <v>835599</v>
      </c>
      <c r="Q134" s="121" t="s">
        <v>1102</v>
      </c>
      <c r="R134" s="121" t="s">
        <v>255</v>
      </c>
      <c r="S134" s="121" t="s">
        <v>1109</v>
      </c>
      <c r="T134" s="121" t="s">
        <v>1109</v>
      </c>
      <c r="U134" s="121" t="s">
        <v>264</v>
      </c>
      <c r="V134" s="121" t="s">
        <v>267</v>
      </c>
      <c r="W134" s="121">
        <v>0</v>
      </c>
      <c r="X134" s="121" t="s">
        <v>261</v>
      </c>
      <c r="Y134" s="121">
        <v>357331020</v>
      </c>
      <c r="Z134" s="121" t="s">
        <v>1110</v>
      </c>
      <c r="AA134" s="135">
        <v>45461</v>
      </c>
      <c r="AB134" s="122">
        <v>31000</v>
      </c>
      <c r="AC134" s="121" t="s">
        <v>436</v>
      </c>
      <c r="AD134" s="121">
        <v>24</v>
      </c>
      <c r="AE134" s="121" t="s">
        <v>288</v>
      </c>
      <c r="AF134" s="121" t="s">
        <v>501</v>
      </c>
      <c r="AG134" s="121" t="s">
        <v>1111</v>
      </c>
      <c r="AH134" s="121" t="s">
        <v>291</v>
      </c>
      <c r="AI134" s="121" t="s">
        <v>1105</v>
      </c>
      <c r="AJ134" s="122">
        <v>1650</v>
      </c>
      <c r="AK134" s="122">
        <v>1650</v>
      </c>
      <c r="AL134" s="121" t="s">
        <v>493</v>
      </c>
      <c r="AM134" s="122">
        <v>25517.8</v>
      </c>
      <c r="AN134" s="122">
        <v>9132.2000000000007</v>
      </c>
      <c r="AO134" s="122">
        <v>34650</v>
      </c>
      <c r="AP134" s="122">
        <v>5482.2</v>
      </c>
      <c r="AQ134" s="122">
        <v>245.8</v>
      </c>
      <c r="AR134" s="122">
        <v>5728</v>
      </c>
      <c r="AS134" s="122">
        <v>0</v>
      </c>
      <c r="AT134" s="122">
        <v>0</v>
      </c>
      <c r="AU134" s="122">
        <v>0</v>
      </c>
      <c r="AV134" s="121">
        <v>21</v>
      </c>
      <c r="AW134" s="121"/>
      <c r="AX134" s="121"/>
      <c r="AY134" s="121"/>
      <c r="AZ134" s="121"/>
      <c r="BA134" s="121"/>
      <c r="BB134" s="121" t="s">
        <v>310</v>
      </c>
      <c r="BC134" s="121"/>
      <c r="BD134" s="121"/>
      <c r="BE134" s="122">
        <v>0</v>
      </c>
      <c r="BF134" s="121" t="s">
        <v>1109</v>
      </c>
      <c r="BG134" s="121" t="s">
        <v>1112</v>
      </c>
      <c r="BH134" s="95" t="s">
        <v>311</v>
      </c>
      <c r="BI134" s="95" t="s">
        <v>102</v>
      </c>
      <c r="BJ134" s="134">
        <v>46126</v>
      </c>
      <c r="BK134" s="129"/>
      <c r="BL134" s="95" t="s">
        <v>109</v>
      </c>
      <c r="BM134" s="96"/>
      <c r="BN134" s="94"/>
      <c r="BO134" s="94"/>
      <c r="BP134" s="42"/>
      <c r="BQ134" s="130" t="s">
        <v>591</v>
      </c>
    </row>
    <row r="135" spans="1:69" ht="22.8" hidden="1" x14ac:dyDescent="0.3">
      <c r="A135" s="131">
        <v>131</v>
      </c>
      <c r="B135" s="121" t="s">
        <v>253</v>
      </c>
      <c r="C135" s="121" t="s">
        <v>254</v>
      </c>
      <c r="D135" s="121" t="s">
        <v>302</v>
      </c>
      <c r="E135" s="121" t="s">
        <v>303</v>
      </c>
      <c r="F135" s="121" t="s">
        <v>303</v>
      </c>
      <c r="G135" s="121" t="s">
        <v>304</v>
      </c>
      <c r="H135" s="121" t="s">
        <v>305</v>
      </c>
      <c r="I135" s="121">
        <v>18285</v>
      </c>
      <c r="J135" s="121" t="s">
        <v>637</v>
      </c>
      <c r="K135" s="121">
        <v>18285</v>
      </c>
      <c r="L135" s="121" t="s">
        <v>595</v>
      </c>
      <c r="M135" s="121" t="s">
        <v>596</v>
      </c>
      <c r="N135" s="121">
        <v>25954</v>
      </c>
      <c r="O135" s="121">
        <v>697772</v>
      </c>
      <c r="P135" s="121">
        <v>795936</v>
      </c>
      <c r="Q135" s="121" t="s">
        <v>1096</v>
      </c>
      <c r="R135" s="121" t="s">
        <v>255</v>
      </c>
      <c r="S135" s="121" t="s">
        <v>1113</v>
      </c>
      <c r="T135" s="121" t="s">
        <v>1113</v>
      </c>
      <c r="U135" s="121" t="s">
        <v>264</v>
      </c>
      <c r="V135" s="121" t="s">
        <v>257</v>
      </c>
      <c r="W135" s="121">
        <v>0</v>
      </c>
      <c r="X135" s="121" t="s">
        <v>261</v>
      </c>
      <c r="Y135" s="121">
        <v>357331650</v>
      </c>
      <c r="Z135" s="121" t="s">
        <v>334</v>
      </c>
      <c r="AA135" s="135">
        <v>45461</v>
      </c>
      <c r="AB135" s="122">
        <v>42000</v>
      </c>
      <c r="AC135" s="121" t="s">
        <v>258</v>
      </c>
      <c r="AD135" s="121">
        <v>24</v>
      </c>
      <c r="AE135" s="121" t="s">
        <v>288</v>
      </c>
      <c r="AF135" s="121" t="s">
        <v>501</v>
      </c>
      <c r="AG135" s="121" t="s">
        <v>1111</v>
      </c>
      <c r="AH135" s="121" t="s">
        <v>291</v>
      </c>
      <c r="AI135" s="121" t="s">
        <v>336</v>
      </c>
      <c r="AJ135" s="122">
        <v>2240</v>
      </c>
      <c r="AK135" s="122">
        <v>2240</v>
      </c>
      <c r="AL135" s="121" t="s">
        <v>455</v>
      </c>
      <c r="AM135" s="122">
        <v>34646.46</v>
      </c>
      <c r="AN135" s="122">
        <v>12393.54</v>
      </c>
      <c r="AO135" s="122">
        <v>47040</v>
      </c>
      <c r="AP135" s="122">
        <v>7353.54</v>
      </c>
      <c r="AQ135" s="122">
        <v>327.45999999999998</v>
      </c>
      <c r="AR135" s="122">
        <v>7681</v>
      </c>
      <c r="AS135" s="122">
        <v>0</v>
      </c>
      <c r="AT135" s="122">
        <v>0</v>
      </c>
      <c r="AU135" s="122">
        <v>0</v>
      </c>
      <c r="AV135" s="121">
        <v>21</v>
      </c>
      <c r="AW135" s="121"/>
      <c r="AX135" s="121"/>
      <c r="AY135" s="121"/>
      <c r="AZ135" s="121"/>
      <c r="BA135" s="121"/>
      <c r="BB135" s="121" t="s">
        <v>310</v>
      </c>
      <c r="BC135" s="121"/>
      <c r="BD135" s="121"/>
      <c r="BE135" s="122">
        <v>0</v>
      </c>
      <c r="BF135" s="121" t="s">
        <v>1113</v>
      </c>
      <c r="BG135" s="121" t="s">
        <v>1114</v>
      </c>
      <c r="BH135" s="95" t="s">
        <v>395</v>
      </c>
      <c r="BI135" s="95" t="s">
        <v>102</v>
      </c>
      <c r="BJ135" s="134">
        <v>46126</v>
      </c>
      <c r="BK135" s="129"/>
      <c r="BL135" s="95" t="s">
        <v>109</v>
      </c>
      <c r="BM135" s="96"/>
      <c r="BN135" s="94"/>
      <c r="BO135" s="94"/>
      <c r="BP135" s="42"/>
      <c r="BQ135" s="130" t="s">
        <v>591</v>
      </c>
    </row>
    <row r="136" spans="1:69" ht="22.8" hidden="1" x14ac:dyDescent="0.3">
      <c r="A136" s="131">
        <v>132</v>
      </c>
      <c r="B136" s="121" t="s">
        <v>253</v>
      </c>
      <c r="C136" s="121" t="s">
        <v>254</v>
      </c>
      <c r="D136" s="121" t="s">
        <v>302</v>
      </c>
      <c r="E136" s="121" t="s">
        <v>303</v>
      </c>
      <c r="F136" s="121" t="s">
        <v>303</v>
      </c>
      <c r="G136" s="121" t="s">
        <v>304</v>
      </c>
      <c r="H136" s="121" t="s">
        <v>305</v>
      </c>
      <c r="I136" s="121">
        <v>197294</v>
      </c>
      <c r="J136" s="121" t="s">
        <v>426</v>
      </c>
      <c r="K136" s="121">
        <v>197294</v>
      </c>
      <c r="L136" s="121" t="s">
        <v>595</v>
      </c>
      <c r="M136" s="121" t="s">
        <v>596</v>
      </c>
      <c r="N136" s="121">
        <v>460905</v>
      </c>
      <c r="O136" s="121" t="s">
        <v>795</v>
      </c>
      <c r="P136" s="121">
        <v>835599</v>
      </c>
      <c r="Q136" s="121" t="s">
        <v>1102</v>
      </c>
      <c r="R136" s="121" t="s">
        <v>255</v>
      </c>
      <c r="S136" s="121" t="s">
        <v>1115</v>
      </c>
      <c r="T136" s="121" t="s">
        <v>1115</v>
      </c>
      <c r="U136" s="121" t="s">
        <v>264</v>
      </c>
      <c r="V136" s="121" t="s">
        <v>257</v>
      </c>
      <c r="W136" s="121">
        <v>0</v>
      </c>
      <c r="X136" s="121" t="s">
        <v>261</v>
      </c>
      <c r="Y136" s="121">
        <v>357332080</v>
      </c>
      <c r="Z136" s="121" t="s">
        <v>1116</v>
      </c>
      <c r="AA136" s="135">
        <v>45461</v>
      </c>
      <c r="AB136" s="122">
        <v>42000</v>
      </c>
      <c r="AC136" s="121" t="s">
        <v>436</v>
      </c>
      <c r="AD136" s="121">
        <v>24</v>
      </c>
      <c r="AE136" s="121" t="s">
        <v>288</v>
      </c>
      <c r="AF136" s="121" t="s">
        <v>501</v>
      </c>
      <c r="AG136" s="121" t="s">
        <v>1111</v>
      </c>
      <c r="AH136" s="121" t="s">
        <v>291</v>
      </c>
      <c r="AI136" s="121" t="s">
        <v>1105</v>
      </c>
      <c r="AJ136" s="122">
        <v>2240</v>
      </c>
      <c r="AK136" s="122">
        <v>2240</v>
      </c>
      <c r="AL136" s="121" t="s">
        <v>1117</v>
      </c>
      <c r="AM136" s="122">
        <v>32648.49</v>
      </c>
      <c r="AN136" s="122">
        <v>12151.51</v>
      </c>
      <c r="AO136" s="122">
        <v>44800</v>
      </c>
      <c r="AP136" s="122">
        <v>9351.51</v>
      </c>
      <c r="AQ136" s="122">
        <v>523.49</v>
      </c>
      <c r="AR136" s="122">
        <v>9875</v>
      </c>
      <c r="AS136" s="122">
        <v>2041.44</v>
      </c>
      <c r="AT136" s="122">
        <v>198.56</v>
      </c>
      <c r="AU136" s="122">
        <v>2240</v>
      </c>
      <c r="AV136" s="121">
        <v>21</v>
      </c>
      <c r="AW136" s="121"/>
      <c r="AX136" s="121"/>
      <c r="AY136" s="121"/>
      <c r="AZ136" s="121"/>
      <c r="BA136" s="121"/>
      <c r="BB136" s="121" t="s">
        <v>310</v>
      </c>
      <c r="BC136" s="121"/>
      <c r="BD136" s="121"/>
      <c r="BE136" s="122">
        <v>0</v>
      </c>
      <c r="BF136" s="121" t="s">
        <v>1115</v>
      </c>
      <c r="BG136" s="121" t="s">
        <v>1118</v>
      </c>
      <c r="BH136" s="95" t="s">
        <v>311</v>
      </c>
      <c r="BI136" s="95" t="s">
        <v>102</v>
      </c>
      <c r="BJ136" s="134">
        <v>46126</v>
      </c>
      <c r="BK136" s="129"/>
      <c r="BL136" s="95" t="s">
        <v>109</v>
      </c>
      <c r="BM136" s="96"/>
      <c r="BN136" s="94"/>
      <c r="BO136" s="94"/>
      <c r="BP136" s="42"/>
      <c r="BQ136" s="130" t="s">
        <v>591</v>
      </c>
    </row>
    <row r="137" spans="1:69" ht="22.8" hidden="1" x14ac:dyDescent="0.3">
      <c r="A137" s="131">
        <v>133</v>
      </c>
      <c r="B137" s="121" t="s">
        <v>253</v>
      </c>
      <c r="C137" s="121" t="s">
        <v>254</v>
      </c>
      <c r="D137" s="121" t="s">
        <v>302</v>
      </c>
      <c r="E137" s="121" t="s">
        <v>303</v>
      </c>
      <c r="F137" s="121" t="s">
        <v>303</v>
      </c>
      <c r="G137" s="121" t="s">
        <v>304</v>
      </c>
      <c r="H137" s="121" t="s">
        <v>305</v>
      </c>
      <c r="I137" s="121">
        <v>18059</v>
      </c>
      <c r="J137" s="121" t="s">
        <v>736</v>
      </c>
      <c r="K137" s="121">
        <v>18059</v>
      </c>
      <c r="L137" s="121" t="s">
        <v>595</v>
      </c>
      <c r="M137" s="121" t="s">
        <v>596</v>
      </c>
      <c r="N137" s="121">
        <v>381492</v>
      </c>
      <c r="O137" s="121" t="s">
        <v>737</v>
      </c>
      <c r="P137" s="121">
        <v>787962</v>
      </c>
      <c r="Q137" s="121" t="s">
        <v>1119</v>
      </c>
      <c r="R137" s="121" t="s">
        <v>255</v>
      </c>
      <c r="S137" s="121" t="s">
        <v>1120</v>
      </c>
      <c r="T137" s="121" t="s">
        <v>1120</v>
      </c>
      <c r="U137" s="121" t="s">
        <v>256</v>
      </c>
      <c r="V137" s="121" t="s">
        <v>257</v>
      </c>
      <c r="W137" s="121">
        <v>0</v>
      </c>
      <c r="X137" s="121" t="s">
        <v>262</v>
      </c>
      <c r="Y137" s="121">
        <v>357368402</v>
      </c>
      <c r="Z137" s="121" t="s">
        <v>1121</v>
      </c>
      <c r="AA137" s="135">
        <v>45464</v>
      </c>
      <c r="AB137" s="122">
        <v>42000</v>
      </c>
      <c r="AC137" s="121" t="s">
        <v>278</v>
      </c>
      <c r="AD137" s="121">
        <v>24</v>
      </c>
      <c r="AE137" s="121" t="s">
        <v>288</v>
      </c>
      <c r="AF137" s="121" t="s">
        <v>501</v>
      </c>
      <c r="AG137" s="121" t="s">
        <v>1122</v>
      </c>
      <c r="AH137" s="121" t="s">
        <v>291</v>
      </c>
      <c r="AI137" s="121" t="s">
        <v>322</v>
      </c>
      <c r="AJ137" s="122">
        <v>2240</v>
      </c>
      <c r="AK137" s="122">
        <v>2240</v>
      </c>
      <c r="AL137" s="121" t="s">
        <v>453</v>
      </c>
      <c r="AM137" s="122">
        <v>34907.129999999997</v>
      </c>
      <c r="AN137" s="122">
        <v>12132.87</v>
      </c>
      <c r="AO137" s="122">
        <v>47040</v>
      </c>
      <c r="AP137" s="122">
        <v>7092.87</v>
      </c>
      <c r="AQ137" s="122">
        <v>311.13</v>
      </c>
      <c r="AR137" s="122">
        <v>7404</v>
      </c>
      <c r="AS137" s="122">
        <v>0</v>
      </c>
      <c r="AT137" s="122">
        <v>0</v>
      </c>
      <c r="AU137" s="122">
        <v>0</v>
      </c>
      <c r="AV137" s="121">
        <v>21</v>
      </c>
      <c r="AW137" s="121"/>
      <c r="AX137" s="121"/>
      <c r="AY137" s="121"/>
      <c r="AZ137" s="121"/>
      <c r="BA137" s="121"/>
      <c r="BB137" s="121" t="s">
        <v>310</v>
      </c>
      <c r="BC137" s="121"/>
      <c r="BD137" s="121"/>
      <c r="BE137" s="122">
        <v>0</v>
      </c>
      <c r="BF137" s="121" t="s">
        <v>1120</v>
      </c>
      <c r="BG137" s="121" t="s">
        <v>1123</v>
      </c>
      <c r="BH137" s="95" t="s">
        <v>318</v>
      </c>
      <c r="BI137" s="95" t="s">
        <v>102</v>
      </c>
      <c r="BJ137" s="134">
        <v>46127</v>
      </c>
      <c r="BK137" s="129"/>
      <c r="BL137" s="95" t="s">
        <v>109</v>
      </c>
      <c r="BM137" s="96"/>
      <c r="BN137" s="94"/>
      <c r="BO137" s="94"/>
      <c r="BP137" s="42"/>
      <c r="BQ137" s="130" t="s">
        <v>591</v>
      </c>
    </row>
    <row r="138" spans="1:69" ht="22.8" hidden="1" x14ac:dyDescent="0.3">
      <c r="A138" s="131">
        <v>134</v>
      </c>
      <c r="B138" s="121" t="s">
        <v>253</v>
      </c>
      <c r="C138" s="121" t="s">
        <v>254</v>
      </c>
      <c r="D138" s="121" t="s">
        <v>302</v>
      </c>
      <c r="E138" s="121" t="s">
        <v>303</v>
      </c>
      <c r="F138" s="121" t="s">
        <v>303</v>
      </c>
      <c r="G138" s="121" t="s">
        <v>304</v>
      </c>
      <c r="H138" s="121" t="s">
        <v>305</v>
      </c>
      <c r="I138" s="121">
        <v>18059</v>
      </c>
      <c r="J138" s="121" t="s">
        <v>736</v>
      </c>
      <c r="K138" s="121">
        <v>18059</v>
      </c>
      <c r="L138" s="121" t="s">
        <v>595</v>
      </c>
      <c r="M138" s="121" t="s">
        <v>596</v>
      </c>
      <c r="N138" s="121">
        <v>381492</v>
      </c>
      <c r="O138" s="121" t="s">
        <v>737</v>
      </c>
      <c r="P138" s="121">
        <v>787962</v>
      </c>
      <c r="Q138" s="121" t="s">
        <v>1119</v>
      </c>
      <c r="R138" s="121" t="s">
        <v>255</v>
      </c>
      <c r="S138" s="121" t="s">
        <v>1124</v>
      </c>
      <c r="T138" s="121" t="s">
        <v>1124</v>
      </c>
      <c r="U138" s="121" t="s">
        <v>256</v>
      </c>
      <c r="V138" s="121" t="s">
        <v>257</v>
      </c>
      <c r="W138" s="121">
        <v>0</v>
      </c>
      <c r="X138" s="121" t="s">
        <v>262</v>
      </c>
      <c r="Y138" s="121">
        <v>357372017</v>
      </c>
      <c r="Z138" s="121" t="s">
        <v>337</v>
      </c>
      <c r="AA138" s="135">
        <v>45464</v>
      </c>
      <c r="AB138" s="122">
        <v>38000</v>
      </c>
      <c r="AC138" s="121" t="s">
        <v>278</v>
      </c>
      <c r="AD138" s="121">
        <v>24</v>
      </c>
      <c r="AE138" s="121" t="s">
        <v>288</v>
      </c>
      <c r="AF138" s="121" t="s">
        <v>501</v>
      </c>
      <c r="AG138" s="121" t="s">
        <v>1122</v>
      </c>
      <c r="AH138" s="121" t="s">
        <v>291</v>
      </c>
      <c r="AI138" s="121" t="s">
        <v>322</v>
      </c>
      <c r="AJ138" s="122">
        <v>2030</v>
      </c>
      <c r="AK138" s="122">
        <v>2030</v>
      </c>
      <c r="AL138" s="121" t="s">
        <v>462</v>
      </c>
      <c r="AM138" s="122">
        <v>31669.31</v>
      </c>
      <c r="AN138" s="122">
        <v>10960.69</v>
      </c>
      <c r="AO138" s="122">
        <v>42630</v>
      </c>
      <c r="AP138" s="122">
        <v>6330.69</v>
      </c>
      <c r="AQ138" s="122">
        <v>276.31</v>
      </c>
      <c r="AR138" s="122">
        <v>6607</v>
      </c>
      <c r="AS138" s="122">
        <v>0</v>
      </c>
      <c r="AT138" s="122">
        <v>0</v>
      </c>
      <c r="AU138" s="122">
        <v>0</v>
      </c>
      <c r="AV138" s="121">
        <v>21</v>
      </c>
      <c r="AW138" s="121"/>
      <c r="AX138" s="121"/>
      <c r="AY138" s="121"/>
      <c r="AZ138" s="121"/>
      <c r="BA138" s="121"/>
      <c r="BB138" s="121" t="s">
        <v>310</v>
      </c>
      <c r="BC138" s="121"/>
      <c r="BD138" s="121"/>
      <c r="BE138" s="122">
        <v>0</v>
      </c>
      <c r="BF138" s="121" t="s">
        <v>1124</v>
      </c>
      <c r="BG138" s="121" t="s">
        <v>1125</v>
      </c>
      <c r="BH138" s="95" t="s">
        <v>318</v>
      </c>
      <c r="BI138" s="95" t="s">
        <v>102</v>
      </c>
      <c r="BJ138" s="134">
        <v>46127</v>
      </c>
      <c r="BK138" s="129"/>
      <c r="BL138" s="95" t="s">
        <v>109</v>
      </c>
      <c r="BM138" s="96"/>
      <c r="BN138" s="94"/>
      <c r="BO138" s="94"/>
      <c r="BP138" s="42"/>
      <c r="BQ138" s="130" t="s">
        <v>591</v>
      </c>
    </row>
    <row r="139" spans="1:69" ht="22.8" hidden="1" x14ac:dyDescent="0.3">
      <c r="A139" s="131">
        <v>135</v>
      </c>
      <c r="B139" s="121" t="s">
        <v>253</v>
      </c>
      <c r="C139" s="121" t="s">
        <v>254</v>
      </c>
      <c r="D139" s="121" t="s">
        <v>302</v>
      </c>
      <c r="E139" s="121" t="s">
        <v>303</v>
      </c>
      <c r="F139" s="121" t="s">
        <v>303</v>
      </c>
      <c r="G139" s="121" t="s">
        <v>304</v>
      </c>
      <c r="H139" s="121" t="s">
        <v>305</v>
      </c>
      <c r="I139" s="121">
        <v>18244</v>
      </c>
      <c r="J139" s="121" t="s">
        <v>594</v>
      </c>
      <c r="K139" s="121">
        <v>18244</v>
      </c>
      <c r="L139" s="121" t="s">
        <v>595</v>
      </c>
      <c r="M139" s="121" t="s">
        <v>596</v>
      </c>
      <c r="N139" s="121">
        <v>349239</v>
      </c>
      <c r="O139" s="121" t="s">
        <v>856</v>
      </c>
      <c r="P139" s="121">
        <v>791449</v>
      </c>
      <c r="Q139" s="121" t="s">
        <v>895</v>
      </c>
      <c r="R139" s="121" t="s">
        <v>255</v>
      </c>
      <c r="S139" s="121" t="s">
        <v>1126</v>
      </c>
      <c r="T139" s="121" t="s">
        <v>1126</v>
      </c>
      <c r="U139" s="121" t="s">
        <v>264</v>
      </c>
      <c r="V139" s="121" t="s">
        <v>257</v>
      </c>
      <c r="W139" s="121">
        <v>0</v>
      </c>
      <c r="X139" s="121" t="s">
        <v>262</v>
      </c>
      <c r="Y139" s="121">
        <v>357423276</v>
      </c>
      <c r="Z139" s="121" t="s">
        <v>709</v>
      </c>
      <c r="AA139" s="135">
        <v>45468</v>
      </c>
      <c r="AB139" s="122">
        <v>42000</v>
      </c>
      <c r="AC139" s="121" t="s">
        <v>281</v>
      </c>
      <c r="AD139" s="121">
        <v>24</v>
      </c>
      <c r="AE139" s="121" t="s">
        <v>288</v>
      </c>
      <c r="AF139" s="121" t="s">
        <v>1127</v>
      </c>
      <c r="AG139" s="121" t="s">
        <v>1128</v>
      </c>
      <c r="AH139" s="121" t="s">
        <v>291</v>
      </c>
      <c r="AI139" s="121" t="s">
        <v>385</v>
      </c>
      <c r="AJ139" s="122">
        <v>2240</v>
      </c>
      <c r="AK139" s="122">
        <v>2240</v>
      </c>
      <c r="AL139" s="121" t="s">
        <v>453</v>
      </c>
      <c r="AM139" s="122">
        <v>35124.33</v>
      </c>
      <c r="AN139" s="122">
        <v>11915.67</v>
      </c>
      <c r="AO139" s="122">
        <v>47040</v>
      </c>
      <c r="AP139" s="122">
        <v>6875.67</v>
      </c>
      <c r="AQ139" s="122">
        <v>297.33</v>
      </c>
      <c r="AR139" s="122">
        <v>7173</v>
      </c>
      <c r="AS139" s="122">
        <v>0</v>
      </c>
      <c r="AT139" s="122">
        <v>0</v>
      </c>
      <c r="AU139" s="122">
        <v>0</v>
      </c>
      <c r="AV139" s="121">
        <v>21</v>
      </c>
      <c r="AW139" s="121"/>
      <c r="AX139" s="121"/>
      <c r="AY139" s="121"/>
      <c r="AZ139" s="121"/>
      <c r="BA139" s="121"/>
      <c r="BB139" s="121" t="s">
        <v>310</v>
      </c>
      <c r="BC139" s="121"/>
      <c r="BD139" s="121"/>
      <c r="BE139" s="122">
        <v>0</v>
      </c>
      <c r="BF139" s="121" t="s">
        <v>1126</v>
      </c>
      <c r="BG139" s="121" t="s">
        <v>1129</v>
      </c>
      <c r="BH139" s="95" t="s">
        <v>318</v>
      </c>
      <c r="BI139" s="95" t="s">
        <v>102</v>
      </c>
      <c r="BJ139" s="134">
        <v>46127</v>
      </c>
      <c r="BK139" s="129"/>
      <c r="BL139" s="95" t="s">
        <v>109</v>
      </c>
      <c r="BM139" s="96"/>
      <c r="BN139" s="94"/>
      <c r="BO139" s="94"/>
      <c r="BP139" s="42"/>
      <c r="BQ139" s="130" t="s">
        <v>591</v>
      </c>
    </row>
    <row r="140" spans="1:69" ht="22.8" hidden="1" x14ac:dyDescent="0.3">
      <c r="A140" s="131">
        <v>136</v>
      </c>
      <c r="B140" s="121" t="s">
        <v>253</v>
      </c>
      <c r="C140" s="121" t="s">
        <v>254</v>
      </c>
      <c r="D140" s="121" t="s">
        <v>302</v>
      </c>
      <c r="E140" s="121" t="s">
        <v>303</v>
      </c>
      <c r="F140" s="121" t="s">
        <v>303</v>
      </c>
      <c r="G140" s="121" t="s">
        <v>304</v>
      </c>
      <c r="H140" s="121" t="s">
        <v>305</v>
      </c>
      <c r="I140" s="121">
        <v>18123</v>
      </c>
      <c r="J140" s="121" t="s">
        <v>306</v>
      </c>
      <c r="K140" s="121">
        <v>18123</v>
      </c>
      <c r="L140" s="121" t="s">
        <v>595</v>
      </c>
      <c r="M140" s="121" t="s">
        <v>596</v>
      </c>
      <c r="N140" s="121">
        <v>25908</v>
      </c>
      <c r="O140" s="121">
        <v>688453</v>
      </c>
      <c r="P140" s="121">
        <v>787560</v>
      </c>
      <c r="Q140" s="121" t="s">
        <v>918</v>
      </c>
      <c r="R140" s="121" t="s">
        <v>255</v>
      </c>
      <c r="S140" s="121" t="s">
        <v>1130</v>
      </c>
      <c r="T140" s="121" t="s">
        <v>1130</v>
      </c>
      <c r="U140" s="121" t="s">
        <v>256</v>
      </c>
      <c r="V140" s="121" t="s">
        <v>257</v>
      </c>
      <c r="W140" s="121">
        <v>0</v>
      </c>
      <c r="X140" s="121" t="s">
        <v>262</v>
      </c>
      <c r="Y140" s="121">
        <v>357506573</v>
      </c>
      <c r="Z140" s="121" t="s">
        <v>332</v>
      </c>
      <c r="AA140" s="135">
        <v>45478</v>
      </c>
      <c r="AB140" s="122">
        <v>42000</v>
      </c>
      <c r="AC140" s="121" t="s">
        <v>281</v>
      </c>
      <c r="AD140" s="121">
        <v>24</v>
      </c>
      <c r="AE140" s="121" t="s">
        <v>288</v>
      </c>
      <c r="AF140" s="121" t="s">
        <v>1131</v>
      </c>
      <c r="AG140" s="121" t="s">
        <v>1132</v>
      </c>
      <c r="AH140" s="121" t="s">
        <v>291</v>
      </c>
      <c r="AI140" s="121" t="s">
        <v>385</v>
      </c>
      <c r="AJ140" s="122">
        <v>2240</v>
      </c>
      <c r="AK140" s="122">
        <v>2240</v>
      </c>
      <c r="AL140" s="121" t="s">
        <v>519</v>
      </c>
      <c r="AM140" s="122">
        <v>35558.720000000001</v>
      </c>
      <c r="AN140" s="122">
        <v>11481.28</v>
      </c>
      <c r="AO140" s="122">
        <v>47040</v>
      </c>
      <c r="AP140" s="122">
        <v>6441.28</v>
      </c>
      <c r="AQ140" s="122">
        <v>269.72000000000003</v>
      </c>
      <c r="AR140" s="122">
        <v>6711</v>
      </c>
      <c r="AS140" s="122">
        <v>0</v>
      </c>
      <c r="AT140" s="122">
        <v>0</v>
      </c>
      <c r="AU140" s="122">
        <v>0</v>
      </c>
      <c r="AV140" s="121">
        <v>21</v>
      </c>
      <c r="AW140" s="121"/>
      <c r="AX140" s="121"/>
      <c r="AY140" s="121"/>
      <c r="AZ140" s="121"/>
      <c r="BA140" s="121"/>
      <c r="BB140" s="121" t="s">
        <v>310</v>
      </c>
      <c r="BC140" s="121"/>
      <c r="BD140" s="121"/>
      <c r="BE140" s="122">
        <v>0</v>
      </c>
      <c r="BF140" s="121" t="s">
        <v>1130</v>
      </c>
      <c r="BG140" s="121" t="s">
        <v>1133</v>
      </c>
      <c r="BH140" s="95" t="s">
        <v>318</v>
      </c>
      <c r="BI140" s="95" t="s">
        <v>102</v>
      </c>
      <c r="BJ140" s="134">
        <v>46127</v>
      </c>
      <c r="BK140" s="129"/>
      <c r="BL140" s="95" t="s">
        <v>109</v>
      </c>
      <c r="BM140" s="96"/>
      <c r="BN140" s="94"/>
      <c r="BO140" s="94"/>
      <c r="BP140" s="42"/>
      <c r="BQ140" s="130" t="s">
        <v>591</v>
      </c>
    </row>
    <row r="141" spans="1:69" ht="22.8" hidden="1" x14ac:dyDescent="0.3">
      <c r="A141" s="131">
        <v>137</v>
      </c>
      <c r="B141" s="121" t="s">
        <v>253</v>
      </c>
      <c r="C141" s="121" t="s">
        <v>254</v>
      </c>
      <c r="D141" s="121" t="s">
        <v>302</v>
      </c>
      <c r="E141" s="121" t="s">
        <v>303</v>
      </c>
      <c r="F141" s="121" t="s">
        <v>303</v>
      </c>
      <c r="G141" s="121" t="s">
        <v>304</v>
      </c>
      <c r="H141" s="121" t="s">
        <v>305</v>
      </c>
      <c r="I141" s="121">
        <v>18123</v>
      </c>
      <c r="J141" s="121" t="s">
        <v>306</v>
      </c>
      <c r="K141" s="121">
        <v>18123</v>
      </c>
      <c r="L141" s="121" t="s">
        <v>595</v>
      </c>
      <c r="M141" s="121" t="s">
        <v>596</v>
      </c>
      <c r="N141" s="121">
        <v>25908</v>
      </c>
      <c r="O141" s="121">
        <v>688453</v>
      </c>
      <c r="P141" s="121">
        <v>825777</v>
      </c>
      <c r="Q141" s="121" t="s">
        <v>959</v>
      </c>
      <c r="R141" s="121" t="s">
        <v>255</v>
      </c>
      <c r="S141" s="121" t="s">
        <v>1134</v>
      </c>
      <c r="T141" s="121" t="s">
        <v>1134</v>
      </c>
      <c r="U141" s="121" t="s">
        <v>256</v>
      </c>
      <c r="V141" s="121" t="s">
        <v>267</v>
      </c>
      <c r="W141" s="121">
        <v>0</v>
      </c>
      <c r="X141" s="121" t="s">
        <v>262</v>
      </c>
      <c r="Y141" s="121">
        <v>357546351</v>
      </c>
      <c r="Z141" s="121" t="s">
        <v>1135</v>
      </c>
      <c r="AA141" s="135">
        <v>45482</v>
      </c>
      <c r="AB141" s="122">
        <v>42000</v>
      </c>
      <c r="AC141" s="121" t="s">
        <v>281</v>
      </c>
      <c r="AD141" s="121">
        <v>24</v>
      </c>
      <c r="AE141" s="121" t="s">
        <v>288</v>
      </c>
      <c r="AF141" s="121" t="s">
        <v>503</v>
      </c>
      <c r="AG141" s="121" t="s">
        <v>1136</v>
      </c>
      <c r="AH141" s="121" t="s">
        <v>291</v>
      </c>
      <c r="AI141" s="121" t="s">
        <v>385</v>
      </c>
      <c r="AJ141" s="122">
        <v>2240</v>
      </c>
      <c r="AK141" s="122">
        <v>2240</v>
      </c>
      <c r="AL141" s="121" t="s">
        <v>519</v>
      </c>
      <c r="AM141" s="122">
        <v>35732.47</v>
      </c>
      <c r="AN141" s="122">
        <v>11307.53</v>
      </c>
      <c r="AO141" s="122">
        <v>47040</v>
      </c>
      <c r="AP141" s="122">
        <v>6267.53</v>
      </c>
      <c r="AQ141" s="122">
        <v>258.47000000000003</v>
      </c>
      <c r="AR141" s="122">
        <v>6526</v>
      </c>
      <c r="AS141" s="122">
        <v>0</v>
      </c>
      <c r="AT141" s="122">
        <v>0</v>
      </c>
      <c r="AU141" s="122">
        <v>0</v>
      </c>
      <c r="AV141" s="121">
        <v>21</v>
      </c>
      <c r="AW141" s="121"/>
      <c r="AX141" s="121"/>
      <c r="AY141" s="121"/>
      <c r="AZ141" s="121"/>
      <c r="BA141" s="121"/>
      <c r="BB141" s="121" t="s">
        <v>310</v>
      </c>
      <c r="BC141" s="121"/>
      <c r="BD141" s="121"/>
      <c r="BE141" s="122">
        <v>0</v>
      </c>
      <c r="BF141" s="121" t="s">
        <v>1134</v>
      </c>
      <c r="BG141" s="121" t="s">
        <v>1137</v>
      </c>
      <c r="BH141" s="95" t="s">
        <v>318</v>
      </c>
      <c r="BI141" s="95" t="s">
        <v>102</v>
      </c>
      <c r="BJ141" s="134">
        <v>46127</v>
      </c>
      <c r="BK141" s="129"/>
      <c r="BL141" s="95" t="s">
        <v>109</v>
      </c>
      <c r="BM141" s="96"/>
      <c r="BN141" s="94"/>
      <c r="BO141" s="94"/>
      <c r="BP141" s="42"/>
      <c r="BQ141" s="130" t="s">
        <v>591</v>
      </c>
    </row>
    <row r="142" spans="1:69" ht="22.8" hidden="1" x14ac:dyDescent="0.3">
      <c r="A142" s="131">
        <v>138</v>
      </c>
      <c r="B142" s="121" t="s">
        <v>253</v>
      </c>
      <c r="C142" s="121" t="s">
        <v>254</v>
      </c>
      <c r="D142" s="121" t="s">
        <v>302</v>
      </c>
      <c r="E142" s="121" t="s">
        <v>303</v>
      </c>
      <c r="F142" s="121" t="s">
        <v>303</v>
      </c>
      <c r="G142" s="121" t="s">
        <v>304</v>
      </c>
      <c r="H142" s="121" t="s">
        <v>305</v>
      </c>
      <c r="I142" s="121">
        <v>18238</v>
      </c>
      <c r="J142" s="121" t="s">
        <v>312</v>
      </c>
      <c r="K142" s="121">
        <v>18238</v>
      </c>
      <c r="L142" s="121" t="s">
        <v>595</v>
      </c>
      <c r="M142" s="121" t="s">
        <v>596</v>
      </c>
      <c r="N142" s="121">
        <v>25961</v>
      </c>
      <c r="O142" s="121">
        <v>698946</v>
      </c>
      <c r="P142" s="121">
        <v>901506</v>
      </c>
      <c r="Q142" s="121" t="s">
        <v>997</v>
      </c>
      <c r="R142" s="121" t="s">
        <v>255</v>
      </c>
      <c r="S142" s="121" t="s">
        <v>1138</v>
      </c>
      <c r="T142" s="121" t="s">
        <v>1138</v>
      </c>
      <c r="U142" s="121" t="s">
        <v>256</v>
      </c>
      <c r="V142" s="121" t="s">
        <v>257</v>
      </c>
      <c r="W142" s="121">
        <v>0</v>
      </c>
      <c r="X142" s="121" t="s">
        <v>262</v>
      </c>
      <c r="Y142" s="121">
        <v>357546533</v>
      </c>
      <c r="Z142" s="121" t="s">
        <v>424</v>
      </c>
      <c r="AA142" s="135">
        <v>45481</v>
      </c>
      <c r="AB142" s="122">
        <v>42000</v>
      </c>
      <c r="AC142" s="121" t="s">
        <v>281</v>
      </c>
      <c r="AD142" s="121">
        <v>24</v>
      </c>
      <c r="AE142" s="121" t="s">
        <v>288</v>
      </c>
      <c r="AF142" s="121" t="s">
        <v>503</v>
      </c>
      <c r="AG142" s="121" t="s">
        <v>506</v>
      </c>
      <c r="AH142" s="121" t="s">
        <v>291</v>
      </c>
      <c r="AI142" s="121" t="s">
        <v>385</v>
      </c>
      <c r="AJ142" s="122">
        <v>2240</v>
      </c>
      <c r="AK142" s="122">
        <v>2240</v>
      </c>
      <c r="AL142" s="121" t="s">
        <v>309</v>
      </c>
      <c r="AM142" s="122">
        <v>33626.83</v>
      </c>
      <c r="AN142" s="122">
        <v>11173.17</v>
      </c>
      <c r="AO142" s="122">
        <v>44800</v>
      </c>
      <c r="AP142" s="122">
        <v>8373.17</v>
      </c>
      <c r="AQ142" s="122">
        <v>438.83</v>
      </c>
      <c r="AR142" s="122">
        <v>8812</v>
      </c>
      <c r="AS142" s="122">
        <v>2062.21</v>
      </c>
      <c r="AT142" s="122">
        <v>177.79</v>
      </c>
      <c r="AU142" s="122">
        <v>2240</v>
      </c>
      <c r="AV142" s="121">
        <v>21</v>
      </c>
      <c r="AW142" s="121"/>
      <c r="AX142" s="121"/>
      <c r="AY142" s="121"/>
      <c r="AZ142" s="121"/>
      <c r="BA142" s="121"/>
      <c r="BB142" s="121" t="s">
        <v>310</v>
      </c>
      <c r="BC142" s="121"/>
      <c r="BD142" s="121"/>
      <c r="BE142" s="122">
        <v>0</v>
      </c>
      <c r="BF142" s="121" t="s">
        <v>1138</v>
      </c>
      <c r="BG142" s="121" t="s">
        <v>1139</v>
      </c>
      <c r="BH142" s="95" t="s">
        <v>394</v>
      </c>
      <c r="BI142" s="95" t="s">
        <v>101</v>
      </c>
      <c r="BJ142" s="134">
        <v>46127</v>
      </c>
      <c r="BK142" s="129"/>
      <c r="BL142" s="95" t="s">
        <v>109</v>
      </c>
      <c r="BM142" s="96" t="s">
        <v>181</v>
      </c>
      <c r="BN142" s="94" t="s">
        <v>222</v>
      </c>
      <c r="BO142" s="94"/>
      <c r="BP142" s="42"/>
      <c r="BQ142" s="130" t="s">
        <v>592</v>
      </c>
    </row>
    <row r="143" spans="1:69" ht="22.8" hidden="1" x14ac:dyDescent="0.3">
      <c r="A143" s="131">
        <v>139</v>
      </c>
      <c r="B143" s="121" t="s">
        <v>253</v>
      </c>
      <c r="C143" s="121" t="s">
        <v>254</v>
      </c>
      <c r="D143" s="121" t="s">
        <v>302</v>
      </c>
      <c r="E143" s="121" t="s">
        <v>303</v>
      </c>
      <c r="F143" s="121" t="s">
        <v>303</v>
      </c>
      <c r="G143" s="121" t="s">
        <v>304</v>
      </c>
      <c r="H143" s="121" t="s">
        <v>305</v>
      </c>
      <c r="I143" s="121">
        <v>18238</v>
      </c>
      <c r="J143" s="121" t="s">
        <v>312</v>
      </c>
      <c r="K143" s="121">
        <v>18238</v>
      </c>
      <c r="L143" s="121" t="s">
        <v>595</v>
      </c>
      <c r="M143" s="121" t="s">
        <v>596</v>
      </c>
      <c r="N143" s="121">
        <v>25961</v>
      </c>
      <c r="O143" s="121">
        <v>698946</v>
      </c>
      <c r="P143" s="121">
        <v>901506</v>
      </c>
      <c r="Q143" s="121" t="s">
        <v>997</v>
      </c>
      <c r="R143" s="121" t="s">
        <v>255</v>
      </c>
      <c r="S143" s="121" t="s">
        <v>1140</v>
      </c>
      <c r="T143" s="121" t="s">
        <v>1140</v>
      </c>
      <c r="U143" s="121" t="s">
        <v>256</v>
      </c>
      <c r="V143" s="121" t="s">
        <v>257</v>
      </c>
      <c r="W143" s="121">
        <v>0</v>
      </c>
      <c r="X143" s="121" t="s">
        <v>262</v>
      </c>
      <c r="Y143" s="121">
        <v>357552548</v>
      </c>
      <c r="Z143" s="121" t="s">
        <v>1141</v>
      </c>
      <c r="AA143" s="135">
        <v>45483</v>
      </c>
      <c r="AB143" s="122">
        <v>42000</v>
      </c>
      <c r="AC143" s="121" t="s">
        <v>281</v>
      </c>
      <c r="AD143" s="121">
        <v>24</v>
      </c>
      <c r="AE143" s="121" t="s">
        <v>288</v>
      </c>
      <c r="AF143" s="121" t="s">
        <v>1142</v>
      </c>
      <c r="AG143" s="121" t="s">
        <v>1143</v>
      </c>
      <c r="AH143" s="121" t="s">
        <v>291</v>
      </c>
      <c r="AI143" s="121" t="s">
        <v>385</v>
      </c>
      <c r="AJ143" s="122">
        <v>2240</v>
      </c>
      <c r="AK143" s="122">
        <v>2240</v>
      </c>
      <c r="AL143" s="121" t="s">
        <v>453</v>
      </c>
      <c r="AM143" s="122">
        <v>35775.93</v>
      </c>
      <c r="AN143" s="122">
        <v>11264.07</v>
      </c>
      <c r="AO143" s="122">
        <v>47040</v>
      </c>
      <c r="AP143" s="122">
        <v>6224.07</v>
      </c>
      <c r="AQ143" s="122">
        <v>255.93</v>
      </c>
      <c r="AR143" s="122">
        <v>6480</v>
      </c>
      <c r="AS143" s="122">
        <v>0</v>
      </c>
      <c r="AT143" s="122">
        <v>0</v>
      </c>
      <c r="AU143" s="122">
        <v>0</v>
      </c>
      <c r="AV143" s="121">
        <v>21</v>
      </c>
      <c r="AW143" s="121"/>
      <c r="AX143" s="121"/>
      <c r="AY143" s="121"/>
      <c r="AZ143" s="121"/>
      <c r="BA143" s="121"/>
      <c r="BB143" s="121" t="s">
        <v>310</v>
      </c>
      <c r="BC143" s="121"/>
      <c r="BD143" s="121"/>
      <c r="BE143" s="122">
        <v>0</v>
      </c>
      <c r="BF143" s="121" t="s">
        <v>1140</v>
      </c>
      <c r="BG143" s="121" t="s">
        <v>1144</v>
      </c>
      <c r="BH143" s="95" t="s">
        <v>395</v>
      </c>
      <c r="BI143" s="95" t="s">
        <v>102</v>
      </c>
      <c r="BJ143" s="134">
        <v>46127</v>
      </c>
      <c r="BK143" s="129"/>
      <c r="BL143" s="95" t="s">
        <v>109</v>
      </c>
      <c r="BM143" s="96"/>
      <c r="BN143" s="94"/>
      <c r="BO143" s="94"/>
      <c r="BP143" s="42"/>
      <c r="BQ143" s="130" t="s">
        <v>591</v>
      </c>
    </row>
    <row r="144" spans="1:69" ht="22.8" hidden="1" x14ac:dyDescent="0.3">
      <c r="A144" s="131">
        <v>140</v>
      </c>
      <c r="B144" s="121" t="s">
        <v>253</v>
      </c>
      <c r="C144" s="121" t="s">
        <v>254</v>
      </c>
      <c r="D144" s="121" t="s">
        <v>302</v>
      </c>
      <c r="E144" s="121" t="s">
        <v>303</v>
      </c>
      <c r="F144" s="121" t="s">
        <v>303</v>
      </c>
      <c r="G144" s="121" t="s">
        <v>304</v>
      </c>
      <c r="H144" s="121" t="s">
        <v>305</v>
      </c>
      <c r="I144" s="121">
        <v>18059</v>
      </c>
      <c r="J144" s="121" t="s">
        <v>736</v>
      </c>
      <c r="K144" s="121">
        <v>18059</v>
      </c>
      <c r="L144" s="121" t="s">
        <v>595</v>
      </c>
      <c r="M144" s="121" t="s">
        <v>596</v>
      </c>
      <c r="N144" s="121">
        <v>381492</v>
      </c>
      <c r="O144" s="121" t="s">
        <v>737</v>
      </c>
      <c r="P144" s="121">
        <v>804348</v>
      </c>
      <c r="Q144" s="121" t="s">
        <v>744</v>
      </c>
      <c r="R144" s="121" t="s">
        <v>255</v>
      </c>
      <c r="S144" s="121" t="s">
        <v>1145</v>
      </c>
      <c r="T144" s="121" t="s">
        <v>1145</v>
      </c>
      <c r="U144" s="121" t="s">
        <v>256</v>
      </c>
      <c r="V144" s="121" t="s">
        <v>257</v>
      </c>
      <c r="W144" s="121">
        <v>0</v>
      </c>
      <c r="X144" s="121" t="s">
        <v>262</v>
      </c>
      <c r="Y144" s="121">
        <v>357555840</v>
      </c>
      <c r="Z144" s="121" t="s">
        <v>487</v>
      </c>
      <c r="AA144" s="135">
        <v>45481</v>
      </c>
      <c r="AB144" s="122">
        <v>35000</v>
      </c>
      <c r="AC144" s="121" t="s">
        <v>278</v>
      </c>
      <c r="AD144" s="121">
        <v>24</v>
      </c>
      <c r="AE144" s="121" t="s">
        <v>288</v>
      </c>
      <c r="AF144" s="121" t="s">
        <v>503</v>
      </c>
      <c r="AG144" s="121" t="s">
        <v>506</v>
      </c>
      <c r="AH144" s="121" t="s">
        <v>291</v>
      </c>
      <c r="AI144" s="121" t="s">
        <v>322</v>
      </c>
      <c r="AJ144" s="122">
        <v>1870</v>
      </c>
      <c r="AK144" s="122">
        <v>1870</v>
      </c>
      <c r="AL144" s="121" t="s">
        <v>453</v>
      </c>
      <c r="AM144" s="122">
        <v>29791.32</v>
      </c>
      <c r="AN144" s="122">
        <v>9478.68</v>
      </c>
      <c r="AO144" s="122">
        <v>39270</v>
      </c>
      <c r="AP144" s="122">
        <v>5208.68</v>
      </c>
      <c r="AQ144" s="122">
        <v>214.32</v>
      </c>
      <c r="AR144" s="122">
        <v>5423</v>
      </c>
      <c r="AS144" s="122">
        <v>0</v>
      </c>
      <c r="AT144" s="122">
        <v>0</v>
      </c>
      <c r="AU144" s="122">
        <v>0</v>
      </c>
      <c r="AV144" s="121">
        <v>21</v>
      </c>
      <c r="AW144" s="121"/>
      <c r="AX144" s="121"/>
      <c r="AY144" s="121"/>
      <c r="AZ144" s="121"/>
      <c r="BA144" s="121"/>
      <c r="BB144" s="121" t="s">
        <v>310</v>
      </c>
      <c r="BC144" s="121"/>
      <c r="BD144" s="121"/>
      <c r="BE144" s="122">
        <v>0</v>
      </c>
      <c r="BF144" s="121" t="s">
        <v>1145</v>
      </c>
      <c r="BG144" s="121" t="s">
        <v>1146</v>
      </c>
      <c r="BH144" s="95" t="s">
        <v>318</v>
      </c>
      <c r="BI144" s="95" t="s">
        <v>102</v>
      </c>
      <c r="BJ144" s="134">
        <v>46127</v>
      </c>
      <c r="BK144" s="129"/>
      <c r="BL144" s="95" t="s">
        <v>109</v>
      </c>
      <c r="BM144" s="96"/>
      <c r="BN144" s="94"/>
      <c r="BO144" s="94"/>
      <c r="BP144" s="42"/>
      <c r="BQ144" s="130" t="s">
        <v>591</v>
      </c>
    </row>
    <row r="145" spans="1:69" ht="22.8" hidden="1" x14ac:dyDescent="0.3">
      <c r="A145" s="131">
        <v>141</v>
      </c>
      <c r="B145" s="121" t="s">
        <v>253</v>
      </c>
      <c r="C145" s="121" t="s">
        <v>254</v>
      </c>
      <c r="D145" s="121" t="s">
        <v>302</v>
      </c>
      <c r="E145" s="121" t="s">
        <v>303</v>
      </c>
      <c r="F145" s="121" t="s">
        <v>303</v>
      </c>
      <c r="G145" s="121" t="s">
        <v>304</v>
      </c>
      <c r="H145" s="121" t="s">
        <v>305</v>
      </c>
      <c r="I145" s="121">
        <v>18244</v>
      </c>
      <c r="J145" s="121" t="s">
        <v>594</v>
      </c>
      <c r="K145" s="121">
        <v>18244</v>
      </c>
      <c r="L145" s="121" t="s">
        <v>595</v>
      </c>
      <c r="M145" s="121" t="s">
        <v>596</v>
      </c>
      <c r="N145" s="121">
        <v>349239</v>
      </c>
      <c r="O145" s="121" t="s">
        <v>856</v>
      </c>
      <c r="P145" s="121">
        <v>818621</v>
      </c>
      <c r="Q145" s="121" t="s">
        <v>857</v>
      </c>
      <c r="R145" s="121" t="s">
        <v>255</v>
      </c>
      <c r="S145" s="121" t="s">
        <v>1147</v>
      </c>
      <c r="T145" s="121" t="s">
        <v>1147</v>
      </c>
      <c r="U145" s="121" t="s">
        <v>264</v>
      </c>
      <c r="V145" s="121" t="s">
        <v>257</v>
      </c>
      <c r="W145" s="121">
        <v>0</v>
      </c>
      <c r="X145" s="121" t="s">
        <v>262</v>
      </c>
      <c r="Y145" s="121">
        <v>357555846</v>
      </c>
      <c r="Z145" s="121" t="s">
        <v>271</v>
      </c>
      <c r="AA145" s="135">
        <v>45481</v>
      </c>
      <c r="AB145" s="122">
        <v>42000</v>
      </c>
      <c r="AC145" s="121" t="s">
        <v>281</v>
      </c>
      <c r="AD145" s="121">
        <v>24</v>
      </c>
      <c r="AE145" s="121" t="s">
        <v>288</v>
      </c>
      <c r="AF145" s="121" t="s">
        <v>503</v>
      </c>
      <c r="AG145" s="121" t="s">
        <v>506</v>
      </c>
      <c r="AH145" s="121" t="s">
        <v>291</v>
      </c>
      <c r="AI145" s="121" t="s">
        <v>385</v>
      </c>
      <c r="AJ145" s="122">
        <v>2240</v>
      </c>
      <c r="AK145" s="122">
        <v>2240</v>
      </c>
      <c r="AL145" s="121" t="s">
        <v>519</v>
      </c>
      <c r="AM145" s="122">
        <v>35689.040000000001</v>
      </c>
      <c r="AN145" s="122">
        <v>11350.96</v>
      </c>
      <c r="AO145" s="122">
        <v>47040</v>
      </c>
      <c r="AP145" s="122">
        <v>6310.96</v>
      </c>
      <c r="AQ145" s="122">
        <v>261.04000000000002</v>
      </c>
      <c r="AR145" s="122">
        <v>6572</v>
      </c>
      <c r="AS145" s="122">
        <v>0</v>
      </c>
      <c r="AT145" s="122">
        <v>0</v>
      </c>
      <c r="AU145" s="122">
        <v>0</v>
      </c>
      <c r="AV145" s="121">
        <v>21</v>
      </c>
      <c r="AW145" s="121"/>
      <c r="AX145" s="121"/>
      <c r="AY145" s="121"/>
      <c r="AZ145" s="121"/>
      <c r="BA145" s="121"/>
      <c r="BB145" s="121" t="s">
        <v>310</v>
      </c>
      <c r="BC145" s="121"/>
      <c r="BD145" s="121"/>
      <c r="BE145" s="122">
        <v>0</v>
      </c>
      <c r="BF145" s="121" t="s">
        <v>1147</v>
      </c>
      <c r="BG145" s="121" t="s">
        <v>1148</v>
      </c>
      <c r="BH145" s="95" t="s">
        <v>318</v>
      </c>
      <c r="BI145" s="95" t="s">
        <v>102</v>
      </c>
      <c r="BJ145" s="134">
        <v>46127</v>
      </c>
      <c r="BK145" s="129"/>
      <c r="BL145" s="95" t="s">
        <v>109</v>
      </c>
      <c r="BM145" s="96"/>
      <c r="BN145" s="94"/>
      <c r="BO145" s="94"/>
      <c r="BP145" s="42"/>
      <c r="BQ145" s="130" t="s">
        <v>591</v>
      </c>
    </row>
    <row r="146" spans="1:69" ht="41.4" x14ac:dyDescent="0.3">
      <c r="A146" s="131">
        <v>142</v>
      </c>
      <c r="B146" s="121" t="s">
        <v>253</v>
      </c>
      <c r="C146" s="121" t="s">
        <v>254</v>
      </c>
      <c r="D146" s="121" t="s">
        <v>302</v>
      </c>
      <c r="E146" s="121" t="s">
        <v>303</v>
      </c>
      <c r="F146" s="121" t="s">
        <v>303</v>
      </c>
      <c r="G146" s="121" t="s">
        <v>304</v>
      </c>
      <c r="H146" s="121" t="s">
        <v>305</v>
      </c>
      <c r="I146" s="121">
        <v>18285</v>
      </c>
      <c r="J146" s="121" t="s">
        <v>637</v>
      </c>
      <c r="K146" s="121">
        <v>18285</v>
      </c>
      <c r="L146" s="121" t="s">
        <v>595</v>
      </c>
      <c r="M146" s="121" t="s">
        <v>596</v>
      </c>
      <c r="N146" s="121">
        <v>392098</v>
      </c>
      <c r="O146" s="121" t="s">
        <v>638</v>
      </c>
      <c r="P146" s="121">
        <v>582219</v>
      </c>
      <c r="Q146" s="121" t="s">
        <v>639</v>
      </c>
      <c r="R146" s="121" t="s">
        <v>255</v>
      </c>
      <c r="S146" s="121" t="s">
        <v>1149</v>
      </c>
      <c r="T146" s="121" t="s">
        <v>1149</v>
      </c>
      <c r="U146" s="121" t="s">
        <v>264</v>
      </c>
      <c r="V146" s="121" t="s">
        <v>257</v>
      </c>
      <c r="W146" s="121">
        <v>0</v>
      </c>
      <c r="X146" s="121" t="s">
        <v>261</v>
      </c>
      <c r="Y146" s="138">
        <v>357582626</v>
      </c>
      <c r="Z146" s="138" t="s">
        <v>655</v>
      </c>
      <c r="AA146" s="135">
        <v>45485</v>
      </c>
      <c r="AB146" s="122">
        <v>42000</v>
      </c>
      <c r="AC146" s="121" t="s">
        <v>258</v>
      </c>
      <c r="AD146" s="121">
        <v>24</v>
      </c>
      <c r="AE146" s="121" t="s">
        <v>288</v>
      </c>
      <c r="AF146" s="121" t="s">
        <v>1142</v>
      </c>
      <c r="AG146" s="121" t="s">
        <v>1150</v>
      </c>
      <c r="AH146" s="121" t="s">
        <v>291</v>
      </c>
      <c r="AI146" s="121" t="s">
        <v>336</v>
      </c>
      <c r="AJ146" s="122">
        <v>2240</v>
      </c>
      <c r="AK146" s="122">
        <v>2240</v>
      </c>
      <c r="AL146" s="121" t="s">
        <v>1151</v>
      </c>
      <c r="AM146" s="122">
        <v>35689.040000000001</v>
      </c>
      <c r="AN146" s="122">
        <v>11350.96</v>
      </c>
      <c r="AO146" s="122">
        <v>47040</v>
      </c>
      <c r="AP146" s="122">
        <v>6310.96</v>
      </c>
      <c r="AQ146" s="122">
        <v>261.04000000000002</v>
      </c>
      <c r="AR146" s="122">
        <v>6572</v>
      </c>
      <c r="AS146" s="122">
        <v>0</v>
      </c>
      <c r="AT146" s="122">
        <v>0</v>
      </c>
      <c r="AU146" s="122">
        <v>0</v>
      </c>
      <c r="AV146" s="121">
        <v>21</v>
      </c>
      <c r="AW146" s="121"/>
      <c r="AX146" s="121"/>
      <c r="AY146" s="121"/>
      <c r="AZ146" s="121"/>
      <c r="BA146" s="121"/>
      <c r="BB146" s="121" t="s">
        <v>310</v>
      </c>
      <c r="BC146" s="121"/>
      <c r="BD146" s="121"/>
      <c r="BE146" s="122">
        <v>0</v>
      </c>
      <c r="BF146" s="121" t="s">
        <v>1149</v>
      </c>
      <c r="BG146" s="121" t="s">
        <v>1152</v>
      </c>
      <c r="BH146" s="95" t="s">
        <v>311</v>
      </c>
      <c r="BI146" s="95" t="s">
        <v>101</v>
      </c>
      <c r="BJ146" s="134">
        <v>46127</v>
      </c>
      <c r="BK146" s="129"/>
      <c r="BL146" s="95" t="s">
        <v>109</v>
      </c>
      <c r="BM146" s="96" t="s">
        <v>181</v>
      </c>
      <c r="BN146" s="94" t="s">
        <v>221</v>
      </c>
      <c r="BO146" s="94">
        <v>2240</v>
      </c>
      <c r="BP146" s="42" t="s">
        <v>186</v>
      </c>
      <c r="BQ146" s="141" t="s">
        <v>1625</v>
      </c>
    </row>
    <row r="147" spans="1:69" ht="22.8" hidden="1" x14ac:dyDescent="0.3">
      <c r="A147" s="131">
        <v>143</v>
      </c>
      <c r="B147" s="121" t="s">
        <v>253</v>
      </c>
      <c r="C147" s="121" t="s">
        <v>254</v>
      </c>
      <c r="D147" s="121" t="s">
        <v>302</v>
      </c>
      <c r="E147" s="121" t="s">
        <v>303</v>
      </c>
      <c r="F147" s="121" t="s">
        <v>303</v>
      </c>
      <c r="G147" s="121" t="s">
        <v>304</v>
      </c>
      <c r="H147" s="121" t="s">
        <v>305</v>
      </c>
      <c r="I147" s="121">
        <v>18123</v>
      </c>
      <c r="J147" s="121" t="s">
        <v>306</v>
      </c>
      <c r="K147" s="121">
        <v>18123</v>
      </c>
      <c r="L147" s="121" t="s">
        <v>595</v>
      </c>
      <c r="M147" s="121" t="s">
        <v>596</v>
      </c>
      <c r="N147" s="121">
        <v>25908</v>
      </c>
      <c r="O147" s="121">
        <v>688453</v>
      </c>
      <c r="P147" s="121">
        <v>825777</v>
      </c>
      <c r="Q147" s="121" t="s">
        <v>959</v>
      </c>
      <c r="R147" s="121" t="s">
        <v>255</v>
      </c>
      <c r="S147" s="121" t="s">
        <v>1153</v>
      </c>
      <c r="T147" s="121" t="s">
        <v>1153</v>
      </c>
      <c r="U147" s="121" t="s">
        <v>256</v>
      </c>
      <c r="V147" s="121" t="s">
        <v>267</v>
      </c>
      <c r="W147" s="121">
        <v>0</v>
      </c>
      <c r="X147" s="121" t="s">
        <v>262</v>
      </c>
      <c r="Y147" s="121">
        <v>357606744</v>
      </c>
      <c r="Z147" s="121" t="s">
        <v>1154</v>
      </c>
      <c r="AA147" s="135">
        <v>45486</v>
      </c>
      <c r="AB147" s="122">
        <v>42000</v>
      </c>
      <c r="AC147" s="121" t="s">
        <v>281</v>
      </c>
      <c r="AD147" s="121">
        <v>24</v>
      </c>
      <c r="AE147" s="121" t="s">
        <v>288</v>
      </c>
      <c r="AF147" s="121" t="s">
        <v>1142</v>
      </c>
      <c r="AG147" s="121" t="s">
        <v>1155</v>
      </c>
      <c r="AH147" s="121" t="s">
        <v>291</v>
      </c>
      <c r="AI147" s="121" t="s">
        <v>385</v>
      </c>
      <c r="AJ147" s="122">
        <v>2240</v>
      </c>
      <c r="AK147" s="122">
        <v>2240</v>
      </c>
      <c r="AL147" s="121" t="s">
        <v>497</v>
      </c>
      <c r="AM147" s="122">
        <v>33839.5</v>
      </c>
      <c r="AN147" s="122">
        <v>10960.5</v>
      </c>
      <c r="AO147" s="122">
        <v>44800</v>
      </c>
      <c r="AP147" s="122">
        <v>8160.5</v>
      </c>
      <c r="AQ147" s="122">
        <v>420.5</v>
      </c>
      <c r="AR147" s="122">
        <v>8581</v>
      </c>
      <c r="AS147" s="122">
        <v>2066.73</v>
      </c>
      <c r="AT147" s="122">
        <v>173.27</v>
      </c>
      <c r="AU147" s="122">
        <v>2240</v>
      </c>
      <c r="AV147" s="121">
        <v>21</v>
      </c>
      <c r="AW147" s="121"/>
      <c r="AX147" s="121"/>
      <c r="AY147" s="121"/>
      <c r="AZ147" s="121"/>
      <c r="BA147" s="121"/>
      <c r="BB147" s="121" t="s">
        <v>310</v>
      </c>
      <c r="BC147" s="121"/>
      <c r="BD147" s="121"/>
      <c r="BE147" s="122">
        <v>0</v>
      </c>
      <c r="BF147" s="121" t="s">
        <v>1153</v>
      </c>
      <c r="BG147" s="121" t="s">
        <v>1156</v>
      </c>
      <c r="BH147" s="95" t="s">
        <v>394</v>
      </c>
      <c r="BI147" s="95" t="s">
        <v>101</v>
      </c>
      <c r="BJ147" s="134">
        <v>46127</v>
      </c>
      <c r="BK147" s="129"/>
      <c r="BL147" s="95" t="s">
        <v>109</v>
      </c>
      <c r="BM147" s="96" t="s">
        <v>181</v>
      </c>
      <c r="BN147" s="94" t="s">
        <v>222</v>
      </c>
      <c r="BO147" s="94"/>
      <c r="BP147" s="42"/>
      <c r="BQ147" s="130" t="s">
        <v>592</v>
      </c>
    </row>
    <row r="148" spans="1:69" ht="22.8" hidden="1" x14ac:dyDescent="0.3">
      <c r="A148" s="131">
        <v>144</v>
      </c>
      <c r="B148" s="121" t="s">
        <v>253</v>
      </c>
      <c r="C148" s="121" t="s">
        <v>254</v>
      </c>
      <c r="D148" s="121" t="s">
        <v>302</v>
      </c>
      <c r="E148" s="121" t="s">
        <v>303</v>
      </c>
      <c r="F148" s="121" t="s">
        <v>303</v>
      </c>
      <c r="G148" s="121" t="s">
        <v>304</v>
      </c>
      <c r="H148" s="121" t="s">
        <v>305</v>
      </c>
      <c r="I148" s="121">
        <v>18285</v>
      </c>
      <c r="J148" s="121" t="s">
        <v>637</v>
      </c>
      <c r="K148" s="121">
        <v>18285</v>
      </c>
      <c r="L148" s="121" t="s">
        <v>595</v>
      </c>
      <c r="M148" s="121" t="s">
        <v>596</v>
      </c>
      <c r="N148" s="121">
        <v>392476</v>
      </c>
      <c r="O148" s="121" t="s">
        <v>652</v>
      </c>
      <c r="P148" s="121">
        <v>587965</v>
      </c>
      <c r="Q148" s="121" t="s">
        <v>667</v>
      </c>
      <c r="R148" s="121" t="s">
        <v>255</v>
      </c>
      <c r="S148" s="121" t="s">
        <v>1157</v>
      </c>
      <c r="T148" s="121" t="s">
        <v>1157</v>
      </c>
      <c r="U148" s="121" t="s">
        <v>264</v>
      </c>
      <c r="V148" s="121" t="s">
        <v>257</v>
      </c>
      <c r="W148" s="121">
        <v>0</v>
      </c>
      <c r="X148" s="121" t="s">
        <v>261</v>
      </c>
      <c r="Y148" s="121">
        <v>357660978</v>
      </c>
      <c r="Z148" s="121" t="s">
        <v>1158</v>
      </c>
      <c r="AA148" s="135">
        <v>45491</v>
      </c>
      <c r="AB148" s="122">
        <v>47000</v>
      </c>
      <c r="AC148" s="121" t="s">
        <v>258</v>
      </c>
      <c r="AD148" s="121">
        <v>24</v>
      </c>
      <c r="AE148" s="121" t="s">
        <v>294</v>
      </c>
      <c r="AF148" s="121" t="s">
        <v>681</v>
      </c>
      <c r="AG148" s="121" t="s">
        <v>682</v>
      </c>
      <c r="AH148" s="121" t="s">
        <v>260</v>
      </c>
      <c r="AI148" s="121" t="s">
        <v>507</v>
      </c>
      <c r="AJ148" s="122">
        <v>2510</v>
      </c>
      <c r="AK148" s="122">
        <v>2510</v>
      </c>
      <c r="AL148" s="121" t="s">
        <v>507</v>
      </c>
      <c r="AM148" s="122">
        <v>868.22</v>
      </c>
      <c r="AN148" s="122">
        <v>1641.78</v>
      </c>
      <c r="AO148" s="122">
        <v>2510</v>
      </c>
      <c r="AP148" s="122">
        <v>46131.78</v>
      </c>
      <c r="AQ148" s="122">
        <v>12593.22</v>
      </c>
      <c r="AR148" s="122">
        <v>58725</v>
      </c>
      <c r="AS148" s="122">
        <v>35677.78</v>
      </c>
      <c r="AT148" s="122">
        <v>12012.22</v>
      </c>
      <c r="AU148" s="122">
        <v>47690</v>
      </c>
      <c r="AV148" s="121">
        <v>20</v>
      </c>
      <c r="AW148" s="121"/>
      <c r="AX148" s="121"/>
      <c r="AY148" s="121"/>
      <c r="AZ148" s="121"/>
      <c r="BA148" s="121"/>
      <c r="BB148" s="121" t="s">
        <v>310</v>
      </c>
      <c r="BC148" s="121"/>
      <c r="BD148" s="121" t="s">
        <v>333</v>
      </c>
      <c r="BE148" s="122">
        <v>47000</v>
      </c>
      <c r="BF148" s="121" t="s">
        <v>1157</v>
      </c>
      <c r="BG148" s="121" t="s">
        <v>1159</v>
      </c>
      <c r="BH148" s="95" t="s">
        <v>311</v>
      </c>
      <c r="BI148" s="95" t="s">
        <v>102</v>
      </c>
      <c r="BJ148" s="134">
        <v>46127</v>
      </c>
      <c r="BK148" s="129"/>
      <c r="BL148" s="95" t="s">
        <v>109</v>
      </c>
      <c r="BM148" s="96"/>
      <c r="BN148" s="94"/>
      <c r="BO148" s="94"/>
      <c r="BP148" s="42"/>
      <c r="BQ148" s="130" t="s">
        <v>591</v>
      </c>
    </row>
    <row r="149" spans="1:69" ht="22.8" hidden="1" x14ac:dyDescent="0.3">
      <c r="A149" s="131">
        <v>145</v>
      </c>
      <c r="B149" s="121" t="s">
        <v>253</v>
      </c>
      <c r="C149" s="121" t="s">
        <v>254</v>
      </c>
      <c r="D149" s="121" t="s">
        <v>302</v>
      </c>
      <c r="E149" s="121" t="s">
        <v>303</v>
      </c>
      <c r="F149" s="121" t="s">
        <v>303</v>
      </c>
      <c r="G149" s="121" t="s">
        <v>304</v>
      </c>
      <c r="H149" s="121" t="s">
        <v>305</v>
      </c>
      <c r="I149" s="121">
        <v>18123</v>
      </c>
      <c r="J149" s="121" t="s">
        <v>306</v>
      </c>
      <c r="K149" s="121">
        <v>18123</v>
      </c>
      <c r="L149" s="121" t="s">
        <v>595</v>
      </c>
      <c r="M149" s="121" t="s">
        <v>596</v>
      </c>
      <c r="N149" s="121">
        <v>25908</v>
      </c>
      <c r="O149" s="121">
        <v>688453</v>
      </c>
      <c r="P149" s="121">
        <v>825777</v>
      </c>
      <c r="Q149" s="121" t="s">
        <v>959</v>
      </c>
      <c r="R149" s="121" t="s">
        <v>255</v>
      </c>
      <c r="S149" s="121" t="s">
        <v>1160</v>
      </c>
      <c r="T149" s="121" t="s">
        <v>1160</v>
      </c>
      <c r="U149" s="121" t="s">
        <v>256</v>
      </c>
      <c r="V149" s="121" t="s">
        <v>257</v>
      </c>
      <c r="W149" s="121">
        <v>541</v>
      </c>
      <c r="X149" s="121" t="s">
        <v>262</v>
      </c>
      <c r="Y149" s="121">
        <v>357841514</v>
      </c>
      <c r="Z149" s="121" t="s">
        <v>338</v>
      </c>
      <c r="AA149" s="135">
        <v>45506</v>
      </c>
      <c r="AB149" s="122">
        <v>42000</v>
      </c>
      <c r="AC149" s="121" t="s">
        <v>281</v>
      </c>
      <c r="AD149" s="121">
        <v>24</v>
      </c>
      <c r="AE149" s="121" t="s">
        <v>288</v>
      </c>
      <c r="AF149" s="121" t="s">
        <v>510</v>
      </c>
      <c r="AG149" s="121" t="s">
        <v>511</v>
      </c>
      <c r="AH149" s="121" t="s">
        <v>291</v>
      </c>
      <c r="AI149" s="121" t="s">
        <v>295</v>
      </c>
      <c r="AJ149" s="122">
        <v>2240</v>
      </c>
      <c r="AK149" s="122">
        <v>2240</v>
      </c>
      <c r="AL149" s="121" t="s">
        <v>519</v>
      </c>
      <c r="AM149" s="122">
        <v>33393.4</v>
      </c>
      <c r="AN149" s="122">
        <v>11406.6</v>
      </c>
      <c r="AO149" s="122">
        <v>44800</v>
      </c>
      <c r="AP149" s="122">
        <v>8606.6</v>
      </c>
      <c r="AQ149" s="122">
        <v>456.4</v>
      </c>
      <c r="AR149" s="122">
        <v>9063</v>
      </c>
      <c r="AS149" s="122">
        <v>0</v>
      </c>
      <c r="AT149" s="122">
        <v>0</v>
      </c>
      <c r="AU149" s="122">
        <v>0</v>
      </c>
      <c r="AV149" s="121">
        <v>20</v>
      </c>
      <c r="AW149" s="121"/>
      <c r="AX149" s="121"/>
      <c r="AY149" s="121"/>
      <c r="AZ149" s="121"/>
      <c r="BA149" s="121"/>
      <c r="BB149" s="121" t="s">
        <v>310</v>
      </c>
      <c r="BC149" s="121"/>
      <c r="BD149" s="121"/>
      <c r="BE149" s="122">
        <v>0</v>
      </c>
      <c r="BF149" s="121" t="s">
        <v>1160</v>
      </c>
      <c r="BG149" s="121" t="s">
        <v>1161</v>
      </c>
      <c r="BH149" s="95" t="s">
        <v>318</v>
      </c>
      <c r="BI149" s="95" t="s">
        <v>102</v>
      </c>
      <c r="BJ149" s="134">
        <v>46127</v>
      </c>
      <c r="BK149" s="129"/>
      <c r="BL149" s="95" t="s">
        <v>109</v>
      </c>
      <c r="BM149" s="96"/>
      <c r="BN149" s="94"/>
      <c r="BO149" s="94"/>
      <c r="BP149" s="42"/>
      <c r="BQ149" s="130" t="s">
        <v>591</v>
      </c>
    </row>
    <row r="150" spans="1:69" ht="22.8" hidden="1" x14ac:dyDescent="0.3">
      <c r="A150" s="131">
        <v>146</v>
      </c>
      <c r="B150" s="121" t="s">
        <v>253</v>
      </c>
      <c r="C150" s="121" t="s">
        <v>254</v>
      </c>
      <c r="D150" s="121" t="s">
        <v>302</v>
      </c>
      <c r="E150" s="121" t="s">
        <v>303</v>
      </c>
      <c r="F150" s="121" t="s">
        <v>303</v>
      </c>
      <c r="G150" s="121" t="s">
        <v>304</v>
      </c>
      <c r="H150" s="121" t="s">
        <v>305</v>
      </c>
      <c r="I150" s="121">
        <v>18059</v>
      </c>
      <c r="J150" s="121" t="s">
        <v>736</v>
      </c>
      <c r="K150" s="121">
        <v>18059</v>
      </c>
      <c r="L150" s="121" t="s">
        <v>595</v>
      </c>
      <c r="M150" s="121" t="s">
        <v>596</v>
      </c>
      <c r="N150" s="121">
        <v>381492</v>
      </c>
      <c r="O150" s="121" t="s">
        <v>737</v>
      </c>
      <c r="P150" s="121">
        <v>560373</v>
      </c>
      <c r="Q150" s="121" t="s">
        <v>738</v>
      </c>
      <c r="R150" s="121" t="s">
        <v>255</v>
      </c>
      <c r="S150" s="121" t="s">
        <v>1162</v>
      </c>
      <c r="T150" s="121" t="s">
        <v>1162</v>
      </c>
      <c r="U150" s="121" t="s">
        <v>256</v>
      </c>
      <c r="V150" s="121" t="s">
        <v>257</v>
      </c>
      <c r="W150" s="121">
        <v>0</v>
      </c>
      <c r="X150" s="121" t="s">
        <v>262</v>
      </c>
      <c r="Y150" s="121">
        <v>357868232</v>
      </c>
      <c r="Z150" s="121" t="s">
        <v>709</v>
      </c>
      <c r="AA150" s="135">
        <v>45508</v>
      </c>
      <c r="AB150" s="122">
        <v>53000</v>
      </c>
      <c r="AC150" s="121" t="s">
        <v>278</v>
      </c>
      <c r="AD150" s="121">
        <v>24</v>
      </c>
      <c r="AE150" s="121" t="s">
        <v>294</v>
      </c>
      <c r="AF150" s="121" t="s">
        <v>1163</v>
      </c>
      <c r="AG150" s="121" t="s">
        <v>1164</v>
      </c>
      <c r="AH150" s="121" t="s">
        <v>260</v>
      </c>
      <c r="AI150" s="121" t="s">
        <v>1165</v>
      </c>
      <c r="AJ150" s="122">
        <v>2830</v>
      </c>
      <c r="AK150" s="122">
        <v>2830</v>
      </c>
      <c r="AL150" s="121" t="s">
        <v>453</v>
      </c>
      <c r="AM150" s="122">
        <v>28517.43</v>
      </c>
      <c r="AN150" s="122">
        <v>12442.57</v>
      </c>
      <c r="AO150" s="122">
        <v>40960</v>
      </c>
      <c r="AP150" s="122">
        <v>24482.57</v>
      </c>
      <c r="AQ150" s="122">
        <v>2446.4299999999998</v>
      </c>
      <c r="AR150" s="122">
        <v>26929</v>
      </c>
      <c r="AS150" s="122">
        <v>13757.2</v>
      </c>
      <c r="AT150" s="122">
        <v>1882.8</v>
      </c>
      <c r="AU150" s="122">
        <v>15640</v>
      </c>
      <c r="AV150" s="121">
        <v>20</v>
      </c>
      <c r="AW150" s="121"/>
      <c r="AX150" s="121"/>
      <c r="AY150" s="121"/>
      <c r="AZ150" s="121"/>
      <c r="BA150" s="121"/>
      <c r="BB150" s="121" t="s">
        <v>310</v>
      </c>
      <c r="BC150" s="121"/>
      <c r="BD150" s="121"/>
      <c r="BE150" s="122">
        <v>0</v>
      </c>
      <c r="BF150" s="121" t="s">
        <v>1162</v>
      </c>
      <c r="BG150" s="121" t="s">
        <v>1166</v>
      </c>
      <c r="BH150" s="95" t="s">
        <v>318</v>
      </c>
      <c r="BI150" s="95" t="s">
        <v>102</v>
      </c>
      <c r="BJ150" s="134">
        <v>46127</v>
      </c>
      <c r="BK150" s="129"/>
      <c r="BL150" s="95" t="s">
        <v>109</v>
      </c>
      <c r="BM150" s="96"/>
      <c r="BN150" s="94"/>
      <c r="BO150" s="94"/>
      <c r="BP150" s="42"/>
      <c r="BQ150" s="130" t="s">
        <v>591</v>
      </c>
    </row>
    <row r="151" spans="1:69" ht="22.8" hidden="1" x14ac:dyDescent="0.3">
      <c r="A151" s="131">
        <v>147</v>
      </c>
      <c r="B151" s="121" t="s">
        <v>253</v>
      </c>
      <c r="C151" s="121" t="s">
        <v>254</v>
      </c>
      <c r="D151" s="121" t="s">
        <v>302</v>
      </c>
      <c r="E151" s="121" t="s">
        <v>303</v>
      </c>
      <c r="F151" s="121" t="s">
        <v>303</v>
      </c>
      <c r="G151" s="121" t="s">
        <v>304</v>
      </c>
      <c r="H151" s="121" t="s">
        <v>305</v>
      </c>
      <c r="I151" s="121">
        <v>18285</v>
      </c>
      <c r="J151" s="121" t="s">
        <v>637</v>
      </c>
      <c r="K151" s="121">
        <v>18285</v>
      </c>
      <c r="L151" s="121" t="s">
        <v>595</v>
      </c>
      <c r="M151" s="121" t="s">
        <v>596</v>
      </c>
      <c r="N151" s="121">
        <v>392098</v>
      </c>
      <c r="O151" s="121" t="s">
        <v>638</v>
      </c>
      <c r="P151" s="121">
        <v>582219</v>
      </c>
      <c r="Q151" s="121" t="s">
        <v>639</v>
      </c>
      <c r="R151" s="121" t="s">
        <v>266</v>
      </c>
      <c r="S151" s="121" t="s">
        <v>759</v>
      </c>
      <c r="T151" s="121" t="s">
        <v>759</v>
      </c>
      <c r="U151" s="121" t="s">
        <v>264</v>
      </c>
      <c r="V151" s="121" t="s">
        <v>257</v>
      </c>
      <c r="W151" s="121">
        <v>0</v>
      </c>
      <c r="X151" s="121" t="s">
        <v>261</v>
      </c>
      <c r="Y151" s="121">
        <v>357891296</v>
      </c>
      <c r="Z151" s="121" t="s">
        <v>760</v>
      </c>
      <c r="AA151" s="135">
        <v>45506</v>
      </c>
      <c r="AB151" s="122">
        <v>30000</v>
      </c>
      <c r="AC151" s="121" t="s">
        <v>258</v>
      </c>
      <c r="AD151" s="121">
        <v>18</v>
      </c>
      <c r="AE151" s="121" t="s">
        <v>297</v>
      </c>
      <c r="AF151" s="121" t="s">
        <v>761</v>
      </c>
      <c r="AG151" s="121" t="s">
        <v>762</v>
      </c>
      <c r="AH151" s="121" t="s">
        <v>260</v>
      </c>
      <c r="AI151" s="121" t="s">
        <v>507</v>
      </c>
      <c r="AJ151" s="122">
        <v>2020</v>
      </c>
      <c r="AK151" s="122">
        <v>2020</v>
      </c>
      <c r="AL151" s="121" t="s">
        <v>1167</v>
      </c>
      <c r="AM151" s="122">
        <v>22269.27</v>
      </c>
      <c r="AN151" s="122">
        <v>6010.73</v>
      </c>
      <c r="AO151" s="122">
        <v>28280</v>
      </c>
      <c r="AP151" s="122">
        <v>7730.73</v>
      </c>
      <c r="AQ151" s="122">
        <v>413.27</v>
      </c>
      <c r="AR151" s="122">
        <v>8144</v>
      </c>
      <c r="AS151" s="122">
        <v>7730.73</v>
      </c>
      <c r="AT151" s="122">
        <v>413.27</v>
      </c>
      <c r="AU151" s="122">
        <v>8144</v>
      </c>
      <c r="AV151" s="121">
        <v>20</v>
      </c>
      <c r="AW151" s="121"/>
      <c r="AX151" s="121"/>
      <c r="AY151" s="121"/>
      <c r="AZ151" s="121"/>
      <c r="BA151" s="121"/>
      <c r="BB151" s="121" t="s">
        <v>310</v>
      </c>
      <c r="BC151" s="121"/>
      <c r="BD151" s="121"/>
      <c r="BE151" s="122">
        <v>0</v>
      </c>
      <c r="BF151" s="121" t="s">
        <v>759</v>
      </c>
      <c r="BG151" s="121" t="s">
        <v>764</v>
      </c>
      <c r="BH151" s="95" t="s">
        <v>311</v>
      </c>
      <c r="BI151" s="95" t="s">
        <v>102</v>
      </c>
      <c r="BJ151" s="134">
        <v>46127</v>
      </c>
      <c r="BK151" s="129"/>
      <c r="BL151" s="95" t="s">
        <v>109</v>
      </c>
      <c r="BM151" s="96"/>
      <c r="BN151" s="94"/>
      <c r="BO151" s="94"/>
      <c r="BP151" s="42"/>
      <c r="BQ151" s="130" t="s">
        <v>591</v>
      </c>
    </row>
    <row r="152" spans="1:69" ht="22.8" hidden="1" x14ac:dyDescent="0.3">
      <c r="A152" s="131">
        <v>148</v>
      </c>
      <c r="B152" s="121" t="s">
        <v>253</v>
      </c>
      <c r="C152" s="121" t="s">
        <v>254</v>
      </c>
      <c r="D152" s="121" t="s">
        <v>302</v>
      </c>
      <c r="E152" s="121" t="s">
        <v>303</v>
      </c>
      <c r="F152" s="121" t="s">
        <v>303</v>
      </c>
      <c r="G152" s="121" t="s">
        <v>304</v>
      </c>
      <c r="H152" s="121" t="s">
        <v>305</v>
      </c>
      <c r="I152" s="121">
        <v>18285</v>
      </c>
      <c r="J152" s="121" t="s">
        <v>637</v>
      </c>
      <c r="K152" s="121">
        <v>18285</v>
      </c>
      <c r="L152" s="121" t="s">
        <v>595</v>
      </c>
      <c r="M152" s="121" t="s">
        <v>596</v>
      </c>
      <c r="N152" s="121">
        <v>25954</v>
      </c>
      <c r="O152" s="121">
        <v>697772</v>
      </c>
      <c r="P152" s="121">
        <v>41578</v>
      </c>
      <c r="Q152" s="121" t="s">
        <v>1034</v>
      </c>
      <c r="R152" s="121" t="s">
        <v>255</v>
      </c>
      <c r="S152" s="121" t="s">
        <v>1168</v>
      </c>
      <c r="T152" s="121" t="s">
        <v>1168</v>
      </c>
      <c r="U152" s="121" t="s">
        <v>264</v>
      </c>
      <c r="V152" s="121" t="s">
        <v>257</v>
      </c>
      <c r="W152" s="121">
        <v>0</v>
      </c>
      <c r="X152" s="121" t="s">
        <v>261</v>
      </c>
      <c r="Y152" s="121">
        <v>357954984</v>
      </c>
      <c r="Z152" s="121" t="s">
        <v>1169</v>
      </c>
      <c r="AA152" s="135">
        <v>45509</v>
      </c>
      <c r="AB152" s="122">
        <v>45000</v>
      </c>
      <c r="AC152" s="121" t="s">
        <v>258</v>
      </c>
      <c r="AD152" s="121">
        <v>24</v>
      </c>
      <c r="AE152" s="121" t="s">
        <v>294</v>
      </c>
      <c r="AF152" s="121" t="s">
        <v>341</v>
      </c>
      <c r="AG152" s="121" t="s">
        <v>342</v>
      </c>
      <c r="AH152" s="121" t="s">
        <v>260</v>
      </c>
      <c r="AI152" s="121" t="s">
        <v>507</v>
      </c>
      <c r="AJ152" s="122">
        <v>2400</v>
      </c>
      <c r="AK152" s="122">
        <v>2400</v>
      </c>
      <c r="AL152" s="121" t="s">
        <v>446</v>
      </c>
      <c r="AM152" s="122">
        <v>35733.06</v>
      </c>
      <c r="AN152" s="122">
        <v>12266.94</v>
      </c>
      <c r="AO152" s="122">
        <v>48000</v>
      </c>
      <c r="AP152" s="122">
        <v>9266.94</v>
      </c>
      <c r="AQ152" s="122">
        <v>493.06</v>
      </c>
      <c r="AR152" s="122">
        <v>9760</v>
      </c>
      <c r="AS152" s="122">
        <v>0</v>
      </c>
      <c r="AT152" s="122">
        <v>0</v>
      </c>
      <c r="AU152" s="122">
        <v>0</v>
      </c>
      <c r="AV152" s="121">
        <v>20</v>
      </c>
      <c r="AW152" s="121"/>
      <c r="AX152" s="121"/>
      <c r="AY152" s="121"/>
      <c r="AZ152" s="121"/>
      <c r="BA152" s="121"/>
      <c r="BB152" s="121" t="s">
        <v>310</v>
      </c>
      <c r="BC152" s="121"/>
      <c r="BD152" s="121"/>
      <c r="BE152" s="122">
        <v>0</v>
      </c>
      <c r="BF152" s="121" t="s">
        <v>1168</v>
      </c>
      <c r="BG152" s="121" t="s">
        <v>1170</v>
      </c>
      <c r="BH152" s="95" t="s">
        <v>395</v>
      </c>
      <c r="BI152" s="95" t="s">
        <v>102</v>
      </c>
      <c r="BJ152" s="134">
        <v>46127</v>
      </c>
      <c r="BK152" s="129"/>
      <c r="BL152" s="95" t="s">
        <v>109</v>
      </c>
      <c r="BM152" s="96"/>
      <c r="BN152" s="94"/>
      <c r="BO152" s="94"/>
      <c r="BP152" s="42"/>
      <c r="BQ152" s="130" t="s">
        <v>591</v>
      </c>
    </row>
    <row r="153" spans="1:69" ht="22.8" hidden="1" x14ac:dyDescent="0.3">
      <c r="A153" s="131">
        <v>149</v>
      </c>
      <c r="B153" s="121" t="s">
        <v>253</v>
      </c>
      <c r="C153" s="121" t="s">
        <v>254</v>
      </c>
      <c r="D153" s="121" t="s">
        <v>302</v>
      </c>
      <c r="E153" s="121" t="s">
        <v>303</v>
      </c>
      <c r="F153" s="121" t="s">
        <v>303</v>
      </c>
      <c r="G153" s="121" t="s">
        <v>304</v>
      </c>
      <c r="H153" s="121" t="s">
        <v>305</v>
      </c>
      <c r="I153" s="121">
        <v>18059</v>
      </c>
      <c r="J153" s="121" t="s">
        <v>736</v>
      </c>
      <c r="K153" s="121">
        <v>18059</v>
      </c>
      <c r="L153" s="121" t="s">
        <v>595</v>
      </c>
      <c r="M153" s="121" t="s">
        <v>596</v>
      </c>
      <c r="N153" s="121">
        <v>381492</v>
      </c>
      <c r="O153" s="121" t="s">
        <v>737</v>
      </c>
      <c r="P153" s="121">
        <v>560373</v>
      </c>
      <c r="Q153" s="121" t="s">
        <v>738</v>
      </c>
      <c r="R153" s="121" t="s">
        <v>255</v>
      </c>
      <c r="S153" s="121" t="s">
        <v>1171</v>
      </c>
      <c r="T153" s="121" t="s">
        <v>1171</v>
      </c>
      <c r="U153" s="121" t="s">
        <v>264</v>
      </c>
      <c r="V153" s="121" t="s">
        <v>257</v>
      </c>
      <c r="W153" s="121">
        <v>0</v>
      </c>
      <c r="X153" s="121" t="s">
        <v>262</v>
      </c>
      <c r="Y153" s="121">
        <v>358079572</v>
      </c>
      <c r="Z153" s="121" t="s">
        <v>1172</v>
      </c>
      <c r="AA153" s="135">
        <v>45540</v>
      </c>
      <c r="AB153" s="122">
        <v>53000</v>
      </c>
      <c r="AC153" s="121" t="s">
        <v>278</v>
      </c>
      <c r="AD153" s="121">
        <v>30</v>
      </c>
      <c r="AE153" s="121" t="s">
        <v>294</v>
      </c>
      <c r="AF153" s="121" t="s">
        <v>1163</v>
      </c>
      <c r="AG153" s="121" t="s">
        <v>1164</v>
      </c>
      <c r="AH153" s="121" t="s">
        <v>260</v>
      </c>
      <c r="AI153" s="121" t="s">
        <v>331</v>
      </c>
      <c r="AJ153" s="122">
        <v>2390</v>
      </c>
      <c r="AK153" s="122">
        <v>2390</v>
      </c>
      <c r="AL153" s="121" t="s">
        <v>1173</v>
      </c>
      <c r="AM153" s="122">
        <v>19177.64</v>
      </c>
      <c r="AN153" s="122">
        <v>11892.36</v>
      </c>
      <c r="AO153" s="122">
        <v>31070</v>
      </c>
      <c r="AP153" s="122">
        <v>33822.36</v>
      </c>
      <c r="AQ153" s="122">
        <v>6587.64</v>
      </c>
      <c r="AR153" s="122">
        <v>40410</v>
      </c>
      <c r="AS153" s="122">
        <v>10698.2</v>
      </c>
      <c r="AT153" s="122">
        <v>3641.8</v>
      </c>
      <c r="AU153" s="122">
        <v>14340</v>
      </c>
      <c r="AV153" s="121">
        <v>19</v>
      </c>
      <c r="AW153" s="121"/>
      <c r="AX153" s="121"/>
      <c r="AY153" s="121"/>
      <c r="AZ153" s="121"/>
      <c r="BA153" s="121"/>
      <c r="BB153" s="121" t="s">
        <v>310</v>
      </c>
      <c r="BC153" s="121"/>
      <c r="BD153" s="121"/>
      <c r="BE153" s="122">
        <v>0</v>
      </c>
      <c r="BF153" s="121" t="s">
        <v>1171</v>
      </c>
      <c r="BG153" s="121" t="s">
        <v>1174</v>
      </c>
      <c r="BH153" s="95" t="s">
        <v>318</v>
      </c>
      <c r="BI153" s="95" t="s">
        <v>102</v>
      </c>
      <c r="BJ153" s="134">
        <v>46127</v>
      </c>
      <c r="BK153" s="129"/>
      <c r="BL153" s="95" t="s">
        <v>109</v>
      </c>
      <c r="BM153" s="96"/>
      <c r="BN153" s="94"/>
      <c r="BO153" s="94"/>
      <c r="BP153" s="42"/>
      <c r="BQ153" s="130" t="s">
        <v>591</v>
      </c>
    </row>
    <row r="154" spans="1:69" ht="22.8" hidden="1" x14ac:dyDescent="0.3">
      <c r="A154" s="131">
        <v>150</v>
      </c>
      <c r="B154" s="121" t="s">
        <v>253</v>
      </c>
      <c r="C154" s="121" t="s">
        <v>254</v>
      </c>
      <c r="D154" s="121" t="s">
        <v>302</v>
      </c>
      <c r="E154" s="121" t="s">
        <v>303</v>
      </c>
      <c r="F154" s="121" t="s">
        <v>303</v>
      </c>
      <c r="G154" s="121" t="s">
        <v>304</v>
      </c>
      <c r="H154" s="121" t="s">
        <v>305</v>
      </c>
      <c r="I154" s="121">
        <v>18238</v>
      </c>
      <c r="J154" s="121" t="s">
        <v>312</v>
      </c>
      <c r="K154" s="121">
        <v>18238</v>
      </c>
      <c r="L154" s="121" t="s">
        <v>595</v>
      </c>
      <c r="M154" s="121" t="s">
        <v>596</v>
      </c>
      <c r="N154" s="121">
        <v>25961</v>
      </c>
      <c r="O154" s="121">
        <v>698946</v>
      </c>
      <c r="P154" s="121">
        <v>41585</v>
      </c>
      <c r="Q154" s="121" t="s">
        <v>604</v>
      </c>
      <c r="R154" s="121" t="s">
        <v>255</v>
      </c>
      <c r="S154" s="121" t="s">
        <v>1175</v>
      </c>
      <c r="T154" s="121" t="s">
        <v>1175</v>
      </c>
      <c r="U154" s="121" t="s">
        <v>263</v>
      </c>
      <c r="V154" s="121" t="s">
        <v>257</v>
      </c>
      <c r="W154" s="121">
        <v>0</v>
      </c>
      <c r="X154" s="121" t="s">
        <v>262</v>
      </c>
      <c r="Y154" s="121">
        <v>358082300</v>
      </c>
      <c r="Z154" s="121" t="s">
        <v>496</v>
      </c>
      <c r="AA154" s="135">
        <v>45540</v>
      </c>
      <c r="AB154" s="122">
        <v>72000</v>
      </c>
      <c r="AC154" s="121" t="s">
        <v>281</v>
      </c>
      <c r="AD154" s="121">
        <v>24</v>
      </c>
      <c r="AE154" s="121" t="s">
        <v>484</v>
      </c>
      <c r="AF154" s="121" t="s">
        <v>485</v>
      </c>
      <c r="AG154" s="121" t="s">
        <v>486</v>
      </c>
      <c r="AH154" s="121" t="s">
        <v>283</v>
      </c>
      <c r="AI154" s="121" t="s">
        <v>729</v>
      </c>
      <c r="AJ154" s="122">
        <v>3830</v>
      </c>
      <c r="AK154" s="122">
        <v>3830</v>
      </c>
      <c r="AL154" s="121" t="s">
        <v>1151</v>
      </c>
      <c r="AM154" s="122">
        <v>54050.98</v>
      </c>
      <c r="AN154" s="122">
        <v>18719.02</v>
      </c>
      <c r="AO154" s="122">
        <v>72770</v>
      </c>
      <c r="AP154" s="122">
        <v>17949.02</v>
      </c>
      <c r="AQ154" s="122">
        <v>1124.98</v>
      </c>
      <c r="AR154" s="122">
        <v>19074</v>
      </c>
      <c r="AS154" s="122">
        <v>0</v>
      </c>
      <c r="AT154" s="122">
        <v>0</v>
      </c>
      <c r="AU154" s="122">
        <v>0</v>
      </c>
      <c r="AV154" s="121">
        <v>19</v>
      </c>
      <c r="AW154" s="121"/>
      <c r="AX154" s="121"/>
      <c r="AY154" s="121"/>
      <c r="AZ154" s="121"/>
      <c r="BA154" s="121"/>
      <c r="BB154" s="121" t="s">
        <v>310</v>
      </c>
      <c r="BC154" s="121"/>
      <c r="BD154" s="121"/>
      <c r="BE154" s="122">
        <v>0</v>
      </c>
      <c r="BF154" s="121" t="s">
        <v>1175</v>
      </c>
      <c r="BG154" s="121" t="s">
        <v>1176</v>
      </c>
      <c r="BH154" s="95" t="s">
        <v>394</v>
      </c>
      <c r="BI154" s="95" t="s">
        <v>101</v>
      </c>
      <c r="BJ154" s="134">
        <v>46127</v>
      </c>
      <c r="BK154" s="129"/>
      <c r="BL154" s="95" t="s">
        <v>109</v>
      </c>
      <c r="BM154" s="96" t="s">
        <v>181</v>
      </c>
      <c r="BN154" s="94" t="s">
        <v>222</v>
      </c>
      <c r="BO154" s="94"/>
      <c r="BP154" s="42"/>
      <c r="BQ154" s="130" t="s">
        <v>592</v>
      </c>
    </row>
    <row r="155" spans="1:69" ht="34.200000000000003" hidden="1" customHeight="1" x14ac:dyDescent="0.3">
      <c r="A155" s="131">
        <v>151</v>
      </c>
      <c r="B155" s="121" t="s">
        <v>253</v>
      </c>
      <c r="C155" s="121" t="s">
        <v>254</v>
      </c>
      <c r="D155" s="121" t="s">
        <v>302</v>
      </c>
      <c r="E155" s="121" t="s">
        <v>303</v>
      </c>
      <c r="F155" s="121" t="s">
        <v>303</v>
      </c>
      <c r="G155" s="121" t="s">
        <v>304</v>
      </c>
      <c r="H155" s="121" t="s">
        <v>305</v>
      </c>
      <c r="I155" s="121">
        <v>18059</v>
      </c>
      <c r="J155" s="121" t="s">
        <v>736</v>
      </c>
      <c r="K155" s="121">
        <v>18059</v>
      </c>
      <c r="L155" s="121" t="s">
        <v>595</v>
      </c>
      <c r="M155" s="121" t="s">
        <v>596</v>
      </c>
      <c r="N155" s="121">
        <v>381492</v>
      </c>
      <c r="O155" s="121" t="s">
        <v>737</v>
      </c>
      <c r="P155" s="121">
        <v>560373</v>
      </c>
      <c r="Q155" s="121" t="s">
        <v>738</v>
      </c>
      <c r="R155" s="121" t="s">
        <v>255</v>
      </c>
      <c r="S155" s="121" t="s">
        <v>1177</v>
      </c>
      <c r="T155" s="121" t="s">
        <v>1177</v>
      </c>
      <c r="U155" s="121" t="s">
        <v>264</v>
      </c>
      <c r="V155" s="121" t="s">
        <v>257</v>
      </c>
      <c r="W155" s="121">
        <v>0</v>
      </c>
      <c r="X155" s="121" t="s">
        <v>262</v>
      </c>
      <c r="Y155" s="121">
        <v>358408868</v>
      </c>
      <c r="Z155" s="121" t="s">
        <v>559</v>
      </c>
      <c r="AA155" s="135">
        <v>45566</v>
      </c>
      <c r="AB155" s="122">
        <v>65000</v>
      </c>
      <c r="AC155" s="121" t="s">
        <v>278</v>
      </c>
      <c r="AD155" s="121">
        <v>24</v>
      </c>
      <c r="AE155" s="121" t="s">
        <v>294</v>
      </c>
      <c r="AF155" s="121" t="s">
        <v>356</v>
      </c>
      <c r="AG155" s="121" t="s">
        <v>752</v>
      </c>
      <c r="AH155" s="121" t="s">
        <v>260</v>
      </c>
      <c r="AI155" s="121" t="s">
        <v>516</v>
      </c>
      <c r="AJ155" s="122">
        <v>3460</v>
      </c>
      <c r="AK155" s="122">
        <v>3460</v>
      </c>
      <c r="AL155" s="121" t="s">
        <v>1178</v>
      </c>
      <c r="AM155" s="122">
        <v>4139.08</v>
      </c>
      <c r="AN155" s="122">
        <v>2780.92</v>
      </c>
      <c r="AO155" s="122">
        <v>6920</v>
      </c>
      <c r="AP155" s="122">
        <v>60860.92</v>
      </c>
      <c r="AQ155" s="122">
        <v>15500.08</v>
      </c>
      <c r="AR155" s="122">
        <v>76361</v>
      </c>
      <c r="AS155" s="122">
        <v>41310.94</v>
      </c>
      <c r="AT155" s="122">
        <v>14049.06</v>
      </c>
      <c r="AU155" s="122">
        <v>55360</v>
      </c>
      <c r="AV155" s="121">
        <v>18</v>
      </c>
      <c r="AW155" s="121"/>
      <c r="AX155" s="121"/>
      <c r="AY155" s="121"/>
      <c r="AZ155" s="121"/>
      <c r="BA155" s="121"/>
      <c r="BB155" s="121" t="s">
        <v>310</v>
      </c>
      <c r="BC155" s="121"/>
      <c r="BD155" s="121" t="s">
        <v>350</v>
      </c>
      <c r="BE155" s="122">
        <v>65000</v>
      </c>
      <c r="BF155" s="121" t="s">
        <v>1177</v>
      </c>
      <c r="BG155" s="121" t="s">
        <v>1179</v>
      </c>
      <c r="BH155" s="95" t="s">
        <v>318</v>
      </c>
      <c r="BI155" s="95" t="s">
        <v>102</v>
      </c>
      <c r="BJ155" s="134">
        <v>46127</v>
      </c>
      <c r="BK155" s="129"/>
      <c r="BL155" s="95" t="s">
        <v>109</v>
      </c>
      <c r="BM155" s="96"/>
      <c r="BN155" s="94"/>
      <c r="BO155" s="94"/>
      <c r="BP155" s="42"/>
      <c r="BQ155" s="130" t="s">
        <v>591</v>
      </c>
    </row>
    <row r="156" spans="1:69" ht="34.200000000000003" hidden="1" customHeight="1" x14ac:dyDescent="0.3">
      <c r="A156" s="131">
        <v>152</v>
      </c>
      <c r="B156" s="121" t="s">
        <v>253</v>
      </c>
      <c r="C156" s="121" t="s">
        <v>254</v>
      </c>
      <c r="D156" s="121" t="s">
        <v>302</v>
      </c>
      <c r="E156" s="121" t="s">
        <v>303</v>
      </c>
      <c r="F156" s="121" t="s">
        <v>303</v>
      </c>
      <c r="G156" s="121" t="s">
        <v>304</v>
      </c>
      <c r="H156" s="121" t="s">
        <v>305</v>
      </c>
      <c r="I156" s="121">
        <v>18285</v>
      </c>
      <c r="J156" s="121" t="s">
        <v>637</v>
      </c>
      <c r="K156" s="121">
        <v>18285</v>
      </c>
      <c r="L156" s="121" t="s">
        <v>595</v>
      </c>
      <c r="M156" s="121" t="s">
        <v>596</v>
      </c>
      <c r="N156" s="121">
        <v>392476</v>
      </c>
      <c r="O156" s="121" t="s">
        <v>652</v>
      </c>
      <c r="P156" s="121">
        <v>617926</v>
      </c>
      <c r="Q156" s="121" t="s">
        <v>838</v>
      </c>
      <c r="R156" s="121" t="s">
        <v>255</v>
      </c>
      <c r="S156" s="121" t="s">
        <v>1180</v>
      </c>
      <c r="T156" s="121" t="s">
        <v>1180</v>
      </c>
      <c r="U156" s="121" t="s">
        <v>256</v>
      </c>
      <c r="V156" s="121" t="s">
        <v>257</v>
      </c>
      <c r="W156" s="121">
        <v>0</v>
      </c>
      <c r="X156" s="121" t="s">
        <v>262</v>
      </c>
      <c r="Y156" s="121">
        <v>358577020</v>
      </c>
      <c r="Z156" s="121" t="s">
        <v>1181</v>
      </c>
      <c r="AA156" s="135">
        <v>45566</v>
      </c>
      <c r="AB156" s="122">
        <v>25000</v>
      </c>
      <c r="AC156" s="121" t="s">
        <v>258</v>
      </c>
      <c r="AD156" s="121">
        <v>18</v>
      </c>
      <c r="AE156" s="121" t="s">
        <v>299</v>
      </c>
      <c r="AF156" s="121" t="s">
        <v>841</v>
      </c>
      <c r="AG156" s="121" t="s">
        <v>842</v>
      </c>
      <c r="AH156" s="121" t="s">
        <v>260</v>
      </c>
      <c r="AI156" s="121" t="s">
        <v>515</v>
      </c>
      <c r="AJ156" s="122">
        <v>1680</v>
      </c>
      <c r="AK156" s="122">
        <v>1680</v>
      </c>
      <c r="AL156" s="121" t="s">
        <v>1182</v>
      </c>
      <c r="AM156" s="122">
        <v>1052.77</v>
      </c>
      <c r="AN156" s="122">
        <v>627.23</v>
      </c>
      <c r="AO156" s="122">
        <v>1680</v>
      </c>
      <c r="AP156" s="122">
        <v>23947.23</v>
      </c>
      <c r="AQ156" s="122">
        <v>4687.7700000000004</v>
      </c>
      <c r="AR156" s="122">
        <v>28635</v>
      </c>
      <c r="AS156" s="122">
        <v>23947.23</v>
      </c>
      <c r="AT156" s="122">
        <v>4687.7700000000004</v>
      </c>
      <c r="AU156" s="122">
        <v>28635</v>
      </c>
      <c r="AV156" s="121">
        <v>18</v>
      </c>
      <c r="AW156" s="121"/>
      <c r="AX156" s="121"/>
      <c r="AY156" s="121"/>
      <c r="AZ156" s="121"/>
      <c r="BA156" s="121"/>
      <c r="BB156" s="121" t="s">
        <v>310</v>
      </c>
      <c r="BC156" s="121"/>
      <c r="BD156" s="121" t="s">
        <v>333</v>
      </c>
      <c r="BE156" s="122">
        <v>25000</v>
      </c>
      <c r="BF156" s="121" t="s">
        <v>1180</v>
      </c>
      <c r="BG156" s="121" t="s">
        <v>1183</v>
      </c>
      <c r="BH156" s="95" t="s">
        <v>311</v>
      </c>
      <c r="BI156" s="95" t="s">
        <v>102</v>
      </c>
      <c r="BJ156" s="134">
        <v>46127</v>
      </c>
      <c r="BK156" s="129"/>
      <c r="BL156" s="95" t="s">
        <v>109</v>
      </c>
      <c r="BM156" s="96"/>
      <c r="BN156" s="94"/>
      <c r="BO156" s="94"/>
      <c r="BP156" s="42"/>
      <c r="BQ156" s="130" t="s">
        <v>591</v>
      </c>
    </row>
    <row r="157" spans="1:69" ht="22.8" hidden="1" x14ac:dyDescent="0.3">
      <c r="A157" s="131">
        <v>153</v>
      </c>
      <c r="B157" s="121" t="s">
        <v>253</v>
      </c>
      <c r="C157" s="121" t="s">
        <v>254</v>
      </c>
      <c r="D157" s="121" t="s">
        <v>302</v>
      </c>
      <c r="E157" s="121" t="s">
        <v>303</v>
      </c>
      <c r="F157" s="121" t="s">
        <v>303</v>
      </c>
      <c r="G157" s="121" t="s">
        <v>304</v>
      </c>
      <c r="H157" s="121" t="s">
        <v>305</v>
      </c>
      <c r="I157" s="121">
        <v>197294</v>
      </c>
      <c r="J157" s="121" t="s">
        <v>426</v>
      </c>
      <c r="K157" s="121">
        <v>197294</v>
      </c>
      <c r="L157" s="121" t="s">
        <v>595</v>
      </c>
      <c r="M157" s="121" t="s">
        <v>596</v>
      </c>
      <c r="N157" s="121">
        <v>454949</v>
      </c>
      <c r="O157" s="121" t="s">
        <v>765</v>
      </c>
      <c r="P157" s="121">
        <v>701552</v>
      </c>
      <c r="Q157" s="121" t="s">
        <v>774</v>
      </c>
      <c r="R157" s="121" t="s">
        <v>255</v>
      </c>
      <c r="S157" s="121" t="s">
        <v>1184</v>
      </c>
      <c r="T157" s="121" t="s">
        <v>1184</v>
      </c>
      <c r="U157" s="121" t="s">
        <v>264</v>
      </c>
      <c r="V157" s="121" t="s">
        <v>257</v>
      </c>
      <c r="W157" s="121">
        <v>0</v>
      </c>
      <c r="X157" s="121" t="s">
        <v>261</v>
      </c>
      <c r="Y157" s="121">
        <v>358577079</v>
      </c>
      <c r="Z157" s="121" t="s">
        <v>1185</v>
      </c>
      <c r="AA157" s="135">
        <v>45597</v>
      </c>
      <c r="AB157" s="122">
        <v>33000</v>
      </c>
      <c r="AC157" s="121" t="s">
        <v>768</v>
      </c>
      <c r="AD157" s="121">
        <v>24</v>
      </c>
      <c r="AE157" s="121" t="s">
        <v>299</v>
      </c>
      <c r="AF157" s="121" t="s">
        <v>508</v>
      </c>
      <c r="AG157" s="121" t="s">
        <v>509</v>
      </c>
      <c r="AH157" s="121" t="s">
        <v>260</v>
      </c>
      <c r="AI157" s="121" t="s">
        <v>421</v>
      </c>
      <c r="AJ157" s="122">
        <v>1760</v>
      </c>
      <c r="AK157" s="122">
        <v>1760</v>
      </c>
      <c r="AL157" s="121" t="s">
        <v>514</v>
      </c>
      <c r="AM157" s="122">
        <v>4390.8500000000004</v>
      </c>
      <c r="AN157" s="122">
        <v>2649.15</v>
      </c>
      <c r="AO157" s="122">
        <v>7040</v>
      </c>
      <c r="AP157" s="122">
        <v>28609.15</v>
      </c>
      <c r="AQ157" s="122">
        <v>6623.85</v>
      </c>
      <c r="AR157" s="122">
        <v>35233</v>
      </c>
      <c r="AS157" s="122">
        <v>17219.89</v>
      </c>
      <c r="AT157" s="122">
        <v>5660.11</v>
      </c>
      <c r="AU157" s="122">
        <v>22880</v>
      </c>
      <c r="AV157" s="121">
        <v>17</v>
      </c>
      <c r="AW157" s="121"/>
      <c r="AX157" s="121"/>
      <c r="AY157" s="121"/>
      <c r="AZ157" s="121"/>
      <c r="BA157" s="121"/>
      <c r="BB157" s="121" t="s">
        <v>310</v>
      </c>
      <c r="BC157" s="121"/>
      <c r="BD157" s="121" t="s">
        <v>327</v>
      </c>
      <c r="BE157" s="122">
        <v>33000</v>
      </c>
      <c r="BF157" s="121" t="s">
        <v>1184</v>
      </c>
      <c r="BG157" s="121" t="s">
        <v>1186</v>
      </c>
      <c r="BH157" s="95" t="s">
        <v>395</v>
      </c>
      <c r="BI157" s="95" t="s">
        <v>102</v>
      </c>
      <c r="BJ157" s="134">
        <v>46127</v>
      </c>
      <c r="BK157" s="129"/>
      <c r="BL157" s="95" t="s">
        <v>109</v>
      </c>
      <c r="BM157" s="96"/>
      <c r="BN157" s="94"/>
      <c r="BO157" s="94"/>
      <c r="BP157" s="42"/>
      <c r="BQ157" s="130" t="s">
        <v>591</v>
      </c>
    </row>
    <row r="158" spans="1:69" ht="22.8" hidden="1" x14ac:dyDescent="0.3">
      <c r="A158" s="131">
        <v>154</v>
      </c>
      <c r="B158" s="121" t="s">
        <v>253</v>
      </c>
      <c r="C158" s="121" t="s">
        <v>254</v>
      </c>
      <c r="D158" s="121" t="s">
        <v>302</v>
      </c>
      <c r="E158" s="121" t="s">
        <v>303</v>
      </c>
      <c r="F158" s="121" t="s">
        <v>303</v>
      </c>
      <c r="G158" s="121" t="s">
        <v>304</v>
      </c>
      <c r="H158" s="121" t="s">
        <v>305</v>
      </c>
      <c r="I158" s="121">
        <v>197294</v>
      </c>
      <c r="J158" s="121" t="s">
        <v>426</v>
      </c>
      <c r="K158" s="121">
        <v>197294</v>
      </c>
      <c r="L158" s="121" t="s">
        <v>595</v>
      </c>
      <c r="M158" s="121" t="s">
        <v>596</v>
      </c>
      <c r="N158" s="121">
        <v>460905</v>
      </c>
      <c r="O158" s="121" t="s">
        <v>795</v>
      </c>
      <c r="P158" s="121">
        <v>835599</v>
      </c>
      <c r="Q158" s="121" t="s">
        <v>1102</v>
      </c>
      <c r="R158" s="121" t="s">
        <v>266</v>
      </c>
      <c r="S158" s="121" t="s">
        <v>1187</v>
      </c>
      <c r="T158" s="121" t="s">
        <v>1187</v>
      </c>
      <c r="U158" s="121" t="s">
        <v>264</v>
      </c>
      <c r="V158" s="121" t="s">
        <v>267</v>
      </c>
      <c r="W158" s="121">
        <v>0</v>
      </c>
      <c r="X158" s="121" t="s">
        <v>261</v>
      </c>
      <c r="Y158" s="121">
        <v>358600720</v>
      </c>
      <c r="Z158" s="121" t="s">
        <v>1090</v>
      </c>
      <c r="AA158" s="135">
        <v>45566</v>
      </c>
      <c r="AB158" s="122">
        <v>36000</v>
      </c>
      <c r="AC158" s="121" t="s">
        <v>436</v>
      </c>
      <c r="AD158" s="121">
        <v>18</v>
      </c>
      <c r="AE158" s="121" t="s">
        <v>297</v>
      </c>
      <c r="AF158" s="121" t="s">
        <v>390</v>
      </c>
      <c r="AG158" s="121" t="s">
        <v>391</v>
      </c>
      <c r="AH158" s="121" t="s">
        <v>260</v>
      </c>
      <c r="AI158" s="121" t="s">
        <v>1188</v>
      </c>
      <c r="AJ158" s="122">
        <v>2410</v>
      </c>
      <c r="AK158" s="122">
        <v>2410</v>
      </c>
      <c r="AL158" s="121" t="s">
        <v>951</v>
      </c>
      <c r="AM158" s="122">
        <v>33374.379999999997</v>
      </c>
      <c r="AN158" s="122">
        <v>7595.62</v>
      </c>
      <c r="AO158" s="122">
        <v>40970</v>
      </c>
      <c r="AP158" s="122">
        <v>2625.62</v>
      </c>
      <c r="AQ158" s="122">
        <v>55.38</v>
      </c>
      <c r="AR158" s="122">
        <v>2681</v>
      </c>
      <c r="AS158" s="122">
        <v>2625.62</v>
      </c>
      <c r="AT158" s="122">
        <v>55.38</v>
      </c>
      <c r="AU158" s="122">
        <v>2681</v>
      </c>
      <c r="AV158" s="121">
        <v>18</v>
      </c>
      <c r="AW158" s="121"/>
      <c r="AX158" s="121"/>
      <c r="AY158" s="121"/>
      <c r="AZ158" s="121"/>
      <c r="BA158" s="121"/>
      <c r="BB158" s="121" t="s">
        <v>310</v>
      </c>
      <c r="BC158" s="121"/>
      <c r="BD158" s="121"/>
      <c r="BE158" s="122">
        <v>0</v>
      </c>
      <c r="BF158" s="121" t="s">
        <v>1187</v>
      </c>
      <c r="BG158" s="121" t="s">
        <v>1189</v>
      </c>
      <c r="BH158" s="95" t="s">
        <v>394</v>
      </c>
      <c r="BI158" s="95" t="s">
        <v>101</v>
      </c>
      <c r="BJ158" s="134">
        <v>46127</v>
      </c>
      <c r="BK158" s="129"/>
      <c r="BL158" s="95" t="s">
        <v>109</v>
      </c>
      <c r="BM158" s="96" t="s">
        <v>181</v>
      </c>
      <c r="BN158" s="94" t="s">
        <v>222</v>
      </c>
      <c r="BO158" s="94"/>
      <c r="BP158" s="42"/>
      <c r="BQ158" s="130" t="s">
        <v>592</v>
      </c>
    </row>
    <row r="159" spans="1:69" ht="22.8" hidden="1" x14ac:dyDescent="0.3">
      <c r="A159" s="131">
        <v>155</v>
      </c>
      <c r="B159" s="121" t="s">
        <v>253</v>
      </c>
      <c r="C159" s="121" t="s">
        <v>254</v>
      </c>
      <c r="D159" s="121" t="s">
        <v>302</v>
      </c>
      <c r="E159" s="121" t="s">
        <v>303</v>
      </c>
      <c r="F159" s="121" t="s">
        <v>303</v>
      </c>
      <c r="G159" s="121" t="s">
        <v>304</v>
      </c>
      <c r="H159" s="121" t="s">
        <v>305</v>
      </c>
      <c r="I159" s="121">
        <v>18406</v>
      </c>
      <c r="J159" s="121" t="s">
        <v>700</v>
      </c>
      <c r="K159" s="121">
        <v>18406</v>
      </c>
      <c r="L159" s="121" t="s">
        <v>595</v>
      </c>
      <c r="M159" s="121" t="s">
        <v>596</v>
      </c>
      <c r="N159" s="121">
        <v>402975</v>
      </c>
      <c r="O159" s="121" t="s">
        <v>701</v>
      </c>
      <c r="P159" s="121">
        <v>605247</v>
      </c>
      <c r="Q159" s="121" t="s">
        <v>811</v>
      </c>
      <c r="R159" s="121" t="s">
        <v>266</v>
      </c>
      <c r="S159" s="121" t="s">
        <v>1190</v>
      </c>
      <c r="T159" s="121" t="s">
        <v>1190</v>
      </c>
      <c r="U159" s="121" t="s">
        <v>256</v>
      </c>
      <c r="V159" s="121" t="s">
        <v>257</v>
      </c>
      <c r="W159" s="121">
        <v>0</v>
      </c>
      <c r="X159" s="121" t="s">
        <v>262</v>
      </c>
      <c r="Y159" s="121">
        <v>358810729</v>
      </c>
      <c r="Z159" s="121" t="s">
        <v>977</v>
      </c>
      <c r="AA159" s="135">
        <v>45608</v>
      </c>
      <c r="AB159" s="122">
        <v>30000</v>
      </c>
      <c r="AC159" s="121" t="s">
        <v>278</v>
      </c>
      <c r="AD159" s="121">
        <v>18</v>
      </c>
      <c r="AE159" s="121" t="s">
        <v>297</v>
      </c>
      <c r="AF159" s="121" t="s">
        <v>404</v>
      </c>
      <c r="AG159" s="121" t="s">
        <v>406</v>
      </c>
      <c r="AH159" s="121" t="s">
        <v>260</v>
      </c>
      <c r="AI159" s="121" t="s">
        <v>513</v>
      </c>
      <c r="AJ159" s="122">
        <v>2010</v>
      </c>
      <c r="AK159" s="122">
        <v>2010</v>
      </c>
      <c r="AL159" s="121" t="s">
        <v>453</v>
      </c>
      <c r="AM159" s="122">
        <v>28229.23</v>
      </c>
      <c r="AN159" s="122">
        <v>5940.77</v>
      </c>
      <c r="AO159" s="122">
        <v>34170</v>
      </c>
      <c r="AP159" s="122">
        <v>1770.77</v>
      </c>
      <c r="AQ159" s="122">
        <v>36.229999999999997</v>
      </c>
      <c r="AR159" s="122">
        <v>1807</v>
      </c>
      <c r="AS159" s="122">
        <v>0</v>
      </c>
      <c r="AT159" s="122">
        <v>0</v>
      </c>
      <c r="AU159" s="122">
        <v>0</v>
      </c>
      <c r="AV159" s="121">
        <v>17</v>
      </c>
      <c r="AW159" s="121"/>
      <c r="AX159" s="121"/>
      <c r="AY159" s="121"/>
      <c r="AZ159" s="121"/>
      <c r="BA159" s="121"/>
      <c r="BB159" s="121" t="s">
        <v>310</v>
      </c>
      <c r="BC159" s="121"/>
      <c r="BD159" s="121"/>
      <c r="BE159" s="122">
        <v>0</v>
      </c>
      <c r="BF159" s="121" t="s">
        <v>1190</v>
      </c>
      <c r="BG159" s="121" t="s">
        <v>1191</v>
      </c>
      <c r="BH159" s="95" t="s">
        <v>318</v>
      </c>
      <c r="BI159" s="95" t="s">
        <v>102</v>
      </c>
      <c r="BJ159" s="134">
        <v>46127</v>
      </c>
      <c r="BK159" s="129"/>
      <c r="BL159" s="95" t="s">
        <v>109</v>
      </c>
      <c r="BM159" s="96"/>
      <c r="BN159" s="94"/>
      <c r="BO159" s="94"/>
      <c r="BP159" s="42"/>
      <c r="BQ159" s="130" t="s">
        <v>591</v>
      </c>
    </row>
    <row r="160" spans="1:69" ht="22.8" hidden="1" x14ac:dyDescent="0.3">
      <c r="A160" s="131">
        <v>156</v>
      </c>
      <c r="B160" s="121" t="s">
        <v>253</v>
      </c>
      <c r="C160" s="121" t="s">
        <v>254</v>
      </c>
      <c r="D160" s="121" t="s">
        <v>302</v>
      </c>
      <c r="E160" s="121" t="s">
        <v>303</v>
      </c>
      <c r="F160" s="121" t="s">
        <v>303</v>
      </c>
      <c r="G160" s="121" t="s">
        <v>304</v>
      </c>
      <c r="H160" s="121" t="s">
        <v>305</v>
      </c>
      <c r="I160" s="121">
        <v>18238</v>
      </c>
      <c r="J160" s="121" t="s">
        <v>312</v>
      </c>
      <c r="K160" s="121">
        <v>18238</v>
      </c>
      <c r="L160" s="121" t="s">
        <v>595</v>
      </c>
      <c r="M160" s="121" t="s">
        <v>596</v>
      </c>
      <c r="N160" s="121">
        <v>25961</v>
      </c>
      <c r="O160" s="121">
        <v>698946</v>
      </c>
      <c r="P160" s="121">
        <v>41585</v>
      </c>
      <c r="Q160" s="121" t="s">
        <v>604</v>
      </c>
      <c r="R160" s="121" t="s">
        <v>255</v>
      </c>
      <c r="S160" s="121" t="s">
        <v>1192</v>
      </c>
      <c r="T160" s="121" t="s">
        <v>1192</v>
      </c>
      <c r="U160" s="121" t="s">
        <v>256</v>
      </c>
      <c r="V160" s="121" t="s">
        <v>257</v>
      </c>
      <c r="W160" s="121">
        <v>0</v>
      </c>
      <c r="X160" s="121" t="s">
        <v>262</v>
      </c>
      <c r="Y160" s="121">
        <v>358812703</v>
      </c>
      <c r="Z160" s="121" t="s">
        <v>334</v>
      </c>
      <c r="AA160" s="135">
        <v>45610</v>
      </c>
      <c r="AB160" s="122">
        <v>72000</v>
      </c>
      <c r="AC160" s="121" t="s">
        <v>281</v>
      </c>
      <c r="AD160" s="121">
        <v>24</v>
      </c>
      <c r="AE160" s="121" t="s">
        <v>484</v>
      </c>
      <c r="AF160" s="121" t="s">
        <v>1193</v>
      </c>
      <c r="AG160" s="121" t="s">
        <v>486</v>
      </c>
      <c r="AH160" s="121" t="s">
        <v>298</v>
      </c>
      <c r="AI160" s="121" t="s">
        <v>300</v>
      </c>
      <c r="AJ160" s="122">
        <v>3800</v>
      </c>
      <c r="AK160" s="122">
        <v>3800</v>
      </c>
      <c r="AL160" s="121" t="s">
        <v>519</v>
      </c>
      <c r="AM160" s="122">
        <v>48196.24</v>
      </c>
      <c r="AN160" s="122">
        <v>16403.759999999998</v>
      </c>
      <c r="AO160" s="122">
        <v>64600</v>
      </c>
      <c r="AP160" s="122">
        <v>23803.759999999998</v>
      </c>
      <c r="AQ160" s="122">
        <v>1873.24</v>
      </c>
      <c r="AR160" s="122">
        <v>25677</v>
      </c>
      <c r="AS160" s="122">
        <v>0</v>
      </c>
      <c r="AT160" s="122">
        <v>0</v>
      </c>
      <c r="AU160" s="122">
        <v>0</v>
      </c>
      <c r="AV160" s="121">
        <v>17</v>
      </c>
      <c r="AW160" s="121"/>
      <c r="AX160" s="121"/>
      <c r="AY160" s="121"/>
      <c r="AZ160" s="121"/>
      <c r="BA160" s="121"/>
      <c r="BB160" s="121" t="s">
        <v>310</v>
      </c>
      <c r="BC160" s="121"/>
      <c r="BD160" s="121"/>
      <c r="BE160" s="122">
        <v>0</v>
      </c>
      <c r="BF160" s="121" t="s">
        <v>1192</v>
      </c>
      <c r="BG160" s="121" t="s">
        <v>1194</v>
      </c>
      <c r="BH160" s="95" t="s">
        <v>395</v>
      </c>
      <c r="BI160" s="95" t="s">
        <v>102</v>
      </c>
      <c r="BJ160" s="134">
        <v>46127</v>
      </c>
      <c r="BK160" s="129"/>
      <c r="BL160" s="95" t="s">
        <v>109</v>
      </c>
      <c r="BM160" s="96"/>
      <c r="BN160" s="94"/>
      <c r="BO160" s="94"/>
      <c r="BP160" s="42"/>
      <c r="BQ160" s="130" t="s">
        <v>591</v>
      </c>
    </row>
    <row r="161" spans="1:69" ht="22.8" hidden="1" x14ac:dyDescent="0.3">
      <c r="A161" s="131">
        <v>157</v>
      </c>
      <c r="B161" s="121" t="s">
        <v>253</v>
      </c>
      <c r="C161" s="121" t="s">
        <v>254</v>
      </c>
      <c r="D161" s="121" t="s">
        <v>302</v>
      </c>
      <c r="E161" s="121" t="s">
        <v>303</v>
      </c>
      <c r="F161" s="121" t="s">
        <v>303</v>
      </c>
      <c r="G161" s="121" t="s">
        <v>304</v>
      </c>
      <c r="H161" s="121" t="s">
        <v>305</v>
      </c>
      <c r="I161" s="121">
        <v>18238</v>
      </c>
      <c r="J161" s="121" t="s">
        <v>312</v>
      </c>
      <c r="K161" s="121">
        <v>18238</v>
      </c>
      <c r="L161" s="121" t="s">
        <v>595</v>
      </c>
      <c r="M161" s="121" t="s">
        <v>596</v>
      </c>
      <c r="N161" s="121">
        <v>25961</v>
      </c>
      <c r="O161" s="121">
        <v>698946</v>
      </c>
      <c r="P161" s="121">
        <v>41585</v>
      </c>
      <c r="Q161" s="121" t="s">
        <v>604</v>
      </c>
      <c r="R161" s="121" t="s">
        <v>255</v>
      </c>
      <c r="S161" s="121" t="s">
        <v>1195</v>
      </c>
      <c r="T161" s="121" t="s">
        <v>1195</v>
      </c>
      <c r="U161" s="121" t="s">
        <v>263</v>
      </c>
      <c r="V161" s="121" t="s">
        <v>257</v>
      </c>
      <c r="W161" s="121">
        <v>0</v>
      </c>
      <c r="X161" s="121" t="s">
        <v>262</v>
      </c>
      <c r="Y161" s="121">
        <v>358894585</v>
      </c>
      <c r="Z161" s="121" t="s">
        <v>364</v>
      </c>
      <c r="AA161" s="135">
        <v>45625</v>
      </c>
      <c r="AB161" s="122">
        <v>61000</v>
      </c>
      <c r="AC161" s="121" t="s">
        <v>281</v>
      </c>
      <c r="AD161" s="121">
        <v>24</v>
      </c>
      <c r="AE161" s="121" t="s">
        <v>282</v>
      </c>
      <c r="AF161" s="121" t="s">
        <v>1196</v>
      </c>
      <c r="AG161" s="121" t="s">
        <v>486</v>
      </c>
      <c r="AH161" s="121" t="s">
        <v>283</v>
      </c>
      <c r="AI161" s="121" t="s">
        <v>1197</v>
      </c>
      <c r="AJ161" s="122">
        <v>3220</v>
      </c>
      <c r="AK161" s="122">
        <v>3220</v>
      </c>
      <c r="AL161" s="121"/>
      <c r="AM161" s="122">
        <v>0</v>
      </c>
      <c r="AN161" s="122">
        <v>0</v>
      </c>
      <c r="AO161" s="122">
        <v>0</v>
      </c>
      <c r="AP161" s="122">
        <v>61000</v>
      </c>
      <c r="AQ161" s="122">
        <v>16441</v>
      </c>
      <c r="AR161" s="122">
        <v>77441</v>
      </c>
      <c r="AS161" s="122">
        <v>37258.559999999998</v>
      </c>
      <c r="AT161" s="122">
        <v>14261.44</v>
      </c>
      <c r="AU161" s="122">
        <v>51520</v>
      </c>
      <c r="AV161" s="121">
        <v>16</v>
      </c>
      <c r="AW161" s="121"/>
      <c r="AX161" s="121"/>
      <c r="AY161" s="121"/>
      <c r="AZ161" s="121"/>
      <c r="BA161" s="121"/>
      <c r="BB161" s="121" t="s">
        <v>310</v>
      </c>
      <c r="BC161" s="121"/>
      <c r="BD161" s="121" t="s">
        <v>350</v>
      </c>
      <c r="BE161" s="122">
        <v>61000</v>
      </c>
      <c r="BF161" s="121" t="s">
        <v>1195</v>
      </c>
      <c r="BG161" s="121" t="s">
        <v>1198</v>
      </c>
      <c r="BH161" s="95" t="s">
        <v>395</v>
      </c>
      <c r="BI161" s="95" t="s">
        <v>102</v>
      </c>
      <c r="BJ161" s="134">
        <v>46127</v>
      </c>
      <c r="BK161" s="129"/>
      <c r="BL161" s="95" t="s">
        <v>109</v>
      </c>
      <c r="BM161" s="96"/>
      <c r="BN161" s="94"/>
      <c r="BO161" s="94"/>
      <c r="BP161" s="42"/>
      <c r="BQ161" s="130" t="s">
        <v>591</v>
      </c>
    </row>
    <row r="162" spans="1:69" ht="22.8" hidden="1" x14ac:dyDescent="0.3">
      <c r="A162" s="131">
        <v>158</v>
      </c>
      <c r="B162" s="121" t="s">
        <v>253</v>
      </c>
      <c r="C162" s="121" t="s">
        <v>254</v>
      </c>
      <c r="D162" s="121" t="s">
        <v>302</v>
      </c>
      <c r="E162" s="121" t="s">
        <v>303</v>
      </c>
      <c r="F162" s="121" t="s">
        <v>303</v>
      </c>
      <c r="G162" s="121" t="s">
        <v>304</v>
      </c>
      <c r="H162" s="121" t="s">
        <v>305</v>
      </c>
      <c r="I162" s="121">
        <v>18238</v>
      </c>
      <c r="J162" s="121" t="s">
        <v>312</v>
      </c>
      <c r="K162" s="121">
        <v>18238</v>
      </c>
      <c r="L162" s="121" t="s">
        <v>595</v>
      </c>
      <c r="M162" s="121" t="s">
        <v>596</v>
      </c>
      <c r="N162" s="121">
        <v>25961</v>
      </c>
      <c r="O162" s="121">
        <v>698946</v>
      </c>
      <c r="P162" s="121">
        <v>901506</v>
      </c>
      <c r="Q162" s="121" t="s">
        <v>997</v>
      </c>
      <c r="R162" s="121" t="s">
        <v>255</v>
      </c>
      <c r="S162" s="121" t="s">
        <v>1199</v>
      </c>
      <c r="T162" s="121" t="s">
        <v>1199</v>
      </c>
      <c r="U162" s="121" t="s">
        <v>256</v>
      </c>
      <c r="V162" s="121" t="s">
        <v>257</v>
      </c>
      <c r="W162" s="121">
        <v>0</v>
      </c>
      <c r="X162" s="121" t="s">
        <v>262</v>
      </c>
      <c r="Y162" s="121">
        <v>358894586</v>
      </c>
      <c r="Z162" s="121" t="s">
        <v>334</v>
      </c>
      <c r="AA162" s="135">
        <v>45611</v>
      </c>
      <c r="AB162" s="122">
        <v>41000</v>
      </c>
      <c r="AC162" s="121" t="s">
        <v>281</v>
      </c>
      <c r="AD162" s="121">
        <v>24</v>
      </c>
      <c r="AE162" s="121" t="s">
        <v>299</v>
      </c>
      <c r="AF162" s="121" t="s">
        <v>1200</v>
      </c>
      <c r="AG162" s="121" t="s">
        <v>1201</v>
      </c>
      <c r="AH162" s="121" t="s">
        <v>260</v>
      </c>
      <c r="AI162" s="121" t="s">
        <v>300</v>
      </c>
      <c r="AJ162" s="122">
        <v>2180</v>
      </c>
      <c r="AK162" s="122">
        <v>2180</v>
      </c>
      <c r="AL162" s="121" t="s">
        <v>462</v>
      </c>
      <c r="AM162" s="122">
        <v>1679.58</v>
      </c>
      <c r="AN162" s="122">
        <v>500.42</v>
      </c>
      <c r="AO162" s="122">
        <v>2180</v>
      </c>
      <c r="AP162" s="122">
        <v>39320.42</v>
      </c>
      <c r="AQ162" s="122">
        <v>10353.58</v>
      </c>
      <c r="AR162" s="122">
        <v>49674</v>
      </c>
      <c r="AS162" s="122">
        <v>25652.41</v>
      </c>
      <c r="AT162" s="122">
        <v>9227.59</v>
      </c>
      <c r="AU162" s="122">
        <v>34880</v>
      </c>
      <c r="AV162" s="121">
        <v>17</v>
      </c>
      <c r="AW162" s="121"/>
      <c r="AX162" s="121"/>
      <c r="AY162" s="121"/>
      <c r="AZ162" s="121"/>
      <c r="BA162" s="121"/>
      <c r="BB162" s="121" t="s">
        <v>310</v>
      </c>
      <c r="BC162" s="121"/>
      <c r="BD162" s="121" t="s">
        <v>333</v>
      </c>
      <c r="BE162" s="122">
        <v>41000</v>
      </c>
      <c r="BF162" s="121" t="s">
        <v>1199</v>
      </c>
      <c r="BG162" s="121" t="s">
        <v>1202</v>
      </c>
      <c r="BH162" s="95" t="s">
        <v>395</v>
      </c>
      <c r="BI162" s="95" t="s">
        <v>102</v>
      </c>
      <c r="BJ162" s="134">
        <v>46127</v>
      </c>
      <c r="BK162" s="129"/>
      <c r="BL162" s="95" t="s">
        <v>109</v>
      </c>
      <c r="BM162" s="96"/>
      <c r="BN162" s="94"/>
      <c r="BO162" s="94"/>
      <c r="BP162" s="42"/>
      <c r="BQ162" s="130" t="s">
        <v>591</v>
      </c>
    </row>
    <row r="163" spans="1:69" ht="22.8" hidden="1" x14ac:dyDescent="0.3">
      <c r="A163" s="131">
        <v>159</v>
      </c>
      <c r="B163" s="121" t="s">
        <v>253</v>
      </c>
      <c r="C163" s="121" t="s">
        <v>254</v>
      </c>
      <c r="D163" s="121" t="s">
        <v>302</v>
      </c>
      <c r="E163" s="121" t="s">
        <v>303</v>
      </c>
      <c r="F163" s="121" t="s">
        <v>303</v>
      </c>
      <c r="G163" s="121" t="s">
        <v>304</v>
      </c>
      <c r="H163" s="121" t="s">
        <v>305</v>
      </c>
      <c r="I163" s="121">
        <v>18406</v>
      </c>
      <c r="J163" s="121" t="s">
        <v>700</v>
      </c>
      <c r="K163" s="121">
        <v>18406</v>
      </c>
      <c r="L163" s="121" t="s">
        <v>595</v>
      </c>
      <c r="M163" s="121" t="s">
        <v>596</v>
      </c>
      <c r="N163" s="121">
        <v>402975</v>
      </c>
      <c r="O163" s="121" t="s">
        <v>701</v>
      </c>
      <c r="P163" s="121">
        <v>605247</v>
      </c>
      <c r="Q163" s="121" t="s">
        <v>811</v>
      </c>
      <c r="R163" s="121" t="s">
        <v>255</v>
      </c>
      <c r="S163" s="121" t="s">
        <v>1203</v>
      </c>
      <c r="T163" s="121" t="s">
        <v>1203</v>
      </c>
      <c r="U163" s="121" t="s">
        <v>256</v>
      </c>
      <c r="V163" s="121" t="s">
        <v>257</v>
      </c>
      <c r="W163" s="121">
        <v>0</v>
      </c>
      <c r="X163" s="121" t="s">
        <v>262</v>
      </c>
      <c r="Y163" s="121">
        <v>358894633</v>
      </c>
      <c r="Z163" s="121" t="s">
        <v>461</v>
      </c>
      <c r="AA163" s="135">
        <v>45611</v>
      </c>
      <c r="AB163" s="122">
        <v>41000</v>
      </c>
      <c r="AC163" s="121" t="s">
        <v>278</v>
      </c>
      <c r="AD163" s="121">
        <v>24</v>
      </c>
      <c r="AE163" s="121" t="s">
        <v>299</v>
      </c>
      <c r="AF163" s="121" t="s">
        <v>961</v>
      </c>
      <c r="AG163" s="121" t="s">
        <v>1204</v>
      </c>
      <c r="AH163" s="121" t="s">
        <v>291</v>
      </c>
      <c r="AI163" s="121" t="s">
        <v>513</v>
      </c>
      <c r="AJ163" s="122">
        <v>2180</v>
      </c>
      <c r="AK163" s="122">
        <v>2180</v>
      </c>
      <c r="AL163" s="121"/>
      <c r="AM163" s="122">
        <v>0</v>
      </c>
      <c r="AN163" s="122">
        <v>0</v>
      </c>
      <c r="AO163" s="122">
        <v>0</v>
      </c>
      <c r="AP163" s="122">
        <v>41000</v>
      </c>
      <c r="AQ163" s="122">
        <v>10898</v>
      </c>
      <c r="AR163" s="122">
        <v>51898</v>
      </c>
      <c r="AS163" s="122">
        <v>27293.47</v>
      </c>
      <c r="AT163" s="122">
        <v>9766.5300000000007</v>
      </c>
      <c r="AU163" s="122">
        <v>37060</v>
      </c>
      <c r="AV163" s="121">
        <v>17</v>
      </c>
      <c r="AW163" s="121"/>
      <c r="AX163" s="121"/>
      <c r="AY163" s="121"/>
      <c r="AZ163" s="121"/>
      <c r="BA163" s="121"/>
      <c r="BB163" s="121" t="s">
        <v>310</v>
      </c>
      <c r="BC163" s="121"/>
      <c r="BD163" s="121" t="s">
        <v>333</v>
      </c>
      <c r="BE163" s="122">
        <v>41000</v>
      </c>
      <c r="BF163" s="121" t="s">
        <v>1203</v>
      </c>
      <c r="BG163" s="121" t="s">
        <v>1205</v>
      </c>
      <c r="BH163" s="95" t="s">
        <v>318</v>
      </c>
      <c r="BI163" s="95" t="s">
        <v>102</v>
      </c>
      <c r="BJ163" s="134">
        <v>46127</v>
      </c>
      <c r="BK163" s="129"/>
      <c r="BL163" s="95" t="s">
        <v>109</v>
      </c>
      <c r="BM163" s="96"/>
      <c r="BN163" s="94"/>
      <c r="BO163" s="94"/>
      <c r="BP163" s="42"/>
      <c r="BQ163" s="130" t="s">
        <v>591</v>
      </c>
    </row>
    <row r="164" spans="1:69" ht="22.8" hidden="1" x14ac:dyDescent="0.3">
      <c r="A164" s="131">
        <v>160</v>
      </c>
      <c r="B164" s="121" t="s">
        <v>253</v>
      </c>
      <c r="C164" s="121" t="s">
        <v>254</v>
      </c>
      <c r="D164" s="121" t="s">
        <v>302</v>
      </c>
      <c r="E164" s="121" t="s">
        <v>303</v>
      </c>
      <c r="F164" s="121" t="s">
        <v>303</v>
      </c>
      <c r="G164" s="121" t="s">
        <v>304</v>
      </c>
      <c r="H164" s="121" t="s">
        <v>305</v>
      </c>
      <c r="I164" s="121">
        <v>18406</v>
      </c>
      <c r="J164" s="121" t="s">
        <v>700</v>
      </c>
      <c r="K164" s="121">
        <v>18406</v>
      </c>
      <c r="L164" s="121" t="s">
        <v>595</v>
      </c>
      <c r="M164" s="121" t="s">
        <v>596</v>
      </c>
      <c r="N164" s="121">
        <v>402975</v>
      </c>
      <c r="O164" s="121" t="s">
        <v>701</v>
      </c>
      <c r="P164" s="121">
        <v>777756</v>
      </c>
      <c r="Q164" s="121" t="s">
        <v>702</v>
      </c>
      <c r="R164" s="121" t="s">
        <v>255</v>
      </c>
      <c r="S164" s="121" t="s">
        <v>1206</v>
      </c>
      <c r="T164" s="121" t="s">
        <v>1206</v>
      </c>
      <c r="U164" s="121" t="s">
        <v>256</v>
      </c>
      <c r="V164" s="121" t="s">
        <v>257</v>
      </c>
      <c r="W164" s="121">
        <v>0</v>
      </c>
      <c r="X164" s="121" t="s">
        <v>262</v>
      </c>
      <c r="Y164" s="121">
        <v>358894634</v>
      </c>
      <c r="Z164" s="121" t="s">
        <v>325</v>
      </c>
      <c r="AA164" s="135">
        <v>45611</v>
      </c>
      <c r="AB164" s="122">
        <v>23000</v>
      </c>
      <c r="AC164" s="121" t="s">
        <v>278</v>
      </c>
      <c r="AD164" s="121">
        <v>18</v>
      </c>
      <c r="AE164" s="121" t="s">
        <v>299</v>
      </c>
      <c r="AF164" s="121" t="s">
        <v>696</v>
      </c>
      <c r="AG164" s="121" t="s">
        <v>705</v>
      </c>
      <c r="AH164" s="121" t="s">
        <v>260</v>
      </c>
      <c r="AI164" s="121" t="s">
        <v>513</v>
      </c>
      <c r="AJ164" s="122">
        <v>1540</v>
      </c>
      <c r="AK164" s="122">
        <v>1540</v>
      </c>
      <c r="AL164" s="121"/>
      <c r="AM164" s="122">
        <v>0</v>
      </c>
      <c r="AN164" s="122">
        <v>0</v>
      </c>
      <c r="AO164" s="122">
        <v>0</v>
      </c>
      <c r="AP164" s="122">
        <v>23000</v>
      </c>
      <c r="AQ164" s="122">
        <v>4520</v>
      </c>
      <c r="AR164" s="122">
        <v>27520</v>
      </c>
      <c r="AS164" s="122">
        <v>21687.15</v>
      </c>
      <c r="AT164" s="122">
        <v>4492.8500000000004</v>
      </c>
      <c r="AU164" s="122">
        <v>26180</v>
      </c>
      <c r="AV164" s="121">
        <v>17</v>
      </c>
      <c r="AW164" s="121"/>
      <c r="AX164" s="121"/>
      <c r="AY164" s="121"/>
      <c r="AZ164" s="121"/>
      <c r="BA164" s="121"/>
      <c r="BB164" s="121" t="s">
        <v>310</v>
      </c>
      <c r="BC164" s="121"/>
      <c r="BD164" s="121"/>
      <c r="BE164" s="122">
        <v>0</v>
      </c>
      <c r="BF164" s="121" t="s">
        <v>1206</v>
      </c>
      <c r="BG164" s="121" t="s">
        <v>1207</v>
      </c>
      <c r="BH164" s="95" t="s">
        <v>318</v>
      </c>
      <c r="BI164" s="95" t="s">
        <v>102</v>
      </c>
      <c r="BJ164" s="134">
        <v>46127</v>
      </c>
      <c r="BK164" s="129"/>
      <c r="BL164" s="95" t="s">
        <v>109</v>
      </c>
      <c r="BM164" s="96"/>
      <c r="BN164" s="94"/>
      <c r="BO164" s="94"/>
      <c r="BP164" s="42"/>
      <c r="BQ164" s="130" t="s">
        <v>591</v>
      </c>
    </row>
    <row r="165" spans="1:69" ht="22.8" hidden="1" x14ac:dyDescent="0.3">
      <c r="A165" s="131">
        <v>161</v>
      </c>
      <c r="B165" s="121" t="s">
        <v>253</v>
      </c>
      <c r="C165" s="121" t="s">
        <v>254</v>
      </c>
      <c r="D165" s="121" t="s">
        <v>302</v>
      </c>
      <c r="E165" s="121" t="s">
        <v>303</v>
      </c>
      <c r="F165" s="121" t="s">
        <v>303</v>
      </c>
      <c r="G165" s="121" t="s">
        <v>304</v>
      </c>
      <c r="H165" s="121" t="s">
        <v>305</v>
      </c>
      <c r="I165" s="121">
        <v>18406</v>
      </c>
      <c r="J165" s="121" t="s">
        <v>700</v>
      </c>
      <c r="K165" s="121">
        <v>18406</v>
      </c>
      <c r="L165" s="121" t="s">
        <v>595</v>
      </c>
      <c r="M165" s="121" t="s">
        <v>596</v>
      </c>
      <c r="N165" s="121">
        <v>402975</v>
      </c>
      <c r="O165" s="121" t="s">
        <v>701</v>
      </c>
      <c r="P165" s="121">
        <v>787963</v>
      </c>
      <c r="Q165" s="121" t="s">
        <v>844</v>
      </c>
      <c r="R165" s="121" t="s">
        <v>255</v>
      </c>
      <c r="S165" s="121" t="s">
        <v>1208</v>
      </c>
      <c r="T165" s="121" t="s">
        <v>1208</v>
      </c>
      <c r="U165" s="121" t="s">
        <v>256</v>
      </c>
      <c r="V165" s="121" t="s">
        <v>257</v>
      </c>
      <c r="W165" s="121">
        <v>0</v>
      </c>
      <c r="X165" s="121" t="s">
        <v>262</v>
      </c>
      <c r="Y165" s="121">
        <v>358894635</v>
      </c>
      <c r="Z165" s="121" t="s">
        <v>1209</v>
      </c>
      <c r="AA165" s="135">
        <v>45611</v>
      </c>
      <c r="AB165" s="122">
        <v>40000</v>
      </c>
      <c r="AC165" s="121" t="s">
        <v>278</v>
      </c>
      <c r="AD165" s="121">
        <v>24</v>
      </c>
      <c r="AE165" s="121" t="s">
        <v>299</v>
      </c>
      <c r="AF165" s="121" t="s">
        <v>427</v>
      </c>
      <c r="AG165" s="121" t="s">
        <v>1210</v>
      </c>
      <c r="AH165" s="121" t="s">
        <v>260</v>
      </c>
      <c r="AI165" s="121" t="s">
        <v>513</v>
      </c>
      <c r="AJ165" s="122">
        <v>2130</v>
      </c>
      <c r="AK165" s="122">
        <v>2130</v>
      </c>
      <c r="AL165" s="121"/>
      <c r="AM165" s="122">
        <v>0</v>
      </c>
      <c r="AN165" s="122">
        <v>0</v>
      </c>
      <c r="AO165" s="122">
        <v>0</v>
      </c>
      <c r="AP165" s="122">
        <v>40000</v>
      </c>
      <c r="AQ165" s="122">
        <v>10611</v>
      </c>
      <c r="AR165" s="122">
        <v>50611</v>
      </c>
      <c r="AS165" s="122">
        <v>26691.53</v>
      </c>
      <c r="AT165" s="122">
        <v>9518.4699999999993</v>
      </c>
      <c r="AU165" s="122">
        <v>36210</v>
      </c>
      <c r="AV165" s="121">
        <v>17</v>
      </c>
      <c r="AW165" s="121"/>
      <c r="AX165" s="121"/>
      <c r="AY165" s="121"/>
      <c r="AZ165" s="121"/>
      <c r="BA165" s="121"/>
      <c r="BB165" s="121" t="s">
        <v>310</v>
      </c>
      <c r="BC165" s="121"/>
      <c r="BD165" s="121" t="s">
        <v>333</v>
      </c>
      <c r="BE165" s="122">
        <v>40000</v>
      </c>
      <c r="BF165" s="121" t="s">
        <v>1208</v>
      </c>
      <c r="BG165" s="121" t="s">
        <v>1211</v>
      </c>
      <c r="BH165" s="95" t="s">
        <v>318</v>
      </c>
      <c r="BI165" s="95" t="s">
        <v>102</v>
      </c>
      <c r="BJ165" s="134">
        <v>46127</v>
      </c>
      <c r="BK165" s="129"/>
      <c r="BL165" s="95" t="s">
        <v>109</v>
      </c>
      <c r="BM165" s="96"/>
      <c r="BN165" s="94"/>
      <c r="BO165" s="94"/>
      <c r="BP165" s="42"/>
      <c r="BQ165" s="130" t="s">
        <v>591</v>
      </c>
    </row>
    <row r="166" spans="1:69" ht="22.8" hidden="1" x14ac:dyDescent="0.3">
      <c r="A166" s="131">
        <v>162</v>
      </c>
      <c r="B166" s="121" t="s">
        <v>253</v>
      </c>
      <c r="C166" s="121" t="s">
        <v>254</v>
      </c>
      <c r="D166" s="121" t="s">
        <v>302</v>
      </c>
      <c r="E166" s="121" t="s">
        <v>303</v>
      </c>
      <c r="F166" s="121" t="s">
        <v>303</v>
      </c>
      <c r="G166" s="121" t="s">
        <v>304</v>
      </c>
      <c r="H166" s="121" t="s">
        <v>305</v>
      </c>
      <c r="I166" s="121">
        <v>18406</v>
      </c>
      <c r="J166" s="121" t="s">
        <v>700</v>
      </c>
      <c r="K166" s="121">
        <v>18406</v>
      </c>
      <c r="L166" s="121" t="s">
        <v>595</v>
      </c>
      <c r="M166" s="121" t="s">
        <v>596</v>
      </c>
      <c r="N166" s="121">
        <v>402975</v>
      </c>
      <c r="O166" s="121" t="s">
        <v>701</v>
      </c>
      <c r="P166" s="121">
        <v>787963</v>
      </c>
      <c r="Q166" s="121" t="s">
        <v>844</v>
      </c>
      <c r="R166" s="121" t="s">
        <v>255</v>
      </c>
      <c r="S166" s="121" t="s">
        <v>1212</v>
      </c>
      <c r="T166" s="121" t="s">
        <v>1212</v>
      </c>
      <c r="U166" s="121" t="s">
        <v>256</v>
      </c>
      <c r="V166" s="121" t="s">
        <v>257</v>
      </c>
      <c r="W166" s="121">
        <v>0</v>
      </c>
      <c r="X166" s="121" t="s">
        <v>262</v>
      </c>
      <c r="Y166" s="121">
        <v>358894636</v>
      </c>
      <c r="Z166" s="121" t="s">
        <v>1213</v>
      </c>
      <c r="AA166" s="135">
        <v>45611</v>
      </c>
      <c r="AB166" s="122">
        <v>45000</v>
      </c>
      <c r="AC166" s="121" t="s">
        <v>278</v>
      </c>
      <c r="AD166" s="121">
        <v>24</v>
      </c>
      <c r="AE166" s="121" t="s">
        <v>299</v>
      </c>
      <c r="AF166" s="121" t="s">
        <v>478</v>
      </c>
      <c r="AG166" s="121" t="s">
        <v>479</v>
      </c>
      <c r="AH166" s="121" t="s">
        <v>291</v>
      </c>
      <c r="AI166" s="121" t="s">
        <v>513</v>
      </c>
      <c r="AJ166" s="122">
        <v>2400</v>
      </c>
      <c r="AK166" s="122">
        <v>2400</v>
      </c>
      <c r="AL166" s="121"/>
      <c r="AM166" s="122">
        <v>0</v>
      </c>
      <c r="AN166" s="122">
        <v>0</v>
      </c>
      <c r="AO166" s="122">
        <v>0</v>
      </c>
      <c r="AP166" s="122">
        <v>45000</v>
      </c>
      <c r="AQ166" s="122">
        <v>11913</v>
      </c>
      <c r="AR166" s="122">
        <v>56913</v>
      </c>
      <c r="AS166" s="122">
        <v>30103.39</v>
      </c>
      <c r="AT166" s="122">
        <v>10696.61</v>
      </c>
      <c r="AU166" s="122">
        <v>40800</v>
      </c>
      <c r="AV166" s="121">
        <v>17</v>
      </c>
      <c r="AW166" s="121"/>
      <c r="AX166" s="121"/>
      <c r="AY166" s="121"/>
      <c r="AZ166" s="121"/>
      <c r="BA166" s="121"/>
      <c r="BB166" s="121" t="s">
        <v>310</v>
      </c>
      <c r="BC166" s="121"/>
      <c r="BD166" s="121" t="s">
        <v>333</v>
      </c>
      <c r="BE166" s="122">
        <v>45000</v>
      </c>
      <c r="BF166" s="121" t="s">
        <v>1212</v>
      </c>
      <c r="BG166" s="121" t="s">
        <v>1214</v>
      </c>
      <c r="BH166" s="95" t="s">
        <v>318</v>
      </c>
      <c r="BI166" s="95" t="s">
        <v>102</v>
      </c>
      <c r="BJ166" s="134">
        <v>46127</v>
      </c>
      <c r="BK166" s="129"/>
      <c r="BL166" s="95" t="s">
        <v>109</v>
      </c>
      <c r="BM166" s="96"/>
      <c r="BN166" s="94"/>
      <c r="BO166" s="94"/>
      <c r="BP166" s="42"/>
      <c r="BQ166" s="130" t="s">
        <v>591</v>
      </c>
    </row>
    <row r="167" spans="1:69" ht="22.8" hidden="1" x14ac:dyDescent="0.3">
      <c r="A167" s="131">
        <v>163</v>
      </c>
      <c r="B167" s="121" t="s">
        <v>253</v>
      </c>
      <c r="C167" s="121" t="s">
        <v>254</v>
      </c>
      <c r="D167" s="121" t="s">
        <v>302</v>
      </c>
      <c r="E167" s="121" t="s">
        <v>303</v>
      </c>
      <c r="F167" s="121" t="s">
        <v>303</v>
      </c>
      <c r="G167" s="121" t="s">
        <v>304</v>
      </c>
      <c r="H167" s="121" t="s">
        <v>305</v>
      </c>
      <c r="I167" s="121">
        <v>197294</v>
      </c>
      <c r="J167" s="121" t="s">
        <v>426</v>
      </c>
      <c r="K167" s="121">
        <v>197294</v>
      </c>
      <c r="L167" s="121" t="s">
        <v>595</v>
      </c>
      <c r="M167" s="121" t="s">
        <v>596</v>
      </c>
      <c r="N167" s="121">
        <v>460905</v>
      </c>
      <c r="O167" s="121" t="s">
        <v>795</v>
      </c>
      <c r="P167" s="121">
        <v>822075</v>
      </c>
      <c r="Q167" s="121" t="s">
        <v>982</v>
      </c>
      <c r="R167" s="121" t="s">
        <v>255</v>
      </c>
      <c r="S167" s="121" t="s">
        <v>1215</v>
      </c>
      <c r="T167" s="121" t="s">
        <v>1215</v>
      </c>
      <c r="U167" s="121" t="s">
        <v>264</v>
      </c>
      <c r="V167" s="121" t="s">
        <v>257</v>
      </c>
      <c r="W167" s="121">
        <v>0</v>
      </c>
      <c r="X167" s="121" t="s">
        <v>262</v>
      </c>
      <c r="Y167" s="121">
        <v>358894698</v>
      </c>
      <c r="Z167" s="121" t="s">
        <v>273</v>
      </c>
      <c r="AA167" s="135">
        <v>45611</v>
      </c>
      <c r="AB167" s="122">
        <v>33000</v>
      </c>
      <c r="AC167" s="121" t="s">
        <v>436</v>
      </c>
      <c r="AD167" s="121">
        <v>24</v>
      </c>
      <c r="AE167" s="121" t="s">
        <v>299</v>
      </c>
      <c r="AF167" s="121" t="s">
        <v>799</v>
      </c>
      <c r="AG167" s="121" t="s">
        <v>800</v>
      </c>
      <c r="AH167" s="121" t="s">
        <v>260</v>
      </c>
      <c r="AI167" s="121" t="s">
        <v>1216</v>
      </c>
      <c r="AJ167" s="122">
        <v>1760</v>
      </c>
      <c r="AK167" s="122">
        <v>1760</v>
      </c>
      <c r="AL167" s="121" t="s">
        <v>1217</v>
      </c>
      <c r="AM167" s="122">
        <v>1290.0899999999999</v>
      </c>
      <c r="AN167" s="122">
        <v>469.91</v>
      </c>
      <c r="AO167" s="122">
        <v>1760</v>
      </c>
      <c r="AP167" s="122">
        <v>31709.91</v>
      </c>
      <c r="AQ167" s="122">
        <v>8338.09</v>
      </c>
      <c r="AR167" s="122">
        <v>40048</v>
      </c>
      <c r="AS167" s="122">
        <v>20723.72</v>
      </c>
      <c r="AT167" s="122">
        <v>7436.28</v>
      </c>
      <c r="AU167" s="122">
        <v>28160</v>
      </c>
      <c r="AV167" s="121">
        <v>17</v>
      </c>
      <c r="AW167" s="121"/>
      <c r="AX167" s="121"/>
      <c r="AY167" s="121"/>
      <c r="AZ167" s="121"/>
      <c r="BA167" s="121"/>
      <c r="BB167" s="121" t="s">
        <v>310</v>
      </c>
      <c r="BC167" s="121"/>
      <c r="BD167" s="121" t="s">
        <v>350</v>
      </c>
      <c r="BE167" s="122">
        <v>33000</v>
      </c>
      <c r="BF167" s="121" t="s">
        <v>1215</v>
      </c>
      <c r="BG167" s="121" t="s">
        <v>1218</v>
      </c>
      <c r="BH167" s="95" t="s">
        <v>311</v>
      </c>
      <c r="BI167" s="95" t="s">
        <v>102</v>
      </c>
      <c r="BJ167" s="134">
        <v>46127</v>
      </c>
      <c r="BK167" s="129"/>
      <c r="BL167" s="95" t="s">
        <v>109</v>
      </c>
      <c r="BM167" s="96"/>
      <c r="BN167" s="94"/>
      <c r="BO167" s="94"/>
      <c r="BP167" s="42"/>
      <c r="BQ167" s="130" t="s">
        <v>591</v>
      </c>
    </row>
    <row r="168" spans="1:69" ht="22.8" hidden="1" x14ac:dyDescent="0.3">
      <c r="A168" s="131">
        <v>164</v>
      </c>
      <c r="B168" s="121" t="s">
        <v>253</v>
      </c>
      <c r="C168" s="121" t="s">
        <v>254</v>
      </c>
      <c r="D168" s="121" t="s">
        <v>302</v>
      </c>
      <c r="E168" s="121" t="s">
        <v>303</v>
      </c>
      <c r="F168" s="121" t="s">
        <v>303</v>
      </c>
      <c r="G168" s="121" t="s">
        <v>304</v>
      </c>
      <c r="H168" s="121" t="s">
        <v>305</v>
      </c>
      <c r="I168" s="121">
        <v>18123</v>
      </c>
      <c r="J168" s="121" t="s">
        <v>306</v>
      </c>
      <c r="K168" s="121">
        <v>18123</v>
      </c>
      <c r="L168" s="121" t="s">
        <v>595</v>
      </c>
      <c r="M168" s="121" t="s">
        <v>596</v>
      </c>
      <c r="N168" s="121">
        <v>25908</v>
      </c>
      <c r="O168" s="121">
        <v>688453</v>
      </c>
      <c r="P168" s="121">
        <v>814646</v>
      </c>
      <c r="Q168" s="121" t="s">
        <v>1065</v>
      </c>
      <c r="R168" s="121" t="s">
        <v>255</v>
      </c>
      <c r="S168" s="121" t="s">
        <v>1219</v>
      </c>
      <c r="T168" s="121" t="s">
        <v>1219</v>
      </c>
      <c r="U168" s="121" t="s">
        <v>256</v>
      </c>
      <c r="V168" s="121" t="s">
        <v>257</v>
      </c>
      <c r="W168" s="121">
        <v>0</v>
      </c>
      <c r="X168" s="121" t="s">
        <v>262</v>
      </c>
      <c r="Y168" s="121">
        <v>359321156</v>
      </c>
      <c r="Z168" s="121" t="s">
        <v>655</v>
      </c>
      <c r="AA168" s="135">
        <v>45818</v>
      </c>
      <c r="AB168" s="122">
        <v>65000</v>
      </c>
      <c r="AC168" s="121" t="s">
        <v>281</v>
      </c>
      <c r="AD168" s="121">
        <v>24</v>
      </c>
      <c r="AE168" s="121" t="s">
        <v>294</v>
      </c>
      <c r="AF168" s="121" t="s">
        <v>428</v>
      </c>
      <c r="AG168" s="121" t="s">
        <v>429</v>
      </c>
      <c r="AH168" s="121" t="s">
        <v>260</v>
      </c>
      <c r="AI168" s="121" t="s">
        <v>1220</v>
      </c>
      <c r="AJ168" s="122">
        <v>3460</v>
      </c>
      <c r="AK168" s="122">
        <v>3460</v>
      </c>
      <c r="AL168" s="121" t="s">
        <v>519</v>
      </c>
      <c r="AM168" s="122">
        <v>23638.3</v>
      </c>
      <c r="AN168" s="122">
        <v>10961.7</v>
      </c>
      <c r="AO168" s="122">
        <v>34600</v>
      </c>
      <c r="AP168" s="122">
        <v>41361.699999999997</v>
      </c>
      <c r="AQ168" s="122">
        <v>6637.3</v>
      </c>
      <c r="AR168" s="122">
        <v>47999</v>
      </c>
      <c r="AS168" s="122">
        <v>0</v>
      </c>
      <c r="AT168" s="122">
        <v>0</v>
      </c>
      <c r="AU168" s="122">
        <v>0</v>
      </c>
      <c r="AV168" s="121">
        <v>10</v>
      </c>
      <c r="AW168" s="121"/>
      <c r="AX168" s="121"/>
      <c r="AY168" s="121"/>
      <c r="AZ168" s="121"/>
      <c r="BA168" s="121"/>
      <c r="BB168" s="121" t="s">
        <v>310</v>
      </c>
      <c r="BC168" s="121"/>
      <c r="BD168" s="121"/>
      <c r="BE168" s="122">
        <v>0</v>
      </c>
      <c r="BF168" s="121" t="s">
        <v>1219</v>
      </c>
      <c r="BG168" s="121" t="s">
        <v>1221</v>
      </c>
      <c r="BH168" s="95" t="s">
        <v>318</v>
      </c>
      <c r="BI168" s="95" t="s">
        <v>102</v>
      </c>
      <c r="BJ168" s="134">
        <v>46128</v>
      </c>
      <c r="BK168" s="129"/>
      <c r="BL168" s="95" t="s">
        <v>109</v>
      </c>
      <c r="BM168" s="96"/>
      <c r="BN168" s="94"/>
      <c r="BO168" s="94"/>
      <c r="BP168" s="42"/>
      <c r="BQ168" s="130" t="s">
        <v>591</v>
      </c>
    </row>
    <row r="169" spans="1:69" ht="22.8" hidden="1" x14ac:dyDescent="0.3">
      <c r="A169" s="131">
        <v>165</v>
      </c>
      <c r="B169" s="121" t="s">
        <v>253</v>
      </c>
      <c r="C169" s="121" t="s">
        <v>254</v>
      </c>
      <c r="D169" s="121" t="s">
        <v>302</v>
      </c>
      <c r="E169" s="121" t="s">
        <v>303</v>
      </c>
      <c r="F169" s="121" t="s">
        <v>303</v>
      </c>
      <c r="G169" s="121" t="s">
        <v>304</v>
      </c>
      <c r="H169" s="121" t="s">
        <v>305</v>
      </c>
      <c r="I169" s="121">
        <v>18285</v>
      </c>
      <c r="J169" s="121" t="s">
        <v>637</v>
      </c>
      <c r="K169" s="121">
        <v>18285</v>
      </c>
      <c r="L169" s="121" t="s">
        <v>595</v>
      </c>
      <c r="M169" s="121" t="s">
        <v>596</v>
      </c>
      <c r="N169" s="121">
        <v>25954</v>
      </c>
      <c r="O169" s="121">
        <v>697772</v>
      </c>
      <c r="P169" s="121">
        <v>41578</v>
      </c>
      <c r="Q169" s="121" t="s">
        <v>1034</v>
      </c>
      <c r="R169" s="121" t="s">
        <v>255</v>
      </c>
      <c r="S169" s="121" t="s">
        <v>1222</v>
      </c>
      <c r="T169" s="121" t="s">
        <v>1222</v>
      </c>
      <c r="U169" s="121" t="s">
        <v>256</v>
      </c>
      <c r="V169" s="121" t="s">
        <v>257</v>
      </c>
      <c r="W169" s="121">
        <v>0</v>
      </c>
      <c r="X169" s="121" t="s">
        <v>262</v>
      </c>
      <c r="Y169" s="121">
        <v>359333920</v>
      </c>
      <c r="Z169" s="121" t="s">
        <v>271</v>
      </c>
      <c r="AA169" s="135">
        <v>45819</v>
      </c>
      <c r="AB169" s="122">
        <v>60000</v>
      </c>
      <c r="AC169" s="121" t="s">
        <v>258</v>
      </c>
      <c r="AD169" s="121">
        <v>24</v>
      </c>
      <c r="AE169" s="121" t="s">
        <v>294</v>
      </c>
      <c r="AF169" s="121" t="s">
        <v>355</v>
      </c>
      <c r="AG169" s="121" t="s">
        <v>1223</v>
      </c>
      <c r="AH169" s="121" t="s">
        <v>260</v>
      </c>
      <c r="AI169" s="121" t="s">
        <v>1224</v>
      </c>
      <c r="AJ169" s="122">
        <v>3190</v>
      </c>
      <c r="AK169" s="122">
        <v>3190</v>
      </c>
      <c r="AL169" s="121" t="s">
        <v>455</v>
      </c>
      <c r="AM169" s="122">
        <v>21631.06</v>
      </c>
      <c r="AN169" s="122">
        <v>10268.94</v>
      </c>
      <c r="AO169" s="122">
        <v>31900</v>
      </c>
      <c r="AP169" s="122">
        <v>38368.94</v>
      </c>
      <c r="AQ169" s="122">
        <v>6197.06</v>
      </c>
      <c r="AR169" s="122">
        <v>44566</v>
      </c>
      <c r="AS169" s="122">
        <v>0</v>
      </c>
      <c r="AT169" s="122">
        <v>0</v>
      </c>
      <c r="AU169" s="122">
        <v>0</v>
      </c>
      <c r="AV169" s="121">
        <v>10</v>
      </c>
      <c r="AW169" s="121"/>
      <c r="AX169" s="121"/>
      <c r="AY169" s="121"/>
      <c r="AZ169" s="121"/>
      <c r="BA169" s="121"/>
      <c r="BB169" s="121" t="s">
        <v>310</v>
      </c>
      <c r="BC169" s="121"/>
      <c r="BD169" s="121"/>
      <c r="BE169" s="122">
        <v>0</v>
      </c>
      <c r="BF169" s="121" t="s">
        <v>1222</v>
      </c>
      <c r="BG169" s="121" t="s">
        <v>1225</v>
      </c>
      <c r="BH169" s="95" t="s">
        <v>395</v>
      </c>
      <c r="BI169" s="95" t="s">
        <v>102</v>
      </c>
      <c r="BJ169" s="134">
        <v>46128</v>
      </c>
      <c r="BK169" s="129"/>
      <c r="BL169" s="95" t="s">
        <v>109</v>
      </c>
      <c r="BM169" s="96"/>
      <c r="BN169" s="94"/>
      <c r="BO169" s="94"/>
      <c r="BP169" s="42"/>
      <c r="BQ169" s="130" t="s">
        <v>591</v>
      </c>
    </row>
    <row r="170" spans="1:69" ht="22.8" hidden="1" x14ac:dyDescent="0.3">
      <c r="A170" s="131">
        <v>166</v>
      </c>
      <c r="B170" s="121" t="s">
        <v>253</v>
      </c>
      <c r="C170" s="121" t="s">
        <v>254</v>
      </c>
      <c r="D170" s="121" t="s">
        <v>302</v>
      </c>
      <c r="E170" s="121" t="s">
        <v>303</v>
      </c>
      <c r="F170" s="121" t="s">
        <v>303</v>
      </c>
      <c r="G170" s="121" t="s">
        <v>304</v>
      </c>
      <c r="H170" s="121" t="s">
        <v>305</v>
      </c>
      <c r="I170" s="121">
        <v>18261</v>
      </c>
      <c r="J170" s="121" t="s">
        <v>646</v>
      </c>
      <c r="K170" s="121">
        <v>18261</v>
      </c>
      <c r="L170" s="121" t="s">
        <v>595</v>
      </c>
      <c r="M170" s="121" t="s">
        <v>596</v>
      </c>
      <c r="N170" s="121">
        <v>26103</v>
      </c>
      <c r="O170" s="121">
        <v>726220</v>
      </c>
      <c r="P170" s="121">
        <v>41758</v>
      </c>
      <c r="Q170" s="121" t="s">
        <v>953</v>
      </c>
      <c r="R170" s="121" t="s">
        <v>255</v>
      </c>
      <c r="S170" s="121" t="s">
        <v>1226</v>
      </c>
      <c r="T170" s="121" t="s">
        <v>1226</v>
      </c>
      <c r="U170" s="121" t="s">
        <v>256</v>
      </c>
      <c r="V170" s="121" t="s">
        <v>257</v>
      </c>
      <c r="W170" s="121">
        <v>0</v>
      </c>
      <c r="X170" s="121" t="s">
        <v>262</v>
      </c>
      <c r="Y170" s="121">
        <v>359333931</v>
      </c>
      <c r="Z170" s="121" t="s">
        <v>1227</v>
      </c>
      <c r="AA170" s="135">
        <v>45822</v>
      </c>
      <c r="AB170" s="122">
        <v>72000</v>
      </c>
      <c r="AC170" s="121" t="s">
        <v>258</v>
      </c>
      <c r="AD170" s="121">
        <v>24</v>
      </c>
      <c r="AE170" s="121" t="s">
        <v>484</v>
      </c>
      <c r="AF170" s="121" t="s">
        <v>1228</v>
      </c>
      <c r="AG170" s="121" t="s">
        <v>339</v>
      </c>
      <c r="AH170" s="121" t="s">
        <v>298</v>
      </c>
      <c r="AI170" s="121" t="s">
        <v>1224</v>
      </c>
      <c r="AJ170" s="122">
        <v>3820</v>
      </c>
      <c r="AK170" s="122">
        <v>3820</v>
      </c>
      <c r="AL170" s="121" t="s">
        <v>455</v>
      </c>
      <c r="AM170" s="122">
        <v>26315.81</v>
      </c>
      <c r="AN170" s="122">
        <v>11884.19</v>
      </c>
      <c r="AO170" s="122">
        <v>38200</v>
      </c>
      <c r="AP170" s="122">
        <v>45684.19</v>
      </c>
      <c r="AQ170" s="122">
        <v>7157.81</v>
      </c>
      <c r="AR170" s="122">
        <v>52842</v>
      </c>
      <c r="AS170" s="122">
        <v>0</v>
      </c>
      <c r="AT170" s="122">
        <v>0</v>
      </c>
      <c r="AU170" s="122">
        <v>0</v>
      </c>
      <c r="AV170" s="121">
        <v>10</v>
      </c>
      <c r="AW170" s="121"/>
      <c r="AX170" s="121"/>
      <c r="AY170" s="121"/>
      <c r="AZ170" s="121"/>
      <c r="BA170" s="121"/>
      <c r="BB170" s="121" t="s">
        <v>310</v>
      </c>
      <c r="BC170" s="121"/>
      <c r="BD170" s="121"/>
      <c r="BE170" s="122">
        <v>0</v>
      </c>
      <c r="BF170" s="121" t="s">
        <v>1226</v>
      </c>
      <c r="BG170" s="121" t="s">
        <v>1229</v>
      </c>
      <c r="BH170" s="95" t="s">
        <v>318</v>
      </c>
      <c r="BI170" s="95" t="s">
        <v>102</v>
      </c>
      <c r="BJ170" s="134">
        <v>46128</v>
      </c>
      <c r="BK170" s="129"/>
      <c r="BL170" s="95" t="s">
        <v>109</v>
      </c>
      <c r="BM170" s="96"/>
      <c r="BN170" s="94"/>
      <c r="BO170" s="94"/>
      <c r="BP170" s="42"/>
      <c r="BQ170" s="130" t="s">
        <v>591</v>
      </c>
    </row>
    <row r="171" spans="1:69" ht="22.8" hidden="1" x14ac:dyDescent="0.3">
      <c r="A171" s="131">
        <v>167</v>
      </c>
      <c r="B171" s="121" t="s">
        <v>253</v>
      </c>
      <c r="C171" s="121" t="s">
        <v>254</v>
      </c>
      <c r="D171" s="121" t="s">
        <v>302</v>
      </c>
      <c r="E171" s="121" t="s">
        <v>303</v>
      </c>
      <c r="F171" s="121" t="s">
        <v>303</v>
      </c>
      <c r="G171" s="121" t="s">
        <v>304</v>
      </c>
      <c r="H171" s="121" t="s">
        <v>305</v>
      </c>
      <c r="I171" s="121">
        <v>18261</v>
      </c>
      <c r="J171" s="121" t="s">
        <v>646</v>
      </c>
      <c r="K171" s="121">
        <v>18261</v>
      </c>
      <c r="L171" s="121" t="s">
        <v>595</v>
      </c>
      <c r="M171" s="121" t="s">
        <v>596</v>
      </c>
      <c r="N171" s="121">
        <v>25930</v>
      </c>
      <c r="O171" s="121">
        <v>691780</v>
      </c>
      <c r="P171" s="121">
        <v>786881</v>
      </c>
      <c r="Q171" s="121" t="s">
        <v>900</v>
      </c>
      <c r="R171" s="121" t="s">
        <v>255</v>
      </c>
      <c r="S171" s="121" t="s">
        <v>1230</v>
      </c>
      <c r="T171" s="121" t="s">
        <v>1230</v>
      </c>
      <c r="U171" s="121" t="s">
        <v>264</v>
      </c>
      <c r="V171" s="121" t="s">
        <v>257</v>
      </c>
      <c r="W171" s="121">
        <v>0</v>
      </c>
      <c r="X171" s="121" t="s">
        <v>1231</v>
      </c>
      <c r="Y171" s="121">
        <v>359467971</v>
      </c>
      <c r="Z171" s="121" t="s">
        <v>408</v>
      </c>
      <c r="AA171" s="135">
        <v>45850</v>
      </c>
      <c r="AB171" s="122">
        <v>72000</v>
      </c>
      <c r="AC171" s="121" t="s">
        <v>258</v>
      </c>
      <c r="AD171" s="121">
        <v>24</v>
      </c>
      <c r="AE171" s="121" t="s">
        <v>484</v>
      </c>
      <c r="AF171" s="121" t="s">
        <v>437</v>
      </c>
      <c r="AG171" s="121" t="s">
        <v>480</v>
      </c>
      <c r="AH171" s="121" t="s">
        <v>260</v>
      </c>
      <c r="AI171" s="121" t="s">
        <v>757</v>
      </c>
      <c r="AJ171" s="122">
        <v>3830</v>
      </c>
      <c r="AK171" s="122">
        <v>3830</v>
      </c>
      <c r="AL171" s="121" t="s">
        <v>409</v>
      </c>
      <c r="AM171" s="122">
        <v>20442.71</v>
      </c>
      <c r="AN171" s="122">
        <v>10197.290000000001</v>
      </c>
      <c r="AO171" s="122">
        <v>30640</v>
      </c>
      <c r="AP171" s="122">
        <v>51557.29</v>
      </c>
      <c r="AQ171" s="122">
        <v>9503.7099999999991</v>
      </c>
      <c r="AR171" s="122">
        <v>61061</v>
      </c>
      <c r="AS171" s="122">
        <v>2746.24</v>
      </c>
      <c r="AT171" s="122">
        <v>1083.76</v>
      </c>
      <c r="AU171" s="122">
        <v>3830</v>
      </c>
      <c r="AV171" s="121">
        <v>9</v>
      </c>
      <c r="AW171" s="121"/>
      <c r="AX171" s="121"/>
      <c r="AY171" s="121"/>
      <c r="AZ171" s="121"/>
      <c r="BA171" s="121"/>
      <c r="BB171" s="121" t="s">
        <v>310</v>
      </c>
      <c r="BC171" s="121"/>
      <c r="BD171" s="121"/>
      <c r="BE171" s="122">
        <v>0</v>
      </c>
      <c r="BF171" s="121" t="s">
        <v>1230</v>
      </c>
      <c r="BG171" s="121" t="s">
        <v>1232</v>
      </c>
      <c r="BH171" s="95" t="s">
        <v>394</v>
      </c>
      <c r="BI171" s="95" t="s">
        <v>101</v>
      </c>
      <c r="BJ171" s="134">
        <v>46128</v>
      </c>
      <c r="BK171" s="129"/>
      <c r="BL171" s="95" t="s">
        <v>109</v>
      </c>
      <c r="BM171" s="96" t="s">
        <v>181</v>
      </c>
      <c r="BN171" s="94" t="s">
        <v>222</v>
      </c>
      <c r="BO171" s="94"/>
      <c r="BP171" s="42"/>
      <c r="BQ171" s="130" t="s">
        <v>592</v>
      </c>
    </row>
    <row r="172" spans="1:69" ht="22.8" hidden="1" x14ac:dyDescent="0.3">
      <c r="A172" s="131">
        <v>168</v>
      </c>
      <c r="B172" s="121" t="s">
        <v>253</v>
      </c>
      <c r="C172" s="121" t="s">
        <v>254</v>
      </c>
      <c r="D172" s="121" t="s">
        <v>302</v>
      </c>
      <c r="E172" s="121" t="s">
        <v>303</v>
      </c>
      <c r="F172" s="121" t="s">
        <v>303</v>
      </c>
      <c r="G172" s="121" t="s">
        <v>304</v>
      </c>
      <c r="H172" s="121" t="s">
        <v>305</v>
      </c>
      <c r="I172" s="121">
        <v>18123</v>
      </c>
      <c r="J172" s="121" t="s">
        <v>306</v>
      </c>
      <c r="K172" s="121">
        <v>18123</v>
      </c>
      <c r="L172" s="121" t="s">
        <v>595</v>
      </c>
      <c r="M172" s="121" t="s">
        <v>596</v>
      </c>
      <c r="N172" s="121">
        <v>25908</v>
      </c>
      <c r="O172" s="121">
        <v>688453</v>
      </c>
      <c r="P172" s="121">
        <v>851283</v>
      </c>
      <c r="Q172" s="121" t="s">
        <v>823</v>
      </c>
      <c r="R172" s="121" t="s">
        <v>255</v>
      </c>
      <c r="S172" s="121" t="s">
        <v>1233</v>
      </c>
      <c r="T172" s="121" t="s">
        <v>1233</v>
      </c>
      <c r="U172" s="121" t="s">
        <v>256</v>
      </c>
      <c r="V172" s="121" t="s">
        <v>257</v>
      </c>
      <c r="W172" s="121">
        <v>0</v>
      </c>
      <c r="X172" s="121" t="s">
        <v>262</v>
      </c>
      <c r="Y172" s="121">
        <v>359514885</v>
      </c>
      <c r="Z172" s="121" t="s">
        <v>1234</v>
      </c>
      <c r="AA172" s="135">
        <v>45862</v>
      </c>
      <c r="AB172" s="122">
        <v>65000</v>
      </c>
      <c r="AC172" s="121" t="s">
        <v>281</v>
      </c>
      <c r="AD172" s="121">
        <v>24</v>
      </c>
      <c r="AE172" s="121" t="s">
        <v>294</v>
      </c>
      <c r="AF172" s="121" t="s">
        <v>501</v>
      </c>
      <c r="AG172" s="121" t="s">
        <v>1235</v>
      </c>
      <c r="AH172" s="121" t="s">
        <v>291</v>
      </c>
      <c r="AI172" s="121" t="s">
        <v>526</v>
      </c>
      <c r="AJ172" s="122">
        <v>3460</v>
      </c>
      <c r="AK172" s="122">
        <v>3460</v>
      </c>
      <c r="AL172" s="121" t="s">
        <v>519</v>
      </c>
      <c r="AM172" s="122">
        <v>17725.41</v>
      </c>
      <c r="AN172" s="122">
        <v>9954.59</v>
      </c>
      <c r="AO172" s="122">
        <v>27680</v>
      </c>
      <c r="AP172" s="122">
        <v>47274.59</v>
      </c>
      <c r="AQ172" s="122">
        <v>8831.41</v>
      </c>
      <c r="AR172" s="122">
        <v>56106</v>
      </c>
      <c r="AS172" s="122">
        <v>0</v>
      </c>
      <c r="AT172" s="122">
        <v>0</v>
      </c>
      <c r="AU172" s="122">
        <v>0</v>
      </c>
      <c r="AV172" s="121">
        <v>8</v>
      </c>
      <c r="AW172" s="121"/>
      <c r="AX172" s="121"/>
      <c r="AY172" s="121"/>
      <c r="AZ172" s="121"/>
      <c r="BA172" s="121"/>
      <c r="BB172" s="121" t="s">
        <v>310</v>
      </c>
      <c r="BC172" s="121"/>
      <c r="BD172" s="121"/>
      <c r="BE172" s="122">
        <v>0</v>
      </c>
      <c r="BF172" s="121" t="s">
        <v>1233</v>
      </c>
      <c r="BG172" s="121" t="s">
        <v>1236</v>
      </c>
      <c r="BH172" s="95" t="s">
        <v>318</v>
      </c>
      <c r="BI172" s="95" t="s">
        <v>102</v>
      </c>
      <c r="BJ172" s="134">
        <v>46128</v>
      </c>
      <c r="BK172" s="129"/>
      <c r="BL172" s="95" t="s">
        <v>109</v>
      </c>
      <c r="BM172" s="96"/>
      <c r="BN172" s="94"/>
      <c r="BO172" s="94"/>
      <c r="BP172" s="42"/>
      <c r="BQ172" s="130" t="s">
        <v>591</v>
      </c>
    </row>
    <row r="173" spans="1:69" ht="22.8" hidden="1" x14ac:dyDescent="0.3">
      <c r="A173" s="131">
        <v>169</v>
      </c>
      <c r="B173" s="121" t="s">
        <v>253</v>
      </c>
      <c r="C173" s="121" t="s">
        <v>254</v>
      </c>
      <c r="D173" s="121" t="s">
        <v>302</v>
      </c>
      <c r="E173" s="121" t="s">
        <v>303</v>
      </c>
      <c r="F173" s="121" t="s">
        <v>303</v>
      </c>
      <c r="G173" s="121" t="s">
        <v>304</v>
      </c>
      <c r="H173" s="121" t="s">
        <v>305</v>
      </c>
      <c r="I173" s="121">
        <v>18123</v>
      </c>
      <c r="J173" s="121" t="s">
        <v>306</v>
      </c>
      <c r="K173" s="121">
        <v>18123</v>
      </c>
      <c r="L173" s="121" t="s">
        <v>595</v>
      </c>
      <c r="M173" s="121" t="s">
        <v>596</v>
      </c>
      <c r="N173" s="121">
        <v>25908</v>
      </c>
      <c r="O173" s="121">
        <v>688453</v>
      </c>
      <c r="P173" s="121">
        <v>814646</v>
      </c>
      <c r="Q173" s="121" t="s">
        <v>1065</v>
      </c>
      <c r="R173" s="121" t="s">
        <v>255</v>
      </c>
      <c r="S173" s="121" t="s">
        <v>1237</v>
      </c>
      <c r="T173" s="121" t="s">
        <v>1237</v>
      </c>
      <c r="U173" s="121" t="s">
        <v>256</v>
      </c>
      <c r="V173" s="121" t="s">
        <v>257</v>
      </c>
      <c r="W173" s="121">
        <v>0</v>
      </c>
      <c r="X173" s="121" t="s">
        <v>262</v>
      </c>
      <c r="Y173" s="121">
        <v>359559741</v>
      </c>
      <c r="Z173" s="121" t="s">
        <v>1238</v>
      </c>
      <c r="AA173" s="135">
        <v>45877</v>
      </c>
      <c r="AB173" s="122">
        <v>65000</v>
      </c>
      <c r="AC173" s="121" t="s">
        <v>281</v>
      </c>
      <c r="AD173" s="121">
        <v>24</v>
      </c>
      <c r="AE173" s="121" t="s">
        <v>294</v>
      </c>
      <c r="AF173" s="121" t="s">
        <v>428</v>
      </c>
      <c r="AG173" s="121" t="s">
        <v>429</v>
      </c>
      <c r="AH173" s="121" t="s">
        <v>260</v>
      </c>
      <c r="AI173" s="121" t="s">
        <v>526</v>
      </c>
      <c r="AJ173" s="122">
        <v>3460</v>
      </c>
      <c r="AK173" s="122">
        <v>3460</v>
      </c>
      <c r="AL173" s="121" t="s">
        <v>519</v>
      </c>
      <c r="AM173" s="122">
        <v>18487.650000000001</v>
      </c>
      <c r="AN173" s="122">
        <v>9192.35</v>
      </c>
      <c r="AO173" s="122">
        <v>27680</v>
      </c>
      <c r="AP173" s="122">
        <v>46512.35</v>
      </c>
      <c r="AQ173" s="122">
        <v>8536.65</v>
      </c>
      <c r="AR173" s="122">
        <v>55049</v>
      </c>
      <c r="AS173" s="122">
        <v>0</v>
      </c>
      <c r="AT173" s="122">
        <v>0</v>
      </c>
      <c r="AU173" s="122">
        <v>0</v>
      </c>
      <c r="AV173" s="121">
        <v>8</v>
      </c>
      <c r="AW173" s="121"/>
      <c r="AX173" s="121"/>
      <c r="AY173" s="121"/>
      <c r="AZ173" s="121"/>
      <c r="BA173" s="121"/>
      <c r="BB173" s="121" t="s">
        <v>310</v>
      </c>
      <c r="BC173" s="121"/>
      <c r="BD173" s="121"/>
      <c r="BE173" s="122">
        <v>0</v>
      </c>
      <c r="BF173" s="121" t="s">
        <v>1237</v>
      </c>
      <c r="BG173" s="121" t="s">
        <v>1239</v>
      </c>
      <c r="BH173" s="95" t="s">
        <v>318</v>
      </c>
      <c r="BI173" s="95" t="s">
        <v>102</v>
      </c>
      <c r="BJ173" s="134">
        <v>46128</v>
      </c>
      <c r="BK173" s="129"/>
      <c r="BL173" s="95" t="s">
        <v>109</v>
      </c>
      <c r="BM173" s="96"/>
      <c r="BN173" s="94"/>
      <c r="BO173" s="94"/>
      <c r="BP173" s="42"/>
      <c r="BQ173" s="130" t="s">
        <v>591</v>
      </c>
    </row>
    <row r="174" spans="1:69" ht="22.8" hidden="1" x14ac:dyDescent="0.3">
      <c r="A174" s="131">
        <v>170</v>
      </c>
      <c r="B174" s="121" t="s">
        <v>253</v>
      </c>
      <c r="C174" s="121" t="s">
        <v>254</v>
      </c>
      <c r="D174" s="121" t="s">
        <v>302</v>
      </c>
      <c r="E174" s="121" t="s">
        <v>303</v>
      </c>
      <c r="F174" s="121" t="s">
        <v>303</v>
      </c>
      <c r="G174" s="121" t="s">
        <v>304</v>
      </c>
      <c r="H174" s="121" t="s">
        <v>305</v>
      </c>
      <c r="I174" s="121">
        <v>18123</v>
      </c>
      <c r="J174" s="121" t="s">
        <v>306</v>
      </c>
      <c r="K174" s="121">
        <v>18123</v>
      </c>
      <c r="L174" s="121" t="s">
        <v>595</v>
      </c>
      <c r="M174" s="121" t="s">
        <v>596</v>
      </c>
      <c r="N174" s="121">
        <v>25908</v>
      </c>
      <c r="O174" s="121">
        <v>688453</v>
      </c>
      <c r="P174" s="121">
        <v>787560</v>
      </c>
      <c r="Q174" s="121" t="s">
        <v>918</v>
      </c>
      <c r="R174" s="121" t="s">
        <v>255</v>
      </c>
      <c r="S174" s="121" t="s">
        <v>1240</v>
      </c>
      <c r="T174" s="121" t="s">
        <v>1240</v>
      </c>
      <c r="U174" s="121" t="s">
        <v>256</v>
      </c>
      <c r="V174" s="121" t="s">
        <v>257</v>
      </c>
      <c r="W174" s="121">
        <v>0</v>
      </c>
      <c r="X174" s="121" t="s">
        <v>262</v>
      </c>
      <c r="Y174" s="121">
        <v>359594574</v>
      </c>
      <c r="Z174" s="121" t="s">
        <v>1241</v>
      </c>
      <c r="AA174" s="135">
        <v>45883</v>
      </c>
      <c r="AB174" s="122">
        <v>65000</v>
      </c>
      <c r="AC174" s="121" t="s">
        <v>281</v>
      </c>
      <c r="AD174" s="121">
        <v>24</v>
      </c>
      <c r="AE174" s="121" t="s">
        <v>294</v>
      </c>
      <c r="AF174" s="121" t="s">
        <v>1242</v>
      </c>
      <c r="AG174" s="121" t="s">
        <v>521</v>
      </c>
      <c r="AH174" s="121" t="s">
        <v>260</v>
      </c>
      <c r="AI174" s="121" t="s">
        <v>526</v>
      </c>
      <c r="AJ174" s="122">
        <v>3460</v>
      </c>
      <c r="AK174" s="122">
        <v>3460</v>
      </c>
      <c r="AL174" s="121" t="s">
        <v>951</v>
      </c>
      <c r="AM174" s="122">
        <v>16355.08</v>
      </c>
      <c r="AN174" s="122">
        <v>7864.92</v>
      </c>
      <c r="AO174" s="122">
        <v>24220</v>
      </c>
      <c r="AP174" s="122">
        <v>48644.92</v>
      </c>
      <c r="AQ174" s="122">
        <v>9442.08</v>
      </c>
      <c r="AR174" s="122">
        <v>58087</v>
      </c>
      <c r="AS174" s="122">
        <v>2437.46</v>
      </c>
      <c r="AT174" s="122">
        <v>1022.54</v>
      </c>
      <c r="AU174" s="122">
        <v>3460</v>
      </c>
      <c r="AV174" s="121">
        <v>8</v>
      </c>
      <c r="AW174" s="121"/>
      <c r="AX174" s="121"/>
      <c r="AY174" s="121"/>
      <c r="AZ174" s="121"/>
      <c r="BA174" s="121"/>
      <c r="BB174" s="121" t="s">
        <v>310</v>
      </c>
      <c r="BC174" s="121"/>
      <c r="BD174" s="121"/>
      <c r="BE174" s="122">
        <v>0</v>
      </c>
      <c r="BF174" s="121" t="s">
        <v>1240</v>
      </c>
      <c r="BG174" s="121" t="s">
        <v>1243</v>
      </c>
      <c r="BH174" s="95" t="s">
        <v>394</v>
      </c>
      <c r="BI174" s="95" t="s">
        <v>101</v>
      </c>
      <c r="BJ174" s="134">
        <v>46128</v>
      </c>
      <c r="BK174" s="129"/>
      <c r="BL174" s="95" t="s">
        <v>109</v>
      </c>
      <c r="BM174" s="96" t="s">
        <v>181</v>
      </c>
      <c r="BN174" s="94" t="s">
        <v>222</v>
      </c>
      <c r="BO174" s="94"/>
      <c r="BP174" s="42"/>
      <c r="BQ174" s="130" t="s">
        <v>592</v>
      </c>
    </row>
    <row r="175" spans="1:69" ht="22.8" hidden="1" x14ac:dyDescent="0.3">
      <c r="A175" s="131">
        <v>171</v>
      </c>
      <c r="B175" s="121" t="s">
        <v>253</v>
      </c>
      <c r="C175" s="121" t="s">
        <v>254</v>
      </c>
      <c r="D175" s="121" t="s">
        <v>302</v>
      </c>
      <c r="E175" s="121" t="s">
        <v>303</v>
      </c>
      <c r="F175" s="121" t="s">
        <v>303</v>
      </c>
      <c r="G175" s="121" t="s">
        <v>304</v>
      </c>
      <c r="H175" s="121" t="s">
        <v>305</v>
      </c>
      <c r="I175" s="121">
        <v>18059</v>
      </c>
      <c r="J175" s="121" t="s">
        <v>736</v>
      </c>
      <c r="K175" s="121">
        <v>18059</v>
      </c>
      <c r="L175" s="121" t="s">
        <v>595</v>
      </c>
      <c r="M175" s="121" t="s">
        <v>596</v>
      </c>
      <c r="N175" s="121">
        <v>381492</v>
      </c>
      <c r="O175" s="121" t="s">
        <v>737</v>
      </c>
      <c r="P175" s="121">
        <v>787962</v>
      </c>
      <c r="Q175" s="121" t="s">
        <v>1119</v>
      </c>
      <c r="R175" s="121" t="s">
        <v>255</v>
      </c>
      <c r="S175" s="121" t="s">
        <v>1244</v>
      </c>
      <c r="T175" s="121" t="s">
        <v>1244</v>
      </c>
      <c r="U175" s="121" t="s">
        <v>264</v>
      </c>
      <c r="V175" s="121" t="s">
        <v>257</v>
      </c>
      <c r="W175" s="121">
        <v>0</v>
      </c>
      <c r="X175" s="121" t="s">
        <v>1245</v>
      </c>
      <c r="Y175" s="121">
        <v>359598986</v>
      </c>
      <c r="Z175" s="121" t="s">
        <v>1246</v>
      </c>
      <c r="AA175" s="135">
        <v>45883</v>
      </c>
      <c r="AB175" s="122">
        <v>65000</v>
      </c>
      <c r="AC175" s="121" t="s">
        <v>278</v>
      </c>
      <c r="AD175" s="121">
        <v>24</v>
      </c>
      <c r="AE175" s="121" t="s">
        <v>294</v>
      </c>
      <c r="AF175" s="121" t="s">
        <v>375</v>
      </c>
      <c r="AG175" s="121" t="s">
        <v>1247</v>
      </c>
      <c r="AH175" s="121" t="s">
        <v>260</v>
      </c>
      <c r="AI175" s="121" t="s">
        <v>276</v>
      </c>
      <c r="AJ175" s="122">
        <v>3460</v>
      </c>
      <c r="AK175" s="122">
        <v>3460</v>
      </c>
      <c r="AL175" s="121" t="s">
        <v>453</v>
      </c>
      <c r="AM175" s="122">
        <v>18741.73</v>
      </c>
      <c r="AN175" s="122">
        <v>8938.27</v>
      </c>
      <c r="AO175" s="122">
        <v>27680</v>
      </c>
      <c r="AP175" s="122">
        <v>46258.27</v>
      </c>
      <c r="AQ175" s="122">
        <v>8438.73</v>
      </c>
      <c r="AR175" s="122">
        <v>54697</v>
      </c>
      <c r="AS175" s="122">
        <v>0</v>
      </c>
      <c r="AT175" s="122">
        <v>0</v>
      </c>
      <c r="AU175" s="122">
        <v>0</v>
      </c>
      <c r="AV175" s="121">
        <v>8</v>
      </c>
      <c r="AW175" s="121"/>
      <c r="AX175" s="121"/>
      <c r="AY175" s="121"/>
      <c r="AZ175" s="121"/>
      <c r="BA175" s="121"/>
      <c r="BB175" s="121" t="s">
        <v>310</v>
      </c>
      <c r="BC175" s="121"/>
      <c r="BD175" s="121"/>
      <c r="BE175" s="122">
        <v>0</v>
      </c>
      <c r="BF175" s="121" t="s">
        <v>1244</v>
      </c>
      <c r="BG175" s="121" t="s">
        <v>1248</v>
      </c>
      <c r="BH175" s="95" t="s">
        <v>318</v>
      </c>
      <c r="BI175" s="95" t="s">
        <v>102</v>
      </c>
      <c r="BJ175" s="134">
        <v>46128</v>
      </c>
      <c r="BK175" s="129"/>
      <c r="BL175" s="95" t="s">
        <v>109</v>
      </c>
      <c r="BM175" s="96"/>
      <c r="BN175" s="94"/>
      <c r="BO175" s="94"/>
      <c r="BP175" s="42"/>
      <c r="BQ175" s="130" t="s">
        <v>591</v>
      </c>
    </row>
    <row r="176" spans="1:69" ht="22.8" hidden="1" x14ac:dyDescent="0.3">
      <c r="A176" s="131">
        <v>172</v>
      </c>
      <c r="B176" s="121" t="s">
        <v>253</v>
      </c>
      <c r="C176" s="121" t="s">
        <v>254</v>
      </c>
      <c r="D176" s="121" t="s">
        <v>302</v>
      </c>
      <c r="E176" s="121" t="s">
        <v>303</v>
      </c>
      <c r="F176" s="121" t="s">
        <v>303</v>
      </c>
      <c r="G176" s="121" t="s">
        <v>304</v>
      </c>
      <c r="H176" s="121" t="s">
        <v>305</v>
      </c>
      <c r="I176" s="121">
        <v>18238</v>
      </c>
      <c r="J176" s="121" t="s">
        <v>312</v>
      </c>
      <c r="K176" s="121">
        <v>18238</v>
      </c>
      <c r="L176" s="121" t="s">
        <v>595</v>
      </c>
      <c r="M176" s="121" t="s">
        <v>596</v>
      </c>
      <c r="N176" s="121">
        <v>25961</v>
      </c>
      <c r="O176" s="121">
        <v>698946</v>
      </c>
      <c r="P176" s="121">
        <v>41585</v>
      </c>
      <c r="Q176" s="121" t="s">
        <v>604</v>
      </c>
      <c r="R176" s="121" t="s">
        <v>255</v>
      </c>
      <c r="S176" s="121" t="s">
        <v>1249</v>
      </c>
      <c r="T176" s="121" t="s">
        <v>1249</v>
      </c>
      <c r="U176" s="121" t="s">
        <v>256</v>
      </c>
      <c r="V176" s="121" t="s">
        <v>257</v>
      </c>
      <c r="W176" s="121">
        <v>0</v>
      </c>
      <c r="X176" s="121" t="s">
        <v>262</v>
      </c>
      <c r="Y176" s="121">
        <v>359629632</v>
      </c>
      <c r="Z176" s="121" t="s">
        <v>926</v>
      </c>
      <c r="AA176" s="135">
        <v>45895</v>
      </c>
      <c r="AB176" s="122">
        <v>60000</v>
      </c>
      <c r="AC176" s="121" t="s">
        <v>281</v>
      </c>
      <c r="AD176" s="121">
        <v>24</v>
      </c>
      <c r="AE176" s="121" t="s">
        <v>294</v>
      </c>
      <c r="AF176" s="121" t="s">
        <v>483</v>
      </c>
      <c r="AG176" s="121" t="s">
        <v>572</v>
      </c>
      <c r="AH176" s="121" t="s">
        <v>291</v>
      </c>
      <c r="AI176" s="121" t="s">
        <v>527</v>
      </c>
      <c r="AJ176" s="122">
        <v>3190</v>
      </c>
      <c r="AK176" s="122">
        <v>3190</v>
      </c>
      <c r="AL176" s="121" t="s">
        <v>462</v>
      </c>
      <c r="AM176" s="122">
        <v>14206.44</v>
      </c>
      <c r="AN176" s="122">
        <v>8123.56</v>
      </c>
      <c r="AO176" s="122">
        <v>22330</v>
      </c>
      <c r="AP176" s="122">
        <v>45793.56</v>
      </c>
      <c r="AQ176" s="122">
        <v>9075.44</v>
      </c>
      <c r="AR176" s="122">
        <v>54869</v>
      </c>
      <c r="AS176" s="122">
        <v>0</v>
      </c>
      <c r="AT176" s="122">
        <v>0</v>
      </c>
      <c r="AU176" s="122">
        <v>0</v>
      </c>
      <c r="AV176" s="121">
        <v>7</v>
      </c>
      <c r="AW176" s="121"/>
      <c r="AX176" s="121"/>
      <c r="AY176" s="121"/>
      <c r="AZ176" s="121"/>
      <c r="BA176" s="121"/>
      <c r="BB176" s="121" t="s">
        <v>310</v>
      </c>
      <c r="BC176" s="121"/>
      <c r="BD176" s="121"/>
      <c r="BE176" s="122">
        <v>0</v>
      </c>
      <c r="BF176" s="121" t="s">
        <v>1249</v>
      </c>
      <c r="BG176" s="121" t="s">
        <v>1250</v>
      </c>
      <c r="BH176" s="95" t="s">
        <v>395</v>
      </c>
      <c r="BI176" s="95" t="s">
        <v>102</v>
      </c>
      <c r="BJ176" s="134">
        <v>46128</v>
      </c>
      <c r="BK176" s="129"/>
      <c r="BL176" s="95" t="s">
        <v>109</v>
      </c>
      <c r="BM176" s="96"/>
      <c r="BN176" s="94"/>
      <c r="BO176" s="94"/>
      <c r="BP176" s="42"/>
      <c r="BQ176" s="130" t="s">
        <v>591</v>
      </c>
    </row>
    <row r="177" spans="1:69" ht="22.8" hidden="1" x14ac:dyDescent="0.3">
      <c r="A177" s="131">
        <v>173</v>
      </c>
      <c r="B177" s="121" t="s">
        <v>253</v>
      </c>
      <c r="C177" s="121" t="s">
        <v>254</v>
      </c>
      <c r="D177" s="121" t="s">
        <v>302</v>
      </c>
      <c r="E177" s="121" t="s">
        <v>303</v>
      </c>
      <c r="F177" s="121" t="s">
        <v>303</v>
      </c>
      <c r="G177" s="121" t="s">
        <v>304</v>
      </c>
      <c r="H177" s="121" t="s">
        <v>305</v>
      </c>
      <c r="I177" s="121">
        <v>18123</v>
      </c>
      <c r="J177" s="121" t="s">
        <v>306</v>
      </c>
      <c r="K177" s="121">
        <v>18123</v>
      </c>
      <c r="L177" s="121" t="s">
        <v>595</v>
      </c>
      <c r="M177" s="121" t="s">
        <v>596</v>
      </c>
      <c r="N177" s="121">
        <v>25908</v>
      </c>
      <c r="O177" s="121">
        <v>688453</v>
      </c>
      <c r="P177" s="121">
        <v>851283</v>
      </c>
      <c r="Q177" s="121" t="s">
        <v>823</v>
      </c>
      <c r="R177" s="121" t="s">
        <v>255</v>
      </c>
      <c r="S177" s="121" t="s">
        <v>1251</v>
      </c>
      <c r="T177" s="121" t="s">
        <v>1251</v>
      </c>
      <c r="U177" s="121" t="s">
        <v>256</v>
      </c>
      <c r="V177" s="121" t="s">
        <v>257</v>
      </c>
      <c r="W177" s="121">
        <v>0</v>
      </c>
      <c r="X177" s="121" t="s">
        <v>262</v>
      </c>
      <c r="Y177" s="121">
        <v>359659471</v>
      </c>
      <c r="Z177" s="121" t="s">
        <v>1252</v>
      </c>
      <c r="AA177" s="135">
        <v>45904</v>
      </c>
      <c r="AB177" s="122">
        <v>65000</v>
      </c>
      <c r="AC177" s="121" t="s">
        <v>281</v>
      </c>
      <c r="AD177" s="121">
        <v>24</v>
      </c>
      <c r="AE177" s="121" t="s">
        <v>294</v>
      </c>
      <c r="AF177" s="121" t="s">
        <v>503</v>
      </c>
      <c r="AG177" s="121" t="s">
        <v>506</v>
      </c>
      <c r="AH177" s="121" t="s">
        <v>291</v>
      </c>
      <c r="AI177" s="121" t="s">
        <v>527</v>
      </c>
      <c r="AJ177" s="122">
        <v>3460</v>
      </c>
      <c r="AK177" s="122">
        <v>3460</v>
      </c>
      <c r="AL177" s="121" t="s">
        <v>519</v>
      </c>
      <c r="AM177" s="122">
        <v>15869.57</v>
      </c>
      <c r="AN177" s="122">
        <v>8350.43</v>
      </c>
      <c r="AO177" s="122">
        <v>24220</v>
      </c>
      <c r="AP177" s="122">
        <v>49130.43</v>
      </c>
      <c r="AQ177" s="122">
        <v>9618.57</v>
      </c>
      <c r="AR177" s="122">
        <v>58749</v>
      </c>
      <c r="AS177" s="122">
        <v>0</v>
      </c>
      <c r="AT177" s="122">
        <v>0</v>
      </c>
      <c r="AU177" s="122">
        <v>0</v>
      </c>
      <c r="AV177" s="121">
        <v>7</v>
      </c>
      <c r="AW177" s="121"/>
      <c r="AX177" s="121"/>
      <c r="AY177" s="121"/>
      <c r="AZ177" s="121"/>
      <c r="BA177" s="121"/>
      <c r="BB177" s="121" t="s">
        <v>310</v>
      </c>
      <c r="BC177" s="121"/>
      <c r="BD177" s="121"/>
      <c r="BE177" s="122">
        <v>0</v>
      </c>
      <c r="BF177" s="121" t="s">
        <v>1251</v>
      </c>
      <c r="BG177" s="121" t="s">
        <v>1253</v>
      </c>
      <c r="BH177" s="95" t="s">
        <v>318</v>
      </c>
      <c r="BI177" s="95" t="s">
        <v>102</v>
      </c>
      <c r="BJ177" s="134">
        <v>46128</v>
      </c>
      <c r="BK177" s="129"/>
      <c r="BL177" s="95" t="s">
        <v>109</v>
      </c>
      <c r="BM177" s="96"/>
      <c r="BN177" s="94"/>
      <c r="BO177" s="94"/>
      <c r="BP177" s="42"/>
      <c r="BQ177" s="130" t="s">
        <v>591</v>
      </c>
    </row>
    <row r="178" spans="1:69" ht="22.8" hidden="1" x14ac:dyDescent="0.3">
      <c r="A178" s="131">
        <v>174</v>
      </c>
      <c r="B178" s="121" t="s">
        <v>253</v>
      </c>
      <c r="C178" s="121" t="s">
        <v>254</v>
      </c>
      <c r="D178" s="121" t="s">
        <v>302</v>
      </c>
      <c r="E178" s="121" t="s">
        <v>303</v>
      </c>
      <c r="F178" s="121" t="s">
        <v>303</v>
      </c>
      <c r="G178" s="121" t="s">
        <v>304</v>
      </c>
      <c r="H178" s="121" t="s">
        <v>305</v>
      </c>
      <c r="I178" s="121">
        <v>18123</v>
      </c>
      <c r="J178" s="121" t="s">
        <v>306</v>
      </c>
      <c r="K178" s="121">
        <v>18123</v>
      </c>
      <c r="L178" s="121" t="s">
        <v>595</v>
      </c>
      <c r="M178" s="121" t="s">
        <v>596</v>
      </c>
      <c r="N178" s="121">
        <v>25908</v>
      </c>
      <c r="O178" s="121">
        <v>688453</v>
      </c>
      <c r="P178" s="121">
        <v>711941</v>
      </c>
      <c r="Q178" s="121" t="s">
        <v>1044</v>
      </c>
      <c r="R178" s="121" t="s">
        <v>255</v>
      </c>
      <c r="S178" s="121" t="s">
        <v>1254</v>
      </c>
      <c r="T178" s="121" t="s">
        <v>1254</v>
      </c>
      <c r="U178" s="121" t="s">
        <v>264</v>
      </c>
      <c r="V178" s="121" t="s">
        <v>257</v>
      </c>
      <c r="W178" s="121">
        <v>0</v>
      </c>
      <c r="X178" s="121" t="s">
        <v>262</v>
      </c>
      <c r="Y178" s="121">
        <v>359659496</v>
      </c>
      <c r="Z178" s="121" t="s">
        <v>1255</v>
      </c>
      <c r="AA178" s="135">
        <v>45904</v>
      </c>
      <c r="AB178" s="122">
        <v>65000</v>
      </c>
      <c r="AC178" s="121" t="s">
        <v>281</v>
      </c>
      <c r="AD178" s="121">
        <v>24</v>
      </c>
      <c r="AE178" s="121" t="s">
        <v>294</v>
      </c>
      <c r="AF178" s="121" t="s">
        <v>1256</v>
      </c>
      <c r="AG178" s="121" t="s">
        <v>1257</v>
      </c>
      <c r="AH178" s="121" t="s">
        <v>260</v>
      </c>
      <c r="AI178" s="121" t="s">
        <v>527</v>
      </c>
      <c r="AJ178" s="122">
        <v>3460</v>
      </c>
      <c r="AK178" s="122">
        <v>3460</v>
      </c>
      <c r="AL178" s="121" t="s">
        <v>519</v>
      </c>
      <c r="AM178" s="122">
        <v>15869.57</v>
      </c>
      <c r="AN178" s="122">
        <v>8350.43</v>
      </c>
      <c r="AO178" s="122">
        <v>24220</v>
      </c>
      <c r="AP178" s="122">
        <v>49130.43</v>
      </c>
      <c r="AQ178" s="122">
        <v>9618.57</v>
      </c>
      <c r="AR178" s="122">
        <v>58749</v>
      </c>
      <c r="AS178" s="122">
        <v>0</v>
      </c>
      <c r="AT178" s="122">
        <v>0</v>
      </c>
      <c r="AU178" s="122">
        <v>0</v>
      </c>
      <c r="AV178" s="121">
        <v>7</v>
      </c>
      <c r="AW178" s="121"/>
      <c r="AX178" s="121"/>
      <c r="AY178" s="121"/>
      <c r="AZ178" s="121"/>
      <c r="BA178" s="121"/>
      <c r="BB178" s="121" t="s">
        <v>310</v>
      </c>
      <c r="BC178" s="121"/>
      <c r="BD178" s="121"/>
      <c r="BE178" s="122">
        <v>0</v>
      </c>
      <c r="BF178" s="121" t="s">
        <v>1254</v>
      </c>
      <c r="BG178" s="121" t="s">
        <v>1258</v>
      </c>
      <c r="BH178" s="95" t="s">
        <v>318</v>
      </c>
      <c r="BI178" s="95" t="s">
        <v>102</v>
      </c>
      <c r="BJ178" s="134">
        <v>46128</v>
      </c>
      <c r="BK178" s="129"/>
      <c r="BL178" s="95" t="s">
        <v>109</v>
      </c>
      <c r="BM178" s="96"/>
      <c r="BN178" s="94"/>
      <c r="BO178" s="94"/>
      <c r="BP178" s="42"/>
      <c r="BQ178" s="130" t="s">
        <v>591</v>
      </c>
    </row>
    <row r="179" spans="1:69" ht="22.8" hidden="1" x14ac:dyDescent="0.3">
      <c r="A179" s="131">
        <v>175</v>
      </c>
      <c r="B179" s="121" t="s">
        <v>253</v>
      </c>
      <c r="C179" s="121" t="s">
        <v>254</v>
      </c>
      <c r="D179" s="121" t="s">
        <v>302</v>
      </c>
      <c r="E179" s="121" t="s">
        <v>303</v>
      </c>
      <c r="F179" s="121" t="s">
        <v>303</v>
      </c>
      <c r="G179" s="121" t="s">
        <v>304</v>
      </c>
      <c r="H179" s="121" t="s">
        <v>305</v>
      </c>
      <c r="I179" s="121">
        <v>18406</v>
      </c>
      <c r="J179" s="121" t="s">
        <v>700</v>
      </c>
      <c r="K179" s="121">
        <v>18406</v>
      </c>
      <c r="L179" s="121" t="s">
        <v>595</v>
      </c>
      <c r="M179" s="121" t="s">
        <v>596</v>
      </c>
      <c r="N179" s="121">
        <v>26075</v>
      </c>
      <c r="O179" s="121">
        <v>525101</v>
      </c>
      <c r="P179" s="121">
        <v>787959</v>
      </c>
      <c r="Q179" s="121" t="s">
        <v>1259</v>
      </c>
      <c r="R179" s="121" t="s">
        <v>255</v>
      </c>
      <c r="S179" s="121" t="s">
        <v>1260</v>
      </c>
      <c r="T179" s="121" t="s">
        <v>1260</v>
      </c>
      <c r="U179" s="121" t="s">
        <v>264</v>
      </c>
      <c r="V179" s="121" t="s">
        <v>267</v>
      </c>
      <c r="W179" s="121">
        <v>0</v>
      </c>
      <c r="X179" s="121" t="s">
        <v>262</v>
      </c>
      <c r="Y179" s="121">
        <v>359664745</v>
      </c>
      <c r="Z179" s="121" t="s">
        <v>1261</v>
      </c>
      <c r="AA179" s="135">
        <v>45905</v>
      </c>
      <c r="AB179" s="122">
        <v>75000</v>
      </c>
      <c r="AC179" s="121" t="s">
        <v>278</v>
      </c>
      <c r="AD179" s="121">
        <v>24</v>
      </c>
      <c r="AE179" s="121" t="s">
        <v>294</v>
      </c>
      <c r="AF179" s="121" t="s">
        <v>355</v>
      </c>
      <c r="AG179" s="121" t="s">
        <v>1262</v>
      </c>
      <c r="AH179" s="121" t="s">
        <v>260</v>
      </c>
      <c r="AI179" s="121" t="s">
        <v>523</v>
      </c>
      <c r="AJ179" s="122">
        <v>3990</v>
      </c>
      <c r="AK179" s="122">
        <v>3990</v>
      </c>
      <c r="AL179" s="121" t="s">
        <v>453</v>
      </c>
      <c r="AM179" s="122">
        <v>18293.84</v>
      </c>
      <c r="AN179" s="122">
        <v>9636.16</v>
      </c>
      <c r="AO179" s="122">
        <v>27930</v>
      </c>
      <c r="AP179" s="122">
        <v>56706.16</v>
      </c>
      <c r="AQ179" s="122">
        <v>11112.84</v>
      </c>
      <c r="AR179" s="122">
        <v>67819</v>
      </c>
      <c r="AS179" s="122">
        <v>0</v>
      </c>
      <c r="AT179" s="122">
        <v>0</v>
      </c>
      <c r="AU179" s="122">
        <v>0</v>
      </c>
      <c r="AV179" s="121">
        <v>7</v>
      </c>
      <c r="AW179" s="121"/>
      <c r="AX179" s="121"/>
      <c r="AY179" s="121"/>
      <c r="AZ179" s="121"/>
      <c r="BA179" s="121"/>
      <c r="BB179" s="121" t="s">
        <v>310</v>
      </c>
      <c r="BC179" s="121"/>
      <c r="BD179" s="121"/>
      <c r="BE179" s="122">
        <v>0</v>
      </c>
      <c r="BF179" s="121" t="s">
        <v>1260</v>
      </c>
      <c r="BG179" s="121" t="s">
        <v>1263</v>
      </c>
      <c r="BH179" s="95" t="s">
        <v>318</v>
      </c>
      <c r="BI179" s="95" t="s">
        <v>102</v>
      </c>
      <c r="BJ179" s="134">
        <v>46128</v>
      </c>
      <c r="BK179" s="129"/>
      <c r="BL179" s="95" t="s">
        <v>109</v>
      </c>
      <c r="BM179" s="96"/>
      <c r="BN179" s="94"/>
      <c r="BO179" s="94"/>
      <c r="BP179" s="42"/>
      <c r="BQ179" s="130" t="s">
        <v>591</v>
      </c>
    </row>
    <row r="180" spans="1:69" ht="22.8" hidden="1" x14ac:dyDescent="0.3">
      <c r="A180" s="131">
        <v>176</v>
      </c>
      <c r="B180" s="121" t="s">
        <v>253</v>
      </c>
      <c r="C180" s="121" t="s">
        <v>254</v>
      </c>
      <c r="D180" s="121" t="s">
        <v>302</v>
      </c>
      <c r="E180" s="121" t="s">
        <v>303</v>
      </c>
      <c r="F180" s="121" t="s">
        <v>303</v>
      </c>
      <c r="G180" s="121" t="s">
        <v>304</v>
      </c>
      <c r="H180" s="121" t="s">
        <v>305</v>
      </c>
      <c r="I180" s="121">
        <v>18123</v>
      </c>
      <c r="J180" s="121" t="s">
        <v>306</v>
      </c>
      <c r="K180" s="121">
        <v>18123</v>
      </c>
      <c r="L180" s="121" t="s">
        <v>595</v>
      </c>
      <c r="M180" s="121" t="s">
        <v>596</v>
      </c>
      <c r="N180" s="121">
        <v>25908</v>
      </c>
      <c r="O180" s="121">
        <v>688453</v>
      </c>
      <c r="P180" s="121">
        <v>412008</v>
      </c>
      <c r="Q180" s="121" t="s">
        <v>972</v>
      </c>
      <c r="R180" s="121" t="s">
        <v>255</v>
      </c>
      <c r="S180" s="121" t="s">
        <v>1264</v>
      </c>
      <c r="T180" s="121" t="s">
        <v>1264</v>
      </c>
      <c r="U180" s="121" t="s">
        <v>264</v>
      </c>
      <c r="V180" s="121" t="s">
        <v>257</v>
      </c>
      <c r="W180" s="121">
        <v>0</v>
      </c>
      <c r="X180" s="121" t="s">
        <v>262</v>
      </c>
      <c r="Y180" s="121">
        <v>359669909</v>
      </c>
      <c r="Z180" s="121" t="s">
        <v>1265</v>
      </c>
      <c r="AA180" s="135">
        <v>45908</v>
      </c>
      <c r="AB180" s="122">
        <v>70000</v>
      </c>
      <c r="AC180" s="121" t="s">
        <v>281</v>
      </c>
      <c r="AD180" s="121">
        <v>24</v>
      </c>
      <c r="AE180" s="121" t="s">
        <v>294</v>
      </c>
      <c r="AF180" s="121" t="s">
        <v>1256</v>
      </c>
      <c r="AG180" s="121" t="s">
        <v>1266</v>
      </c>
      <c r="AH180" s="121" t="s">
        <v>260</v>
      </c>
      <c r="AI180" s="121" t="s">
        <v>527</v>
      </c>
      <c r="AJ180" s="122">
        <v>3730</v>
      </c>
      <c r="AK180" s="122">
        <v>3730</v>
      </c>
      <c r="AL180" s="121" t="s">
        <v>519</v>
      </c>
      <c r="AM180" s="122">
        <v>17333.45</v>
      </c>
      <c r="AN180" s="122">
        <v>8776.5499999999993</v>
      </c>
      <c r="AO180" s="122">
        <v>26110</v>
      </c>
      <c r="AP180" s="122">
        <v>52666.55</v>
      </c>
      <c r="AQ180" s="122">
        <v>10245.450000000001</v>
      </c>
      <c r="AR180" s="122">
        <v>62912</v>
      </c>
      <c r="AS180" s="122">
        <v>0</v>
      </c>
      <c r="AT180" s="122">
        <v>0</v>
      </c>
      <c r="AU180" s="122">
        <v>0</v>
      </c>
      <c r="AV180" s="121">
        <v>7</v>
      </c>
      <c r="AW180" s="121"/>
      <c r="AX180" s="121"/>
      <c r="AY180" s="121"/>
      <c r="AZ180" s="121"/>
      <c r="BA180" s="121"/>
      <c r="BB180" s="121" t="s">
        <v>310</v>
      </c>
      <c r="BC180" s="121"/>
      <c r="BD180" s="121"/>
      <c r="BE180" s="122">
        <v>0</v>
      </c>
      <c r="BF180" s="121" t="s">
        <v>1264</v>
      </c>
      <c r="BG180" s="121" t="s">
        <v>1267</v>
      </c>
      <c r="BH180" s="95" t="s">
        <v>318</v>
      </c>
      <c r="BI180" s="95" t="s">
        <v>102</v>
      </c>
      <c r="BJ180" s="134">
        <v>46128</v>
      </c>
      <c r="BK180" s="129"/>
      <c r="BL180" s="95" t="s">
        <v>109</v>
      </c>
      <c r="BM180" s="96"/>
      <c r="BN180" s="94"/>
      <c r="BO180" s="94"/>
      <c r="BP180" s="42"/>
      <c r="BQ180" s="130" t="s">
        <v>591</v>
      </c>
    </row>
    <row r="181" spans="1:69" ht="22.8" hidden="1" x14ac:dyDescent="0.3">
      <c r="A181" s="131">
        <v>177</v>
      </c>
      <c r="B181" s="121" t="s">
        <v>253</v>
      </c>
      <c r="C181" s="121" t="s">
        <v>254</v>
      </c>
      <c r="D181" s="121" t="s">
        <v>302</v>
      </c>
      <c r="E181" s="121" t="s">
        <v>303</v>
      </c>
      <c r="F181" s="121" t="s">
        <v>303</v>
      </c>
      <c r="G181" s="121" t="s">
        <v>304</v>
      </c>
      <c r="H181" s="121" t="s">
        <v>305</v>
      </c>
      <c r="I181" s="121">
        <v>197294</v>
      </c>
      <c r="J181" s="121" t="s">
        <v>426</v>
      </c>
      <c r="K181" s="121">
        <v>197294</v>
      </c>
      <c r="L181" s="121" t="s">
        <v>595</v>
      </c>
      <c r="M181" s="121" t="s">
        <v>596</v>
      </c>
      <c r="N181" s="121">
        <v>460905</v>
      </c>
      <c r="O181" s="121" t="s">
        <v>795</v>
      </c>
      <c r="P181" s="121">
        <v>822075</v>
      </c>
      <c r="Q181" s="121" t="s">
        <v>982</v>
      </c>
      <c r="R181" s="121" t="s">
        <v>255</v>
      </c>
      <c r="S181" s="121" t="s">
        <v>1268</v>
      </c>
      <c r="T181" s="121" t="s">
        <v>1268</v>
      </c>
      <c r="U181" s="121" t="s">
        <v>264</v>
      </c>
      <c r="V181" s="121" t="s">
        <v>257</v>
      </c>
      <c r="W181" s="121">
        <v>0</v>
      </c>
      <c r="X181" s="121" t="s">
        <v>261</v>
      </c>
      <c r="Y181" s="121">
        <v>359679834</v>
      </c>
      <c r="Z181" s="121" t="s">
        <v>1269</v>
      </c>
      <c r="AA181" s="135">
        <v>45911</v>
      </c>
      <c r="AB181" s="122">
        <v>70000</v>
      </c>
      <c r="AC181" s="121" t="s">
        <v>436</v>
      </c>
      <c r="AD181" s="121">
        <v>24</v>
      </c>
      <c r="AE181" s="121" t="s">
        <v>294</v>
      </c>
      <c r="AF181" s="121" t="s">
        <v>463</v>
      </c>
      <c r="AG181" s="121" t="s">
        <v>450</v>
      </c>
      <c r="AH181" s="121" t="s">
        <v>291</v>
      </c>
      <c r="AI181" s="121" t="s">
        <v>1270</v>
      </c>
      <c r="AJ181" s="122">
        <v>3730</v>
      </c>
      <c r="AK181" s="122">
        <v>3730</v>
      </c>
      <c r="AL181" s="121" t="s">
        <v>493</v>
      </c>
      <c r="AM181" s="122">
        <v>17333.45</v>
      </c>
      <c r="AN181" s="122">
        <v>8776.5499999999993</v>
      </c>
      <c r="AO181" s="122">
        <v>26110</v>
      </c>
      <c r="AP181" s="122">
        <v>52666.55</v>
      </c>
      <c r="AQ181" s="122">
        <v>10245.450000000001</v>
      </c>
      <c r="AR181" s="122">
        <v>62912</v>
      </c>
      <c r="AS181" s="122">
        <v>0</v>
      </c>
      <c r="AT181" s="122">
        <v>0</v>
      </c>
      <c r="AU181" s="122">
        <v>0</v>
      </c>
      <c r="AV181" s="121">
        <v>7</v>
      </c>
      <c r="AW181" s="121"/>
      <c r="AX181" s="121"/>
      <c r="AY181" s="121"/>
      <c r="AZ181" s="121"/>
      <c r="BA181" s="121"/>
      <c r="BB181" s="121" t="s">
        <v>310</v>
      </c>
      <c r="BC181" s="121"/>
      <c r="BD181" s="121"/>
      <c r="BE181" s="122">
        <v>0</v>
      </c>
      <c r="BF181" s="121" t="s">
        <v>1268</v>
      </c>
      <c r="BG181" s="121" t="s">
        <v>1271</v>
      </c>
      <c r="BH181" s="95" t="s">
        <v>311</v>
      </c>
      <c r="BI181" s="95" t="s">
        <v>102</v>
      </c>
      <c r="BJ181" s="134">
        <v>46128</v>
      </c>
      <c r="BK181" s="129"/>
      <c r="BL181" s="95" t="s">
        <v>109</v>
      </c>
      <c r="BM181" s="96"/>
      <c r="BN181" s="94"/>
      <c r="BO181" s="94"/>
      <c r="BP181" s="42"/>
      <c r="BQ181" s="130" t="s">
        <v>591</v>
      </c>
    </row>
    <row r="182" spans="1:69" ht="22.8" hidden="1" x14ac:dyDescent="0.3">
      <c r="A182" s="131">
        <v>178</v>
      </c>
      <c r="B182" s="121" t="s">
        <v>253</v>
      </c>
      <c r="C182" s="121" t="s">
        <v>254</v>
      </c>
      <c r="D182" s="121" t="s">
        <v>302</v>
      </c>
      <c r="E182" s="121" t="s">
        <v>303</v>
      </c>
      <c r="F182" s="121" t="s">
        <v>303</v>
      </c>
      <c r="G182" s="121" t="s">
        <v>304</v>
      </c>
      <c r="H182" s="121" t="s">
        <v>305</v>
      </c>
      <c r="I182" s="121">
        <v>18261</v>
      </c>
      <c r="J182" s="121" t="s">
        <v>646</v>
      </c>
      <c r="K182" s="121">
        <v>18261</v>
      </c>
      <c r="L182" s="121" t="s">
        <v>595</v>
      </c>
      <c r="M182" s="121" t="s">
        <v>596</v>
      </c>
      <c r="N182" s="121">
        <v>25930</v>
      </c>
      <c r="O182" s="121">
        <v>691780</v>
      </c>
      <c r="P182" s="121">
        <v>786881</v>
      </c>
      <c r="Q182" s="121" t="s">
        <v>900</v>
      </c>
      <c r="R182" s="121" t="s">
        <v>255</v>
      </c>
      <c r="S182" s="121" t="s">
        <v>1272</v>
      </c>
      <c r="T182" s="121" t="s">
        <v>1272</v>
      </c>
      <c r="U182" s="121" t="s">
        <v>264</v>
      </c>
      <c r="V182" s="121" t="s">
        <v>257</v>
      </c>
      <c r="W182" s="121">
        <v>0</v>
      </c>
      <c r="X182" s="121" t="s">
        <v>262</v>
      </c>
      <c r="Y182" s="121">
        <v>359682012</v>
      </c>
      <c r="Z182" s="121" t="s">
        <v>1273</v>
      </c>
      <c r="AA182" s="135">
        <v>45911</v>
      </c>
      <c r="AB182" s="122">
        <v>60000</v>
      </c>
      <c r="AC182" s="121" t="s">
        <v>258</v>
      </c>
      <c r="AD182" s="121">
        <v>24</v>
      </c>
      <c r="AE182" s="121" t="s">
        <v>288</v>
      </c>
      <c r="AF182" s="121" t="s">
        <v>528</v>
      </c>
      <c r="AG182" s="121" t="s">
        <v>1274</v>
      </c>
      <c r="AH182" s="121" t="s">
        <v>291</v>
      </c>
      <c r="AI182" s="121" t="s">
        <v>1275</v>
      </c>
      <c r="AJ182" s="122">
        <v>3190</v>
      </c>
      <c r="AK182" s="122">
        <v>3190</v>
      </c>
      <c r="AL182" s="121" t="s">
        <v>455</v>
      </c>
      <c r="AM182" s="122">
        <v>14758.09</v>
      </c>
      <c r="AN182" s="122">
        <v>7571.91</v>
      </c>
      <c r="AO182" s="122">
        <v>22330</v>
      </c>
      <c r="AP182" s="122">
        <v>45241.91</v>
      </c>
      <c r="AQ182" s="122">
        <v>8846.09</v>
      </c>
      <c r="AR182" s="122">
        <v>54088</v>
      </c>
      <c r="AS182" s="122">
        <v>0</v>
      </c>
      <c r="AT182" s="122">
        <v>0</v>
      </c>
      <c r="AU182" s="122">
        <v>0</v>
      </c>
      <c r="AV182" s="121">
        <v>7</v>
      </c>
      <c r="AW182" s="121"/>
      <c r="AX182" s="121"/>
      <c r="AY182" s="121"/>
      <c r="AZ182" s="121"/>
      <c r="BA182" s="121"/>
      <c r="BB182" s="121" t="s">
        <v>310</v>
      </c>
      <c r="BC182" s="121"/>
      <c r="BD182" s="121"/>
      <c r="BE182" s="122">
        <v>0</v>
      </c>
      <c r="BF182" s="121" t="s">
        <v>1272</v>
      </c>
      <c r="BG182" s="121" t="s">
        <v>1276</v>
      </c>
      <c r="BH182" s="95" t="s">
        <v>311</v>
      </c>
      <c r="BI182" s="95" t="s">
        <v>102</v>
      </c>
      <c r="BJ182" s="134">
        <v>46128</v>
      </c>
      <c r="BK182" s="129"/>
      <c r="BL182" s="95" t="s">
        <v>109</v>
      </c>
      <c r="BM182" s="96"/>
      <c r="BN182" s="94"/>
      <c r="BO182" s="94"/>
      <c r="BP182" s="42"/>
      <c r="BQ182" s="130" t="s">
        <v>591</v>
      </c>
    </row>
    <row r="183" spans="1:69" ht="22.8" hidden="1" x14ac:dyDescent="0.3">
      <c r="A183" s="131">
        <v>179</v>
      </c>
      <c r="B183" s="121" t="s">
        <v>253</v>
      </c>
      <c r="C183" s="121" t="s">
        <v>254</v>
      </c>
      <c r="D183" s="121" t="s">
        <v>302</v>
      </c>
      <c r="E183" s="121" t="s">
        <v>303</v>
      </c>
      <c r="F183" s="121" t="s">
        <v>303</v>
      </c>
      <c r="G183" s="121" t="s">
        <v>304</v>
      </c>
      <c r="H183" s="121" t="s">
        <v>305</v>
      </c>
      <c r="I183" s="121">
        <v>18261</v>
      </c>
      <c r="J183" s="121" t="s">
        <v>646</v>
      </c>
      <c r="K183" s="121">
        <v>18261</v>
      </c>
      <c r="L183" s="121" t="s">
        <v>595</v>
      </c>
      <c r="M183" s="121" t="s">
        <v>596</v>
      </c>
      <c r="N183" s="121">
        <v>25930</v>
      </c>
      <c r="O183" s="121">
        <v>691780</v>
      </c>
      <c r="P183" s="121">
        <v>786881</v>
      </c>
      <c r="Q183" s="121" t="s">
        <v>900</v>
      </c>
      <c r="R183" s="121" t="s">
        <v>255</v>
      </c>
      <c r="S183" s="121" t="s">
        <v>1277</v>
      </c>
      <c r="T183" s="121" t="s">
        <v>1277</v>
      </c>
      <c r="U183" s="121" t="s">
        <v>256</v>
      </c>
      <c r="V183" s="121" t="s">
        <v>257</v>
      </c>
      <c r="W183" s="121">
        <v>0</v>
      </c>
      <c r="X183" s="121" t="s">
        <v>262</v>
      </c>
      <c r="Y183" s="121">
        <v>359682063</v>
      </c>
      <c r="Z183" s="121" t="s">
        <v>1278</v>
      </c>
      <c r="AA183" s="135">
        <v>45910</v>
      </c>
      <c r="AB183" s="122">
        <v>43000</v>
      </c>
      <c r="AC183" s="121" t="s">
        <v>258</v>
      </c>
      <c r="AD183" s="121">
        <v>24</v>
      </c>
      <c r="AE183" s="121" t="s">
        <v>294</v>
      </c>
      <c r="AF183" s="121" t="s">
        <v>474</v>
      </c>
      <c r="AG183" s="121" t="s">
        <v>525</v>
      </c>
      <c r="AH183" s="121" t="s">
        <v>260</v>
      </c>
      <c r="AI183" s="121" t="s">
        <v>1275</v>
      </c>
      <c r="AJ183" s="122">
        <v>2280</v>
      </c>
      <c r="AK183" s="122">
        <v>2280</v>
      </c>
      <c r="AL183" s="121" t="s">
        <v>455</v>
      </c>
      <c r="AM183" s="122">
        <v>10615.27</v>
      </c>
      <c r="AN183" s="122">
        <v>5344.73</v>
      </c>
      <c r="AO183" s="122">
        <v>15960</v>
      </c>
      <c r="AP183" s="122">
        <v>32384.73</v>
      </c>
      <c r="AQ183" s="122">
        <v>6184.27</v>
      </c>
      <c r="AR183" s="122">
        <v>38569</v>
      </c>
      <c r="AS183" s="122">
        <v>0</v>
      </c>
      <c r="AT183" s="122">
        <v>0</v>
      </c>
      <c r="AU183" s="122">
        <v>0</v>
      </c>
      <c r="AV183" s="121">
        <v>7</v>
      </c>
      <c r="AW183" s="121"/>
      <c r="AX183" s="121"/>
      <c r="AY183" s="121"/>
      <c r="AZ183" s="121"/>
      <c r="BA183" s="121"/>
      <c r="BB183" s="121" t="s">
        <v>310</v>
      </c>
      <c r="BC183" s="121"/>
      <c r="BD183" s="121"/>
      <c r="BE183" s="122">
        <v>0</v>
      </c>
      <c r="BF183" s="121" t="s">
        <v>1277</v>
      </c>
      <c r="BG183" s="121" t="s">
        <v>1279</v>
      </c>
      <c r="BH183" s="95" t="s">
        <v>311</v>
      </c>
      <c r="BI183" s="95" t="s">
        <v>102</v>
      </c>
      <c r="BJ183" s="134">
        <v>46128</v>
      </c>
      <c r="BK183" s="129"/>
      <c r="BL183" s="95" t="s">
        <v>109</v>
      </c>
      <c r="BM183" s="96"/>
      <c r="BN183" s="94"/>
      <c r="BO183" s="94"/>
      <c r="BP183" s="42"/>
      <c r="BQ183" s="130" t="s">
        <v>591</v>
      </c>
    </row>
    <row r="184" spans="1:69" ht="22.8" hidden="1" x14ac:dyDescent="0.3">
      <c r="A184" s="131">
        <v>180</v>
      </c>
      <c r="B184" s="121" t="s">
        <v>253</v>
      </c>
      <c r="C184" s="121" t="s">
        <v>254</v>
      </c>
      <c r="D184" s="121" t="s">
        <v>302</v>
      </c>
      <c r="E184" s="121" t="s">
        <v>303</v>
      </c>
      <c r="F184" s="121" t="s">
        <v>303</v>
      </c>
      <c r="G184" s="121" t="s">
        <v>304</v>
      </c>
      <c r="H184" s="121" t="s">
        <v>305</v>
      </c>
      <c r="I184" s="121">
        <v>18123</v>
      </c>
      <c r="J184" s="121" t="s">
        <v>306</v>
      </c>
      <c r="K184" s="121">
        <v>18123</v>
      </c>
      <c r="L184" s="121" t="s">
        <v>595</v>
      </c>
      <c r="M184" s="121" t="s">
        <v>596</v>
      </c>
      <c r="N184" s="121">
        <v>25908</v>
      </c>
      <c r="O184" s="121">
        <v>688453</v>
      </c>
      <c r="P184" s="121">
        <v>834135</v>
      </c>
      <c r="Q184" s="121" t="s">
        <v>967</v>
      </c>
      <c r="R184" s="121" t="s">
        <v>255</v>
      </c>
      <c r="S184" s="121" t="s">
        <v>1280</v>
      </c>
      <c r="T184" s="121" t="s">
        <v>1280</v>
      </c>
      <c r="U184" s="121" t="s">
        <v>264</v>
      </c>
      <c r="V184" s="121" t="s">
        <v>257</v>
      </c>
      <c r="W184" s="121">
        <v>0</v>
      </c>
      <c r="X184" s="121" t="s">
        <v>262</v>
      </c>
      <c r="Y184" s="121">
        <v>359689689</v>
      </c>
      <c r="Z184" s="121" t="s">
        <v>567</v>
      </c>
      <c r="AA184" s="135">
        <v>45912</v>
      </c>
      <c r="AB184" s="122">
        <v>25000</v>
      </c>
      <c r="AC184" s="121" t="s">
        <v>281</v>
      </c>
      <c r="AD184" s="121">
        <v>12</v>
      </c>
      <c r="AE184" s="121" t="s">
        <v>294</v>
      </c>
      <c r="AF184" s="121" t="s">
        <v>528</v>
      </c>
      <c r="AG184" s="121" t="s">
        <v>1281</v>
      </c>
      <c r="AH184" s="121" t="s">
        <v>291</v>
      </c>
      <c r="AI184" s="121" t="s">
        <v>527</v>
      </c>
      <c r="AJ184" s="122">
        <v>2370</v>
      </c>
      <c r="AK184" s="122">
        <v>2370</v>
      </c>
      <c r="AL184" s="121" t="s">
        <v>519</v>
      </c>
      <c r="AM184" s="122">
        <v>13993.89</v>
      </c>
      <c r="AN184" s="122">
        <v>2596.11</v>
      </c>
      <c r="AO184" s="122">
        <v>16590</v>
      </c>
      <c r="AP184" s="122">
        <v>11006.11</v>
      </c>
      <c r="AQ184" s="122">
        <v>684.89</v>
      </c>
      <c r="AR184" s="122">
        <v>11691</v>
      </c>
      <c r="AS184" s="122">
        <v>0</v>
      </c>
      <c r="AT184" s="122">
        <v>0</v>
      </c>
      <c r="AU184" s="122">
        <v>0</v>
      </c>
      <c r="AV184" s="121">
        <v>7</v>
      </c>
      <c r="AW184" s="121"/>
      <c r="AX184" s="121"/>
      <c r="AY184" s="121"/>
      <c r="AZ184" s="121"/>
      <c r="BA184" s="121"/>
      <c r="BB184" s="121" t="s">
        <v>310</v>
      </c>
      <c r="BC184" s="121"/>
      <c r="BD184" s="121"/>
      <c r="BE184" s="122">
        <v>0</v>
      </c>
      <c r="BF184" s="121" t="s">
        <v>1280</v>
      </c>
      <c r="BG184" s="121" t="s">
        <v>1282</v>
      </c>
      <c r="BH184" s="95" t="s">
        <v>318</v>
      </c>
      <c r="BI184" s="95" t="s">
        <v>102</v>
      </c>
      <c r="BJ184" s="134">
        <v>46128</v>
      </c>
      <c r="BK184" s="129"/>
      <c r="BL184" s="95" t="s">
        <v>109</v>
      </c>
      <c r="BM184" s="96"/>
      <c r="BN184" s="94"/>
      <c r="BO184" s="94"/>
      <c r="BP184" s="42"/>
      <c r="BQ184" s="130" t="s">
        <v>591</v>
      </c>
    </row>
    <row r="185" spans="1:69" ht="22.8" hidden="1" x14ac:dyDescent="0.3">
      <c r="A185" s="131">
        <v>181</v>
      </c>
      <c r="B185" s="121" t="s">
        <v>253</v>
      </c>
      <c r="C185" s="121" t="s">
        <v>254</v>
      </c>
      <c r="D185" s="121" t="s">
        <v>302</v>
      </c>
      <c r="E185" s="121" t="s">
        <v>303</v>
      </c>
      <c r="F185" s="121" t="s">
        <v>303</v>
      </c>
      <c r="G185" s="121" t="s">
        <v>304</v>
      </c>
      <c r="H185" s="121" t="s">
        <v>305</v>
      </c>
      <c r="I185" s="121">
        <v>18059</v>
      </c>
      <c r="J185" s="121" t="s">
        <v>736</v>
      </c>
      <c r="K185" s="121">
        <v>18059</v>
      </c>
      <c r="L185" s="121" t="s">
        <v>595</v>
      </c>
      <c r="M185" s="121" t="s">
        <v>596</v>
      </c>
      <c r="N185" s="121">
        <v>381492</v>
      </c>
      <c r="O185" s="121" t="s">
        <v>737</v>
      </c>
      <c r="P185" s="121">
        <v>787962</v>
      </c>
      <c r="Q185" s="121" t="s">
        <v>1119</v>
      </c>
      <c r="R185" s="121" t="s">
        <v>255</v>
      </c>
      <c r="S185" s="121" t="s">
        <v>1283</v>
      </c>
      <c r="T185" s="121" t="s">
        <v>1283</v>
      </c>
      <c r="U185" s="121" t="s">
        <v>256</v>
      </c>
      <c r="V185" s="121" t="s">
        <v>257</v>
      </c>
      <c r="W185" s="121">
        <v>0</v>
      </c>
      <c r="X185" s="121" t="s">
        <v>262</v>
      </c>
      <c r="Y185" s="121">
        <v>359710947</v>
      </c>
      <c r="Z185" s="121" t="s">
        <v>1284</v>
      </c>
      <c r="AA185" s="135">
        <v>45917</v>
      </c>
      <c r="AB185" s="122">
        <v>75000</v>
      </c>
      <c r="AC185" s="121" t="s">
        <v>278</v>
      </c>
      <c r="AD185" s="121">
        <v>24</v>
      </c>
      <c r="AE185" s="121" t="s">
        <v>294</v>
      </c>
      <c r="AF185" s="121" t="s">
        <v>440</v>
      </c>
      <c r="AG185" s="121" t="s">
        <v>1285</v>
      </c>
      <c r="AH185" s="121" t="s">
        <v>260</v>
      </c>
      <c r="AI185" s="121" t="s">
        <v>523</v>
      </c>
      <c r="AJ185" s="122">
        <v>3990</v>
      </c>
      <c r="AK185" s="122">
        <v>3990</v>
      </c>
      <c r="AL185" s="121" t="s">
        <v>453</v>
      </c>
      <c r="AM185" s="122">
        <v>18983.43</v>
      </c>
      <c r="AN185" s="122">
        <v>8946.57</v>
      </c>
      <c r="AO185" s="122">
        <v>27930</v>
      </c>
      <c r="AP185" s="122">
        <v>56016.57</v>
      </c>
      <c r="AQ185" s="122">
        <v>10826.43</v>
      </c>
      <c r="AR185" s="122">
        <v>66843</v>
      </c>
      <c r="AS185" s="122">
        <v>0</v>
      </c>
      <c r="AT185" s="122">
        <v>0</v>
      </c>
      <c r="AU185" s="122">
        <v>0</v>
      </c>
      <c r="AV185" s="121">
        <v>7</v>
      </c>
      <c r="AW185" s="121"/>
      <c r="AX185" s="121"/>
      <c r="AY185" s="121"/>
      <c r="AZ185" s="121"/>
      <c r="BA185" s="121"/>
      <c r="BB185" s="121" t="s">
        <v>310</v>
      </c>
      <c r="BC185" s="121"/>
      <c r="BD185" s="121"/>
      <c r="BE185" s="122">
        <v>0</v>
      </c>
      <c r="BF185" s="121" t="s">
        <v>1283</v>
      </c>
      <c r="BG185" s="121" t="s">
        <v>1286</v>
      </c>
      <c r="BH185" s="95" t="s">
        <v>318</v>
      </c>
      <c r="BI185" s="95" t="s">
        <v>102</v>
      </c>
      <c r="BJ185" s="134">
        <v>46128</v>
      </c>
      <c r="BK185" s="129"/>
      <c r="BL185" s="95" t="s">
        <v>109</v>
      </c>
      <c r="BM185" s="96"/>
      <c r="BN185" s="94"/>
      <c r="BO185" s="94"/>
      <c r="BP185" s="42"/>
      <c r="BQ185" s="130" t="s">
        <v>591</v>
      </c>
    </row>
    <row r="186" spans="1:69" ht="22.8" hidden="1" x14ac:dyDescent="0.3">
      <c r="A186" s="131">
        <v>182</v>
      </c>
      <c r="B186" s="121" t="s">
        <v>253</v>
      </c>
      <c r="C186" s="121" t="s">
        <v>254</v>
      </c>
      <c r="D186" s="121" t="s">
        <v>302</v>
      </c>
      <c r="E186" s="121" t="s">
        <v>303</v>
      </c>
      <c r="F186" s="121" t="s">
        <v>303</v>
      </c>
      <c r="G186" s="121" t="s">
        <v>304</v>
      </c>
      <c r="H186" s="121" t="s">
        <v>305</v>
      </c>
      <c r="I186" s="121">
        <v>18244</v>
      </c>
      <c r="J186" s="121" t="s">
        <v>594</v>
      </c>
      <c r="K186" s="121">
        <v>18244</v>
      </c>
      <c r="L186" s="121" t="s">
        <v>595</v>
      </c>
      <c r="M186" s="121" t="s">
        <v>596</v>
      </c>
      <c r="N186" s="121">
        <v>349239</v>
      </c>
      <c r="O186" s="121" t="s">
        <v>856</v>
      </c>
      <c r="P186" s="121">
        <v>818621</v>
      </c>
      <c r="Q186" s="121" t="s">
        <v>857</v>
      </c>
      <c r="R186" s="121" t="s">
        <v>255</v>
      </c>
      <c r="S186" s="121" t="s">
        <v>1287</v>
      </c>
      <c r="T186" s="121" t="s">
        <v>1287</v>
      </c>
      <c r="U186" s="121" t="s">
        <v>1288</v>
      </c>
      <c r="V186" s="121" t="s">
        <v>257</v>
      </c>
      <c r="W186" s="121">
        <v>0</v>
      </c>
      <c r="X186" s="121" t="s">
        <v>262</v>
      </c>
      <c r="Y186" s="121">
        <v>359717826</v>
      </c>
      <c r="Z186" s="121" t="s">
        <v>1289</v>
      </c>
      <c r="AA186" s="135">
        <v>45918</v>
      </c>
      <c r="AB186" s="122">
        <v>70000</v>
      </c>
      <c r="AC186" s="121" t="s">
        <v>281</v>
      </c>
      <c r="AD186" s="121">
        <v>24</v>
      </c>
      <c r="AE186" s="121" t="s">
        <v>294</v>
      </c>
      <c r="AF186" s="121" t="s">
        <v>553</v>
      </c>
      <c r="AG186" s="121" t="s">
        <v>1290</v>
      </c>
      <c r="AH186" s="121" t="s">
        <v>291</v>
      </c>
      <c r="AI186" s="121" t="s">
        <v>527</v>
      </c>
      <c r="AJ186" s="122">
        <v>3730</v>
      </c>
      <c r="AK186" s="122">
        <v>3730</v>
      </c>
      <c r="AL186" s="121" t="s">
        <v>453</v>
      </c>
      <c r="AM186" s="122">
        <v>17869.78</v>
      </c>
      <c r="AN186" s="122">
        <v>8240.2199999999993</v>
      </c>
      <c r="AO186" s="122">
        <v>26110</v>
      </c>
      <c r="AP186" s="122">
        <v>52130.22</v>
      </c>
      <c r="AQ186" s="122">
        <v>10022.780000000001</v>
      </c>
      <c r="AR186" s="122">
        <v>62153</v>
      </c>
      <c r="AS186" s="122">
        <v>0</v>
      </c>
      <c r="AT186" s="122">
        <v>0</v>
      </c>
      <c r="AU186" s="122">
        <v>0</v>
      </c>
      <c r="AV186" s="121">
        <v>7</v>
      </c>
      <c r="AW186" s="121"/>
      <c r="AX186" s="121"/>
      <c r="AY186" s="121"/>
      <c r="AZ186" s="121"/>
      <c r="BA186" s="121"/>
      <c r="BB186" s="121" t="s">
        <v>310</v>
      </c>
      <c r="BC186" s="121"/>
      <c r="BD186" s="121"/>
      <c r="BE186" s="122">
        <v>0</v>
      </c>
      <c r="BF186" s="121" t="s">
        <v>1287</v>
      </c>
      <c r="BG186" s="121" t="s">
        <v>1291</v>
      </c>
      <c r="BH186" s="95" t="s">
        <v>318</v>
      </c>
      <c r="BI186" s="95" t="s">
        <v>102</v>
      </c>
      <c r="BJ186" s="134">
        <v>46128</v>
      </c>
      <c r="BK186" s="129"/>
      <c r="BL186" s="95" t="s">
        <v>109</v>
      </c>
      <c r="BM186" s="96"/>
      <c r="BN186" s="94"/>
      <c r="BO186" s="94"/>
      <c r="BP186" s="42"/>
      <c r="BQ186" s="130" t="s">
        <v>591</v>
      </c>
    </row>
    <row r="187" spans="1:69" ht="22.8" hidden="1" x14ac:dyDescent="0.3">
      <c r="A187" s="131">
        <v>183</v>
      </c>
      <c r="B187" s="121" t="s">
        <v>253</v>
      </c>
      <c r="C187" s="121" t="s">
        <v>254</v>
      </c>
      <c r="D187" s="121" t="s">
        <v>302</v>
      </c>
      <c r="E187" s="121" t="s">
        <v>303</v>
      </c>
      <c r="F187" s="121" t="s">
        <v>303</v>
      </c>
      <c r="G187" s="121" t="s">
        <v>304</v>
      </c>
      <c r="H187" s="121" t="s">
        <v>305</v>
      </c>
      <c r="I187" s="121">
        <v>18059</v>
      </c>
      <c r="J187" s="121" t="s">
        <v>736</v>
      </c>
      <c r="K187" s="121">
        <v>18059</v>
      </c>
      <c r="L187" s="121" t="s">
        <v>595</v>
      </c>
      <c r="M187" s="121" t="s">
        <v>596</v>
      </c>
      <c r="N187" s="121">
        <v>381492</v>
      </c>
      <c r="O187" s="121" t="s">
        <v>737</v>
      </c>
      <c r="P187" s="121">
        <v>560373</v>
      </c>
      <c r="Q187" s="121" t="s">
        <v>738</v>
      </c>
      <c r="R187" s="121" t="s">
        <v>255</v>
      </c>
      <c r="S187" s="121" t="s">
        <v>1292</v>
      </c>
      <c r="T187" s="121" t="s">
        <v>1292</v>
      </c>
      <c r="U187" s="121" t="s">
        <v>256</v>
      </c>
      <c r="V187" s="121" t="s">
        <v>257</v>
      </c>
      <c r="W187" s="121">
        <v>0</v>
      </c>
      <c r="X187" s="121" t="s">
        <v>262</v>
      </c>
      <c r="Y187" s="121">
        <v>359737356</v>
      </c>
      <c r="Z187" s="121" t="s">
        <v>540</v>
      </c>
      <c r="AA187" s="135">
        <v>45925</v>
      </c>
      <c r="AB187" s="122">
        <v>70000</v>
      </c>
      <c r="AC187" s="121" t="s">
        <v>278</v>
      </c>
      <c r="AD187" s="121">
        <v>24</v>
      </c>
      <c r="AE187" s="121" t="s">
        <v>294</v>
      </c>
      <c r="AF187" s="121" t="s">
        <v>284</v>
      </c>
      <c r="AG187" s="121" t="s">
        <v>1293</v>
      </c>
      <c r="AH187" s="121" t="s">
        <v>260</v>
      </c>
      <c r="AI187" s="121" t="s">
        <v>279</v>
      </c>
      <c r="AJ187" s="122">
        <v>3730</v>
      </c>
      <c r="AK187" s="122">
        <v>3730</v>
      </c>
      <c r="AL187" s="121" t="s">
        <v>453</v>
      </c>
      <c r="AM187" s="122">
        <v>13986.88</v>
      </c>
      <c r="AN187" s="122">
        <v>8393.1200000000008</v>
      </c>
      <c r="AO187" s="122">
        <v>22380</v>
      </c>
      <c r="AP187" s="122">
        <v>56013.120000000003</v>
      </c>
      <c r="AQ187" s="122">
        <v>11722.88</v>
      </c>
      <c r="AR187" s="122">
        <v>67736</v>
      </c>
      <c r="AS187" s="122">
        <v>0</v>
      </c>
      <c r="AT187" s="122">
        <v>0</v>
      </c>
      <c r="AU187" s="122">
        <v>0</v>
      </c>
      <c r="AV187" s="121">
        <v>6</v>
      </c>
      <c r="AW187" s="121"/>
      <c r="AX187" s="121"/>
      <c r="AY187" s="121"/>
      <c r="AZ187" s="121"/>
      <c r="BA187" s="121"/>
      <c r="BB187" s="121" t="s">
        <v>310</v>
      </c>
      <c r="BC187" s="121"/>
      <c r="BD187" s="121"/>
      <c r="BE187" s="122">
        <v>0</v>
      </c>
      <c r="BF187" s="121" t="s">
        <v>1292</v>
      </c>
      <c r="BG187" s="121" t="s">
        <v>1294</v>
      </c>
      <c r="BH187" s="95" t="s">
        <v>318</v>
      </c>
      <c r="BI187" s="95" t="s">
        <v>102</v>
      </c>
      <c r="BJ187" s="134">
        <v>46128</v>
      </c>
      <c r="BK187" s="129"/>
      <c r="BL187" s="95" t="s">
        <v>109</v>
      </c>
      <c r="BM187" s="96"/>
      <c r="BN187" s="94"/>
      <c r="BO187" s="94"/>
      <c r="BP187" s="42"/>
      <c r="BQ187" s="130" t="s">
        <v>591</v>
      </c>
    </row>
    <row r="188" spans="1:69" ht="22.8" hidden="1" x14ac:dyDescent="0.3">
      <c r="A188" s="131">
        <v>184</v>
      </c>
      <c r="B188" s="121" t="s">
        <v>253</v>
      </c>
      <c r="C188" s="121" t="s">
        <v>254</v>
      </c>
      <c r="D188" s="121" t="s">
        <v>302</v>
      </c>
      <c r="E188" s="121" t="s">
        <v>303</v>
      </c>
      <c r="F188" s="121" t="s">
        <v>303</v>
      </c>
      <c r="G188" s="121" t="s">
        <v>304</v>
      </c>
      <c r="H188" s="121" t="s">
        <v>305</v>
      </c>
      <c r="I188" s="121">
        <v>18123</v>
      </c>
      <c r="J188" s="121" t="s">
        <v>306</v>
      </c>
      <c r="K188" s="121">
        <v>18123</v>
      </c>
      <c r="L188" s="121" t="s">
        <v>595</v>
      </c>
      <c r="M188" s="121" t="s">
        <v>596</v>
      </c>
      <c r="N188" s="121">
        <v>25908</v>
      </c>
      <c r="O188" s="121">
        <v>688453</v>
      </c>
      <c r="P188" s="121">
        <v>851283</v>
      </c>
      <c r="Q188" s="121" t="s">
        <v>823</v>
      </c>
      <c r="R188" s="121" t="s">
        <v>255</v>
      </c>
      <c r="S188" s="121" t="s">
        <v>1295</v>
      </c>
      <c r="T188" s="121" t="s">
        <v>1295</v>
      </c>
      <c r="U188" s="121" t="s">
        <v>264</v>
      </c>
      <c r="V188" s="121" t="s">
        <v>257</v>
      </c>
      <c r="W188" s="121">
        <v>0</v>
      </c>
      <c r="X188" s="121" t="s">
        <v>262</v>
      </c>
      <c r="Y188" s="121">
        <v>359740551</v>
      </c>
      <c r="Z188" s="121" t="s">
        <v>1296</v>
      </c>
      <c r="AA188" s="135">
        <v>45926</v>
      </c>
      <c r="AB188" s="122">
        <v>60000</v>
      </c>
      <c r="AC188" s="121" t="s">
        <v>281</v>
      </c>
      <c r="AD188" s="121">
        <v>24</v>
      </c>
      <c r="AE188" s="121" t="s">
        <v>288</v>
      </c>
      <c r="AF188" s="121" t="s">
        <v>1297</v>
      </c>
      <c r="AG188" s="121" t="s">
        <v>1298</v>
      </c>
      <c r="AH188" s="121" t="s">
        <v>291</v>
      </c>
      <c r="AI188" s="121" t="s">
        <v>530</v>
      </c>
      <c r="AJ188" s="122">
        <v>3190</v>
      </c>
      <c r="AK188" s="122">
        <v>3190</v>
      </c>
      <c r="AL188" s="121" t="s">
        <v>453</v>
      </c>
      <c r="AM188" s="122">
        <v>12033.68</v>
      </c>
      <c r="AN188" s="122">
        <v>7106.32</v>
      </c>
      <c r="AO188" s="122">
        <v>19140</v>
      </c>
      <c r="AP188" s="122">
        <v>47966.32</v>
      </c>
      <c r="AQ188" s="122">
        <v>10053.68</v>
      </c>
      <c r="AR188" s="122">
        <v>58020</v>
      </c>
      <c r="AS188" s="122">
        <v>0</v>
      </c>
      <c r="AT188" s="122">
        <v>0</v>
      </c>
      <c r="AU188" s="122">
        <v>0</v>
      </c>
      <c r="AV188" s="121">
        <v>6</v>
      </c>
      <c r="AW188" s="121"/>
      <c r="AX188" s="121"/>
      <c r="AY188" s="121"/>
      <c r="AZ188" s="121"/>
      <c r="BA188" s="121"/>
      <c r="BB188" s="121" t="s">
        <v>310</v>
      </c>
      <c r="BC188" s="121"/>
      <c r="BD188" s="121"/>
      <c r="BE188" s="122">
        <v>0</v>
      </c>
      <c r="BF188" s="121" t="s">
        <v>1295</v>
      </c>
      <c r="BG188" s="121" t="s">
        <v>1299</v>
      </c>
      <c r="BH188" s="95" t="s">
        <v>318</v>
      </c>
      <c r="BI188" s="95" t="s">
        <v>102</v>
      </c>
      <c r="BJ188" s="134">
        <v>46128</v>
      </c>
      <c r="BK188" s="129"/>
      <c r="BL188" s="95" t="s">
        <v>109</v>
      </c>
      <c r="BM188" s="96"/>
      <c r="BN188" s="94"/>
      <c r="BO188" s="94"/>
      <c r="BP188" s="42"/>
      <c r="BQ188" s="130" t="s">
        <v>591</v>
      </c>
    </row>
    <row r="189" spans="1:69" ht="22.8" hidden="1" x14ac:dyDescent="0.3">
      <c r="A189" s="131">
        <v>185</v>
      </c>
      <c r="B189" s="121" t="s">
        <v>253</v>
      </c>
      <c r="C189" s="121" t="s">
        <v>254</v>
      </c>
      <c r="D189" s="121" t="s">
        <v>302</v>
      </c>
      <c r="E189" s="121" t="s">
        <v>303</v>
      </c>
      <c r="F189" s="121" t="s">
        <v>303</v>
      </c>
      <c r="G189" s="121" t="s">
        <v>304</v>
      </c>
      <c r="H189" s="121" t="s">
        <v>305</v>
      </c>
      <c r="I189" s="121">
        <v>18285</v>
      </c>
      <c r="J189" s="121" t="s">
        <v>637</v>
      </c>
      <c r="K189" s="121">
        <v>18285</v>
      </c>
      <c r="L189" s="121" t="s">
        <v>595</v>
      </c>
      <c r="M189" s="121" t="s">
        <v>596</v>
      </c>
      <c r="N189" s="121">
        <v>392098</v>
      </c>
      <c r="O189" s="121" t="s">
        <v>638</v>
      </c>
      <c r="P189" s="121">
        <v>582219</v>
      </c>
      <c r="Q189" s="121" t="s">
        <v>639</v>
      </c>
      <c r="R189" s="121" t="s">
        <v>255</v>
      </c>
      <c r="S189" s="121" t="s">
        <v>1300</v>
      </c>
      <c r="T189" s="121" t="s">
        <v>1300</v>
      </c>
      <c r="U189" s="121" t="s">
        <v>264</v>
      </c>
      <c r="V189" s="121" t="s">
        <v>257</v>
      </c>
      <c r="W189" s="121">
        <v>0</v>
      </c>
      <c r="X189" s="121" t="s">
        <v>262</v>
      </c>
      <c r="Y189" s="121">
        <v>359742682</v>
      </c>
      <c r="Z189" s="121" t="s">
        <v>1301</v>
      </c>
      <c r="AA189" s="135">
        <v>45926</v>
      </c>
      <c r="AB189" s="122">
        <v>60000</v>
      </c>
      <c r="AC189" s="121" t="s">
        <v>258</v>
      </c>
      <c r="AD189" s="121">
        <v>24</v>
      </c>
      <c r="AE189" s="121" t="s">
        <v>288</v>
      </c>
      <c r="AF189" s="121" t="s">
        <v>1297</v>
      </c>
      <c r="AG189" s="121" t="s">
        <v>1298</v>
      </c>
      <c r="AH189" s="121" t="s">
        <v>291</v>
      </c>
      <c r="AI189" s="121" t="s">
        <v>534</v>
      </c>
      <c r="AJ189" s="122">
        <v>3190</v>
      </c>
      <c r="AK189" s="122">
        <v>3190</v>
      </c>
      <c r="AL189" s="121" t="s">
        <v>455</v>
      </c>
      <c r="AM189" s="122">
        <v>11853.6</v>
      </c>
      <c r="AN189" s="122">
        <v>7286.4</v>
      </c>
      <c r="AO189" s="122">
        <v>19140</v>
      </c>
      <c r="AP189" s="122">
        <v>48146.400000000001</v>
      </c>
      <c r="AQ189" s="122">
        <v>10133.6</v>
      </c>
      <c r="AR189" s="122">
        <v>58280</v>
      </c>
      <c r="AS189" s="122">
        <v>0</v>
      </c>
      <c r="AT189" s="122">
        <v>0</v>
      </c>
      <c r="AU189" s="122">
        <v>0</v>
      </c>
      <c r="AV189" s="121">
        <v>6</v>
      </c>
      <c r="AW189" s="121"/>
      <c r="AX189" s="121"/>
      <c r="AY189" s="121"/>
      <c r="AZ189" s="121"/>
      <c r="BA189" s="121"/>
      <c r="BB189" s="121" t="s">
        <v>310</v>
      </c>
      <c r="BC189" s="121"/>
      <c r="BD189" s="121"/>
      <c r="BE189" s="122">
        <v>0</v>
      </c>
      <c r="BF189" s="121" t="s">
        <v>1300</v>
      </c>
      <c r="BG189" s="121" t="s">
        <v>1302</v>
      </c>
      <c r="BH189" s="95" t="s">
        <v>311</v>
      </c>
      <c r="BI189" s="95" t="s">
        <v>102</v>
      </c>
      <c r="BJ189" s="134">
        <v>46128</v>
      </c>
      <c r="BK189" s="129"/>
      <c r="BL189" s="95" t="s">
        <v>109</v>
      </c>
      <c r="BM189" s="96"/>
      <c r="BN189" s="94"/>
      <c r="BO189" s="94"/>
      <c r="BP189" s="42"/>
      <c r="BQ189" s="130" t="s">
        <v>591</v>
      </c>
    </row>
    <row r="190" spans="1:69" ht="22.8" hidden="1" x14ac:dyDescent="0.3">
      <c r="A190" s="131">
        <v>186</v>
      </c>
      <c r="B190" s="121" t="s">
        <v>253</v>
      </c>
      <c r="C190" s="121" t="s">
        <v>254</v>
      </c>
      <c r="D190" s="121" t="s">
        <v>302</v>
      </c>
      <c r="E190" s="121" t="s">
        <v>303</v>
      </c>
      <c r="F190" s="121" t="s">
        <v>303</v>
      </c>
      <c r="G190" s="121" t="s">
        <v>304</v>
      </c>
      <c r="H190" s="121" t="s">
        <v>305</v>
      </c>
      <c r="I190" s="121">
        <v>18261</v>
      </c>
      <c r="J190" s="121" t="s">
        <v>646</v>
      </c>
      <c r="K190" s="121">
        <v>18261</v>
      </c>
      <c r="L190" s="121" t="s">
        <v>595</v>
      </c>
      <c r="M190" s="121" t="s">
        <v>596</v>
      </c>
      <c r="N190" s="121">
        <v>25930</v>
      </c>
      <c r="O190" s="121">
        <v>691780</v>
      </c>
      <c r="P190" s="121">
        <v>786881</v>
      </c>
      <c r="Q190" s="121" t="s">
        <v>900</v>
      </c>
      <c r="R190" s="121" t="s">
        <v>255</v>
      </c>
      <c r="S190" s="121" t="s">
        <v>1303</v>
      </c>
      <c r="T190" s="121" t="s">
        <v>1303</v>
      </c>
      <c r="U190" s="121" t="s">
        <v>256</v>
      </c>
      <c r="V190" s="121" t="s">
        <v>257</v>
      </c>
      <c r="W190" s="121">
        <v>0</v>
      </c>
      <c r="X190" s="121" t="s">
        <v>261</v>
      </c>
      <c r="Y190" s="121">
        <v>359763644</v>
      </c>
      <c r="Z190" s="121" t="s">
        <v>1304</v>
      </c>
      <c r="AA190" s="135">
        <v>45938</v>
      </c>
      <c r="AB190" s="122">
        <v>60000</v>
      </c>
      <c r="AC190" s="121" t="s">
        <v>258</v>
      </c>
      <c r="AD190" s="121">
        <v>24</v>
      </c>
      <c r="AE190" s="121" t="s">
        <v>288</v>
      </c>
      <c r="AF190" s="121" t="s">
        <v>1305</v>
      </c>
      <c r="AG190" s="121" t="s">
        <v>480</v>
      </c>
      <c r="AH190" s="121" t="s">
        <v>291</v>
      </c>
      <c r="AI190" s="121" t="s">
        <v>534</v>
      </c>
      <c r="AJ190" s="122">
        <v>3230</v>
      </c>
      <c r="AK190" s="122">
        <v>3230</v>
      </c>
      <c r="AL190" s="121" t="s">
        <v>455</v>
      </c>
      <c r="AM190" s="122">
        <v>12286.78</v>
      </c>
      <c r="AN190" s="122">
        <v>7093.22</v>
      </c>
      <c r="AO190" s="122">
        <v>19380</v>
      </c>
      <c r="AP190" s="122">
        <v>47713.22</v>
      </c>
      <c r="AQ190" s="122">
        <v>10431.780000000001</v>
      </c>
      <c r="AR190" s="122">
        <v>58145</v>
      </c>
      <c r="AS190" s="122">
        <v>0</v>
      </c>
      <c r="AT190" s="122">
        <v>0</v>
      </c>
      <c r="AU190" s="122">
        <v>0</v>
      </c>
      <c r="AV190" s="121">
        <v>6</v>
      </c>
      <c r="AW190" s="121"/>
      <c r="AX190" s="121"/>
      <c r="AY190" s="121"/>
      <c r="AZ190" s="121"/>
      <c r="BA190" s="121"/>
      <c r="BB190" s="121" t="s">
        <v>310</v>
      </c>
      <c r="BC190" s="121"/>
      <c r="BD190" s="121"/>
      <c r="BE190" s="122">
        <v>0</v>
      </c>
      <c r="BF190" s="121" t="s">
        <v>1303</v>
      </c>
      <c r="BG190" s="121" t="s">
        <v>1306</v>
      </c>
      <c r="BH190" s="95" t="s">
        <v>311</v>
      </c>
      <c r="BI190" s="95" t="s">
        <v>102</v>
      </c>
      <c r="BJ190" s="134">
        <v>46128</v>
      </c>
      <c r="BK190" s="129"/>
      <c r="BL190" s="95" t="s">
        <v>109</v>
      </c>
      <c r="BM190" s="96"/>
      <c r="BN190" s="94"/>
      <c r="BO190" s="94"/>
      <c r="BP190" s="42"/>
      <c r="BQ190" s="130" t="s">
        <v>591</v>
      </c>
    </row>
    <row r="191" spans="1:69" ht="22.8" hidden="1" x14ac:dyDescent="0.3">
      <c r="A191" s="131">
        <v>187</v>
      </c>
      <c r="B191" s="121" t="s">
        <v>253</v>
      </c>
      <c r="C191" s="121" t="s">
        <v>254</v>
      </c>
      <c r="D191" s="121" t="s">
        <v>302</v>
      </c>
      <c r="E191" s="121" t="s">
        <v>303</v>
      </c>
      <c r="F191" s="121" t="s">
        <v>303</v>
      </c>
      <c r="G191" s="121" t="s">
        <v>304</v>
      </c>
      <c r="H191" s="121" t="s">
        <v>305</v>
      </c>
      <c r="I191" s="121">
        <v>197294</v>
      </c>
      <c r="J191" s="121" t="s">
        <v>426</v>
      </c>
      <c r="K191" s="121">
        <v>197294</v>
      </c>
      <c r="L191" s="121" t="s">
        <v>595</v>
      </c>
      <c r="M191" s="121" t="s">
        <v>596</v>
      </c>
      <c r="N191" s="121">
        <v>460905</v>
      </c>
      <c r="O191" s="121" t="s">
        <v>795</v>
      </c>
      <c r="P191" s="121">
        <v>835599</v>
      </c>
      <c r="Q191" s="121" t="s">
        <v>1102</v>
      </c>
      <c r="R191" s="121" t="s">
        <v>255</v>
      </c>
      <c r="S191" s="121" t="s">
        <v>1187</v>
      </c>
      <c r="T191" s="121" t="s">
        <v>1187</v>
      </c>
      <c r="U191" s="121" t="s">
        <v>264</v>
      </c>
      <c r="V191" s="121" t="s">
        <v>267</v>
      </c>
      <c r="W191" s="121">
        <v>0</v>
      </c>
      <c r="X191" s="121" t="s">
        <v>261</v>
      </c>
      <c r="Y191" s="121">
        <v>359766273</v>
      </c>
      <c r="Z191" s="121" t="s">
        <v>1090</v>
      </c>
      <c r="AA191" s="135">
        <v>45939</v>
      </c>
      <c r="AB191" s="122">
        <v>61000</v>
      </c>
      <c r="AC191" s="121" t="s">
        <v>436</v>
      </c>
      <c r="AD191" s="121">
        <v>24</v>
      </c>
      <c r="AE191" s="121" t="s">
        <v>294</v>
      </c>
      <c r="AF191" s="121" t="s">
        <v>390</v>
      </c>
      <c r="AG191" s="121" t="s">
        <v>391</v>
      </c>
      <c r="AH191" s="121" t="s">
        <v>260</v>
      </c>
      <c r="AI191" s="121" t="s">
        <v>535</v>
      </c>
      <c r="AJ191" s="122">
        <v>3290</v>
      </c>
      <c r="AK191" s="122">
        <v>3290</v>
      </c>
      <c r="AL191" s="121" t="s">
        <v>493</v>
      </c>
      <c r="AM191" s="122">
        <v>12627.26</v>
      </c>
      <c r="AN191" s="122">
        <v>7112.74</v>
      </c>
      <c r="AO191" s="122">
        <v>19740</v>
      </c>
      <c r="AP191" s="122">
        <v>48372.74</v>
      </c>
      <c r="AQ191" s="122">
        <v>10519.26</v>
      </c>
      <c r="AR191" s="122">
        <v>58892</v>
      </c>
      <c r="AS191" s="122">
        <v>0</v>
      </c>
      <c r="AT191" s="122">
        <v>0</v>
      </c>
      <c r="AU191" s="122">
        <v>0</v>
      </c>
      <c r="AV191" s="121">
        <v>6</v>
      </c>
      <c r="AW191" s="121"/>
      <c r="AX191" s="121"/>
      <c r="AY191" s="121"/>
      <c r="AZ191" s="121"/>
      <c r="BA191" s="121"/>
      <c r="BB191" s="121" t="s">
        <v>310</v>
      </c>
      <c r="BC191" s="121"/>
      <c r="BD191" s="121"/>
      <c r="BE191" s="122">
        <v>0</v>
      </c>
      <c r="BF191" s="121" t="s">
        <v>1187</v>
      </c>
      <c r="BG191" s="121" t="s">
        <v>1189</v>
      </c>
      <c r="BH191" s="95" t="s">
        <v>311</v>
      </c>
      <c r="BI191" s="95" t="s">
        <v>102</v>
      </c>
      <c r="BJ191" s="134">
        <v>46128</v>
      </c>
      <c r="BK191" s="129"/>
      <c r="BL191" s="95" t="s">
        <v>109</v>
      </c>
      <c r="BM191" s="96"/>
      <c r="BN191" s="94"/>
      <c r="BO191" s="94"/>
      <c r="BP191" s="42"/>
      <c r="BQ191" s="130" t="s">
        <v>591</v>
      </c>
    </row>
    <row r="192" spans="1:69" ht="22.8" hidden="1" x14ac:dyDescent="0.3">
      <c r="A192" s="131">
        <v>188</v>
      </c>
      <c r="B192" s="121" t="s">
        <v>253</v>
      </c>
      <c r="C192" s="121" t="s">
        <v>254</v>
      </c>
      <c r="D192" s="121" t="s">
        <v>302</v>
      </c>
      <c r="E192" s="121" t="s">
        <v>303</v>
      </c>
      <c r="F192" s="121" t="s">
        <v>303</v>
      </c>
      <c r="G192" s="121" t="s">
        <v>304</v>
      </c>
      <c r="H192" s="121" t="s">
        <v>305</v>
      </c>
      <c r="I192" s="121">
        <v>18123</v>
      </c>
      <c r="J192" s="121" t="s">
        <v>306</v>
      </c>
      <c r="K192" s="121">
        <v>18123</v>
      </c>
      <c r="L192" s="121" t="s">
        <v>595</v>
      </c>
      <c r="M192" s="121" t="s">
        <v>596</v>
      </c>
      <c r="N192" s="121">
        <v>25908</v>
      </c>
      <c r="O192" s="121">
        <v>688453</v>
      </c>
      <c r="P192" s="121">
        <v>412008</v>
      </c>
      <c r="Q192" s="121" t="s">
        <v>972</v>
      </c>
      <c r="R192" s="121" t="s">
        <v>255</v>
      </c>
      <c r="S192" s="121" t="s">
        <v>1307</v>
      </c>
      <c r="T192" s="121" t="s">
        <v>1307</v>
      </c>
      <c r="U192" s="121" t="s">
        <v>264</v>
      </c>
      <c r="V192" s="121" t="s">
        <v>257</v>
      </c>
      <c r="W192" s="121">
        <v>0</v>
      </c>
      <c r="X192" s="121" t="s">
        <v>262</v>
      </c>
      <c r="Y192" s="121">
        <v>359770121</v>
      </c>
      <c r="Z192" s="121" t="s">
        <v>329</v>
      </c>
      <c r="AA192" s="135">
        <v>45940</v>
      </c>
      <c r="AB192" s="122">
        <v>60000</v>
      </c>
      <c r="AC192" s="121" t="s">
        <v>281</v>
      </c>
      <c r="AD192" s="121">
        <v>24</v>
      </c>
      <c r="AE192" s="121" t="s">
        <v>288</v>
      </c>
      <c r="AF192" s="121" t="s">
        <v>1308</v>
      </c>
      <c r="AG192" s="121" t="s">
        <v>1309</v>
      </c>
      <c r="AH192" s="121" t="s">
        <v>291</v>
      </c>
      <c r="AI192" s="121" t="s">
        <v>530</v>
      </c>
      <c r="AJ192" s="122">
        <v>3230</v>
      </c>
      <c r="AK192" s="122">
        <v>3230</v>
      </c>
      <c r="AL192" s="121" t="s">
        <v>519</v>
      </c>
      <c r="AM192" s="122">
        <v>12572.01</v>
      </c>
      <c r="AN192" s="122">
        <v>6807.99</v>
      </c>
      <c r="AO192" s="122">
        <v>19380</v>
      </c>
      <c r="AP192" s="122">
        <v>47427.99</v>
      </c>
      <c r="AQ192" s="122">
        <v>10298.01</v>
      </c>
      <c r="AR192" s="122">
        <v>57726</v>
      </c>
      <c r="AS192" s="122">
        <v>0</v>
      </c>
      <c r="AT192" s="122">
        <v>0</v>
      </c>
      <c r="AU192" s="122">
        <v>0</v>
      </c>
      <c r="AV192" s="121">
        <v>6</v>
      </c>
      <c r="AW192" s="121"/>
      <c r="AX192" s="121"/>
      <c r="AY192" s="121"/>
      <c r="AZ192" s="121"/>
      <c r="BA192" s="121"/>
      <c r="BB192" s="121" t="s">
        <v>310</v>
      </c>
      <c r="BC192" s="121"/>
      <c r="BD192" s="121"/>
      <c r="BE192" s="122">
        <v>0</v>
      </c>
      <c r="BF192" s="121" t="s">
        <v>1307</v>
      </c>
      <c r="BG192" s="121" t="s">
        <v>1310</v>
      </c>
      <c r="BH192" s="95" t="s">
        <v>318</v>
      </c>
      <c r="BI192" s="95" t="s">
        <v>102</v>
      </c>
      <c r="BJ192" s="134">
        <v>46128</v>
      </c>
      <c r="BK192" s="129"/>
      <c r="BL192" s="95" t="s">
        <v>109</v>
      </c>
      <c r="BM192" s="96"/>
      <c r="BN192" s="94"/>
      <c r="BO192" s="94"/>
      <c r="BP192" s="42"/>
      <c r="BQ192" s="130" t="s">
        <v>591</v>
      </c>
    </row>
    <row r="193" spans="1:69" ht="22.8" hidden="1" x14ac:dyDescent="0.3">
      <c r="A193" s="131">
        <v>189</v>
      </c>
      <c r="B193" s="121" t="s">
        <v>253</v>
      </c>
      <c r="C193" s="121" t="s">
        <v>254</v>
      </c>
      <c r="D193" s="121" t="s">
        <v>302</v>
      </c>
      <c r="E193" s="121" t="s">
        <v>303</v>
      </c>
      <c r="F193" s="121" t="s">
        <v>303</v>
      </c>
      <c r="G193" s="121" t="s">
        <v>304</v>
      </c>
      <c r="H193" s="121" t="s">
        <v>305</v>
      </c>
      <c r="I193" s="121">
        <v>18244</v>
      </c>
      <c r="J193" s="121" t="s">
        <v>594</v>
      </c>
      <c r="K193" s="121">
        <v>18244</v>
      </c>
      <c r="L193" s="121" t="s">
        <v>595</v>
      </c>
      <c r="M193" s="121" t="s">
        <v>596</v>
      </c>
      <c r="N193" s="121">
        <v>349239</v>
      </c>
      <c r="O193" s="121" t="s">
        <v>856</v>
      </c>
      <c r="P193" s="121">
        <v>777456</v>
      </c>
      <c r="Q193" s="121" t="s">
        <v>905</v>
      </c>
      <c r="R193" s="121" t="s">
        <v>255</v>
      </c>
      <c r="S193" s="121" t="s">
        <v>1311</v>
      </c>
      <c r="T193" s="121" t="s">
        <v>1311</v>
      </c>
      <c r="U193" s="121" t="s">
        <v>256</v>
      </c>
      <c r="V193" s="121" t="s">
        <v>257</v>
      </c>
      <c r="W193" s="121">
        <v>0</v>
      </c>
      <c r="X193" s="121" t="s">
        <v>262</v>
      </c>
      <c r="Y193" s="121">
        <v>359777663</v>
      </c>
      <c r="Z193" s="121" t="s">
        <v>536</v>
      </c>
      <c r="AA193" s="135">
        <v>45941</v>
      </c>
      <c r="AB193" s="122">
        <v>80000</v>
      </c>
      <c r="AC193" s="121" t="s">
        <v>281</v>
      </c>
      <c r="AD193" s="121">
        <v>24</v>
      </c>
      <c r="AE193" s="121" t="s">
        <v>294</v>
      </c>
      <c r="AF193" s="121" t="s">
        <v>373</v>
      </c>
      <c r="AG193" s="121" t="s">
        <v>1312</v>
      </c>
      <c r="AH193" s="121" t="s">
        <v>260</v>
      </c>
      <c r="AI193" s="121" t="s">
        <v>530</v>
      </c>
      <c r="AJ193" s="122">
        <v>4310</v>
      </c>
      <c r="AK193" s="122">
        <v>4310</v>
      </c>
      <c r="AL193" s="121" t="s">
        <v>519</v>
      </c>
      <c r="AM193" s="122">
        <v>16847.169999999998</v>
      </c>
      <c r="AN193" s="122">
        <v>9012.83</v>
      </c>
      <c r="AO193" s="122">
        <v>25860</v>
      </c>
      <c r="AP193" s="122">
        <v>63152.83</v>
      </c>
      <c r="AQ193" s="122">
        <v>13678.17</v>
      </c>
      <c r="AR193" s="122">
        <v>76831</v>
      </c>
      <c r="AS193" s="122">
        <v>0</v>
      </c>
      <c r="AT193" s="122">
        <v>0</v>
      </c>
      <c r="AU193" s="122">
        <v>0</v>
      </c>
      <c r="AV193" s="121">
        <v>6</v>
      </c>
      <c r="AW193" s="121"/>
      <c r="AX193" s="121"/>
      <c r="AY193" s="121"/>
      <c r="AZ193" s="121"/>
      <c r="BA193" s="121"/>
      <c r="BB193" s="121" t="s">
        <v>310</v>
      </c>
      <c r="BC193" s="121"/>
      <c r="BD193" s="121"/>
      <c r="BE193" s="122">
        <v>0</v>
      </c>
      <c r="BF193" s="121" t="s">
        <v>1311</v>
      </c>
      <c r="BG193" s="121" t="s">
        <v>1313</v>
      </c>
      <c r="BH193" s="95" t="s">
        <v>318</v>
      </c>
      <c r="BI193" s="95" t="s">
        <v>102</v>
      </c>
      <c r="BJ193" s="134">
        <v>46128</v>
      </c>
      <c r="BK193" s="129"/>
      <c r="BL193" s="95" t="s">
        <v>109</v>
      </c>
      <c r="BM193" s="96"/>
      <c r="BN193" s="94"/>
      <c r="BO193" s="94"/>
      <c r="BP193" s="42"/>
      <c r="BQ193" s="130" t="s">
        <v>591</v>
      </c>
    </row>
    <row r="194" spans="1:69" ht="22.8" hidden="1" x14ac:dyDescent="0.3">
      <c r="A194" s="131">
        <v>190</v>
      </c>
      <c r="B194" s="121" t="s">
        <v>253</v>
      </c>
      <c r="C194" s="121" t="s">
        <v>254</v>
      </c>
      <c r="D194" s="121" t="s">
        <v>302</v>
      </c>
      <c r="E194" s="121" t="s">
        <v>303</v>
      </c>
      <c r="F194" s="121" t="s">
        <v>303</v>
      </c>
      <c r="G194" s="121" t="s">
        <v>304</v>
      </c>
      <c r="H194" s="121" t="s">
        <v>305</v>
      </c>
      <c r="I194" s="121">
        <v>18123</v>
      </c>
      <c r="J194" s="121" t="s">
        <v>306</v>
      </c>
      <c r="K194" s="121">
        <v>18123</v>
      </c>
      <c r="L194" s="121" t="s">
        <v>595</v>
      </c>
      <c r="M194" s="121" t="s">
        <v>596</v>
      </c>
      <c r="N194" s="121">
        <v>25908</v>
      </c>
      <c r="O194" s="121">
        <v>688453</v>
      </c>
      <c r="P194" s="121">
        <v>711941</v>
      </c>
      <c r="Q194" s="121" t="s">
        <v>1044</v>
      </c>
      <c r="R194" s="121" t="s">
        <v>255</v>
      </c>
      <c r="S194" s="121" t="s">
        <v>1314</v>
      </c>
      <c r="T194" s="121" t="s">
        <v>1314</v>
      </c>
      <c r="U194" s="121" t="s">
        <v>264</v>
      </c>
      <c r="V194" s="121" t="s">
        <v>257</v>
      </c>
      <c r="W194" s="121">
        <v>0</v>
      </c>
      <c r="X194" s="121" t="s">
        <v>262</v>
      </c>
      <c r="Y194" s="121">
        <v>359792933</v>
      </c>
      <c r="Z194" s="121" t="s">
        <v>1315</v>
      </c>
      <c r="AA194" s="135">
        <v>45945</v>
      </c>
      <c r="AB194" s="122">
        <v>70000</v>
      </c>
      <c r="AC194" s="121" t="s">
        <v>281</v>
      </c>
      <c r="AD194" s="121">
        <v>24</v>
      </c>
      <c r="AE194" s="121" t="s">
        <v>294</v>
      </c>
      <c r="AF194" s="121" t="s">
        <v>825</v>
      </c>
      <c r="AG194" s="121" t="s">
        <v>1316</v>
      </c>
      <c r="AH194" s="121" t="s">
        <v>260</v>
      </c>
      <c r="AI194" s="121" t="s">
        <v>530</v>
      </c>
      <c r="AJ194" s="122">
        <v>3770</v>
      </c>
      <c r="AK194" s="122">
        <v>3770</v>
      </c>
      <c r="AL194" s="121" t="s">
        <v>519</v>
      </c>
      <c r="AM194" s="122">
        <v>14955.21</v>
      </c>
      <c r="AN194" s="122">
        <v>7664.79</v>
      </c>
      <c r="AO194" s="122">
        <v>22620</v>
      </c>
      <c r="AP194" s="122">
        <v>55044.79</v>
      </c>
      <c r="AQ194" s="122">
        <v>11872.21</v>
      </c>
      <c r="AR194" s="122">
        <v>66917</v>
      </c>
      <c r="AS194" s="122">
        <v>0</v>
      </c>
      <c r="AT194" s="122">
        <v>0</v>
      </c>
      <c r="AU194" s="122">
        <v>0</v>
      </c>
      <c r="AV194" s="121">
        <v>6</v>
      </c>
      <c r="AW194" s="121"/>
      <c r="AX194" s="121"/>
      <c r="AY194" s="121"/>
      <c r="AZ194" s="121"/>
      <c r="BA194" s="121"/>
      <c r="BB194" s="121" t="s">
        <v>310</v>
      </c>
      <c r="BC194" s="121"/>
      <c r="BD194" s="121"/>
      <c r="BE194" s="122">
        <v>0</v>
      </c>
      <c r="BF194" s="121" t="s">
        <v>1314</v>
      </c>
      <c r="BG194" s="121" t="s">
        <v>1317</v>
      </c>
      <c r="BH194" s="95" t="s">
        <v>318</v>
      </c>
      <c r="BI194" s="95" t="s">
        <v>102</v>
      </c>
      <c r="BJ194" s="134">
        <v>46128</v>
      </c>
      <c r="BK194" s="129"/>
      <c r="BL194" s="95" t="s">
        <v>109</v>
      </c>
      <c r="BM194" s="96"/>
      <c r="BN194" s="94"/>
      <c r="BO194" s="94"/>
      <c r="BP194" s="42"/>
      <c r="BQ194" s="130" t="s">
        <v>591</v>
      </c>
    </row>
    <row r="195" spans="1:69" ht="22.8" hidden="1" x14ac:dyDescent="0.3">
      <c r="A195" s="131">
        <v>191</v>
      </c>
      <c r="B195" s="121" t="s">
        <v>253</v>
      </c>
      <c r="C195" s="121" t="s">
        <v>254</v>
      </c>
      <c r="D195" s="121" t="s">
        <v>302</v>
      </c>
      <c r="E195" s="121" t="s">
        <v>303</v>
      </c>
      <c r="F195" s="121" t="s">
        <v>303</v>
      </c>
      <c r="G195" s="121" t="s">
        <v>304</v>
      </c>
      <c r="H195" s="121" t="s">
        <v>305</v>
      </c>
      <c r="I195" s="121">
        <v>18123</v>
      </c>
      <c r="J195" s="121" t="s">
        <v>306</v>
      </c>
      <c r="K195" s="121">
        <v>18123</v>
      </c>
      <c r="L195" s="121" t="s">
        <v>595</v>
      </c>
      <c r="M195" s="121" t="s">
        <v>596</v>
      </c>
      <c r="N195" s="121">
        <v>25908</v>
      </c>
      <c r="O195" s="121">
        <v>688453</v>
      </c>
      <c r="P195" s="121">
        <v>736736</v>
      </c>
      <c r="Q195" s="121" t="s">
        <v>1318</v>
      </c>
      <c r="R195" s="121" t="s">
        <v>255</v>
      </c>
      <c r="S195" s="121" t="s">
        <v>1319</v>
      </c>
      <c r="T195" s="121" t="s">
        <v>1319</v>
      </c>
      <c r="U195" s="121" t="s">
        <v>256</v>
      </c>
      <c r="V195" s="121" t="s">
        <v>257</v>
      </c>
      <c r="W195" s="121">
        <v>0</v>
      </c>
      <c r="X195" s="121" t="s">
        <v>262</v>
      </c>
      <c r="Y195" s="121">
        <v>359801641</v>
      </c>
      <c r="Z195" s="121" t="s">
        <v>1320</v>
      </c>
      <c r="AA195" s="135">
        <v>45947</v>
      </c>
      <c r="AB195" s="122">
        <v>45000</v>
      </c>
      <c r="AC195" s="121" t="s">
        <v>281</v>
      </c>
      <c r="AD195" s="121">
        <v>24</v>
      </c>
      <c r="AE195" s="121" t="s">
        <v>288</v>
      </c>
      <c r="AF195" s="121" t="s">
        <v>537</v>
      </c>
      <c r="AG195" s="121" t="s">
        <v>1321</v>
      </c>
      <c r="AH195" s="121" t="s">
        <v>291</v>
      </c>
      <c r="AI195" s="121" t="s">
        <v>530</v>
      </c>
      <c r="AJ195" s="122">
        <v>2420</v>
      </c>
      <c r="AK195" s="122">
        <v>2420</v>
      </c>
      <c r="AL195" s="121" t="s">
        <v>519</v>
      </c>
      <c r="AM195" s="122">
        <v>9662.77</v>
      </c>
      <c r="AN195" s="122">
        <v>4857.2299999999996</v>
      </c>
      <c r="AO195" s="122">
        <v>14520</v>
      </c>
      <c r="AP195" s="122">
        <v>35337.230000000003</v>
      </c>
      <c r="AQ195" s="122">
        <v>7622.77</v>
      </c>
      <c r="AR195" s="122">
        <v>42960</v>
      </c>
      <c r="AS195" s="122">
        <v>0</v>
      </c>
      <c r="AT195" s="122">
        <v>0</v>
      </c>
      <c r="AU195" s="122">
        <v>0</v>
      </c>
      <c r="AV195" s="121">
        <v>6</v>
      </c>
      <c r="AW195" s="121"/>
      <c r="AX195" s="121"/>
      <c r="AY195" s="121"/>
      <c r="AZ195" s="121"/>
      <c r="BA195" s="121"/>
      <c r="BB195" s="121" t="s">
        <v>310</v>
      </c>
      <c r="BC195" s="121"/>
      <c r="BD195" s="121"/>
      <c r="BE195" s="122">
        <v>0</v>
      </c>
      <c r="BF195" s="121" t="s">
        <v>1319</v>
      </c>
      <c r="BG195" s="121" t="s">
        <v>1322</v>
      </c>
      <c r="BH195" s="95" t="s">
        <v>318</v>
      </c>
      <c r="BI195" s="95" t="s">
        <v>102</v>
      </c>
      <c r="BJ195" s="134">
        <v>46128</v>
      </c>
      <c r="BK195" s="129"/>
      <c r="BL195" s="95" t="s">
        <v>109</v>
      </c>
      <c r="BM195" s="96"/>
      <c r="BN195" s="94"/>
      <c r="BO195" s="94"/>
      <c r="BP195" s="42"/>
      <c r="BQ195" s="130" t="s">
        <v>591</v>
      </c>
    </row>
    <row r="196" spans="1:69" ht="22.8" hidden="1" x14ac:dyDescent="0.3">
      <c r="A196" s="131">
        <v>192</v>
      </c>
      <c r="B196" s="121" t="s">
        <v>253</v>
      </c>
      <c r="C196" s="121" t="s">
        <v>254</v>
      </c>
      <c r="D196" s="121" t="s">
        <v>302</v>
      </c>
      <c r="E196" s="121" t="s">
        <v>303</v>
      </c>
      <c r="F196" s="121" t="s">
        <v>303</v>
      </c>
      <c r="G196" s="121" t="s">
        <v>304</v>
      </c>
      <c r="H196" s="121" t="s">
        <v>305</v>
      </c>
      <c r="I196" s="121">
        <v>18123</v>
      </c>
      <c r="J196" s="121" t="s">
        <v>306</v>
      </c>
      <c r="K196" s="121">
        <v>18123</v>
      </c>
      <c r="L196" s="121" t="s">
        <v>595</v>
      </c>
      <c r="M196" s="121" t="s">
        <v>596</v>
      </c>
      <c r="N196" s="121">
        <v>25908</v>
      </c>
      <c r="O196" s="121">
        <v>688453</v>
      </c>
      <c r="P196" s="121">
        <v>412008</v>
      </c>
      <c r="Q196" s="121" t="s">
        <v>972</v>
      </c>
      <c r="R196" s="121" t="s">
        <v>255</v>
      </c>
      <c r="S196" s="121" t="s">
        <v>1323</v>
      </c>
      <c r="T196" s="121" t="s">
        <v>1323</v>
      </c>
      <c r="U196" s="121" t="s">
        <v>256</v>
      </c>
      <c r="V196" s="121" t="s">
        <v>257</v>
      </c>
      <c r="W196" s="121">
        <v>0</v>
      </c>
      <c r="X196" s="121" t="s">
        <v>262</v>
      </c>
      <c r="Y196" s="121">
        <v>359811137</v>
      </c>
      <c r="Z196" s="121" t="s">
        <v>1324</v>
      </c>
      <c r="AA196" s="135">
        <v>45962</v>
      </c>
      <c r="AB196" s="122">
        <v>50000</v>
      </c>
      <c r="AC196" s="121" t="s">
        <v>281</v>
      </c>
      <c r="AD196" s="121">
        <v>24</v>
      </c>
      <c r="AE196" s="121" t="s">
        <v>288</v>
      </c>
      <c r="AF196" s="121" t="s">
        <v>1325</v>
      </c>
      <c r="AG196" s="121" t="s">
        <v>1326</v>
      </c>
      <c r="AH196" s="121" t="s">
        <v>291</v>
      </c>
      <c r="AI196" s="121" t="s">
        <v>541</v>
      </c>
      <c r="AJ196" s="122">
        <v>2690</v>
      </c>
      <c r="AK196" s="122">
        <v>2690</v>
      </c>
      <c r="AL196" s="121" t="s">
        <v>519</v>
      </c>
      <c r="AM196" s="122">
        <v>8347.26</v>
      </c>
      <c r="AN196" s="122">
        <v>5102.74</v>
      </c>
      <c r="AO196" s="122">
        <v>13450</v>
      </c>
      <c r="AP196" s="122">
        <v>41652.74</v>
      </c>
      <c r="AQ196" s="122">
        <v>9654.26</v>
      </c>
      <c r="AR196" s="122">
        <v>51307</v>
      </c>
      <c r="AS196" s="122">
        <v>0</v>
      </c>
      <c r="AT196" s="122">
        <v>0</v>
      </c>
      <c r="AU196" s="122">
        <v>0</v>
      </c>
      <c r="AV196" s="121">
        <v>5</v>
      </c>
      <c r="AW196" s="121"/>
      <c r="AX196" s="121"/>
      <c r="AY196" s="121"/>
      <c r="AZ196" s="121"/>
      <c r="BA196" s="121"/>
      <c r="BB196" s="121" t="s">
        <v>310</v>
      </c>
      <c r="BC196" s="121"/>
      <c r="BD196" s="121"/>
      <c r="BE196" s="122">
        <v>0</v>
      </c>
      <c r="BF196" s="121" t="s">
        <v>1323</v>
      </c>
      <c r="BG196" s="121" t="s">
        <v>1327</v>
      </c>
      <c r="BH196" s="95" t="s">
        <v>318</v>
      </c>
      <c r="BI196" s="95" t="s">
        <v>102</v>
      </c>
      <c r="BJ196" s="134">
        <v>46128</v>
      </c>
      <c r="BK196" s="129"/>
      <c r="BL196" s="95" t="s">
        <v>109</v>
      </c>
      <c r="BM196" s="96"/>
      <c r="BN196" s="94"/>
      <c r="BO196" s="94"/>
      <c r="BP196" s="42"/>
      <c r="BQ196" s="130" t="s">
        <v>591</v>
      </c>
    </row>
    <row r="197" spans="1:69" ht="22.8" hidden="1" x14ac:dyDescent="0.3">
      <c r="A197" s="131">
        <v>193</v>
      </c>
      <c r="B197" s="121" t="s">
        <v>253</v>
      </c>
      <c r="C197" s="121" t="s">
        <v>254</v>
      </c>
      <c r="D197" s="121" t="s">
        <v>302</v>
      </c>
      <c r="E197" s="121" t="s">
        <v>303</v>
      </c>
      <c r="F197" s="121" t="s">
        <v>303</v>
      </c>
      <c r="G197" s="121" t="s">
        <v>304</v>
      </c>
      <c r="H197" s="121" t="s">
        <v>305</v>
      </c>
      <c r="I197" s="121">
        <v>18123</v>
      </c>
      <c r="J197" s="121" t="s">
        <v>306</v>
      </c>
      <c r="K197" s="121">
        <v>18123</v>
      </c>
      <c r="L197" s="121" t="s">
        <v>595</v>
      </c>
      <c r="M197" s="121" t="s">
        <v>596</v>
      </c>
      <c r="N197" s="121">
        <v>25908</v>
      </c>
      <c r="O197" s="121">
        <v>688453</v>
      </c>
      <c r="P197" s="121">
        <v>736736</v>
      </c>
      <c r="Q197" s="121" t="s">
        <v>1318</v>
      </c>
      <c r="R197" s="121" t="s">
        <v>255</v>
      </c>
      <c r="S197" s="121" t="s">
        <v>1328</v>
      </c>
      <c r="T197" s="121" t="s">
        <v>1328</v>
      </c>
      <c r="U197" s="121" t="s">
        <v>256</v>
      </c>
      <c r="V197" s="121" t="s">
        <v>257</v>
      </c>
      <c r="W197" s="121">
        <v>0</v>
      </c>
      <c r="X197" s="121" t="s">
        <v>262</v>
      </c>
      <c r="Y197" s="121">
        <v>359834671</v>
      </c>
      <c r="Z197" s="121" t="s">
        <v>1329</v>
      </c>
      <c r="AA197" s="135">
        <v>45966</v>
      </c>
      <c r="AB197" s="122">
        <v>70000</v>
      </c>
      <c r="AC197" s="121" t="s">
        <v>281</v>
      </c>
      <c r="AD197" s="121">
        <v>24</v>
      </c>
      <c r="AE197" s="121" t="s">
        <v>294</v>
      </c>
      <c r="AF197" s="121" t="s">
        <v>387</v>
      </c>
      <c r="AG197" s="121" t="s">
        <v>1330</v>
      </c>
      <c r="AH197" s="121" t="s">
        <v>260</v>
      </c>
      <c r="AI197" s="121" t="s">
        <v>541</v>
      </c>
      <c r="AJ197" s="122">
        <v>3770</v>
      </c>
      <c r="AK197" s="122">
        <v>3770</v>
      </c>
      <c r="AL197" s="121" t="s">
        <v>519</v>
      </c>
      <c r="AM197" s="122">
        <v>11924.27</v>
      </c>
      <c r="AN197" s="122">
        <v>6925.73</v>
      </c>
      <c r="AO197" s="122">
        <v>18850</v>
      </c>
      <c r="AP197" s="122">
        <v>58075.73</v>
      </c>
      <c r="AQ197" s="122">
        <v>13378.27</v>
      </c>
      <c r="AR197" s="122">
        <v>71454</v>
      </c>
      <c r="AS197" s="122">
        <v>0</v>
      </c>
      <c r="AT197" s="122">
        <v>0</v>
      </c>
      <c r="AU197" s="122">
        <v>0</v>
      </c>
      <c r="AV197" s="121">
        <v>5</v>
      </c>
      <c r="AW197" s="121"/>
      <c r="AX197" s="121"/>
      <c r="AY197" s="121"/>
      <c r="AZ197" s="121"/>
      <c r="BA197" s="121"/>
      <c r="BB197" s="121" t="s">
        <v>310</v>
      </c>
      <c r="BC197" s="121"/>
      <c r="BD197" s="121"/>
      <c r="BE197" s="122">
        <v>0</v>
      </c>
      <c r="BF197" s="121" t="s">
        <v>1328</v>
      </c>
      <c r="BG197" s="121" t="s">
        <v>1331</v>
      </c>
      <c r="BH197" s="95" t="s">
        <v>318</v>
      </c>
      <c r="BI197" s="95" t="s">
        <v>102</v>
      </c>
      <c r="BJ197" s="134">
        <v>46128</v>
      </c>
      <c r="BK197" s="129"/>
      <c r="BL197" s="95" t="s">
        <v>109</v>
      </c>
      <c r="BM197" s="96"/>
      <c r="BN197" s="94"/>
      <c r="BO197" s="94"/>
      <c r="BP197" s="42"/>
      <c r="BQ197" s="130" t="s">
        <v>591</v>
      </c>
    </row>
    <row r="198" spans="1:69" ht="22.8" hidden="1" x14ac:dyDescent="0.3">
      <c r="A198" s="131">
        <v>194</v>
      </c>
      <c r="B198" s="121" t="s">
        <v>253</v>
      </c>
      <c r="C198" s="121" t="s">
        <v>254</v>
      </c>
      <c r="D198" s="121" t="s">
        <v>302</v>
      </c>
      <c r="E198" s="121" t="s">
        <v>303</v>
      </c>
      <c r="F198" s="121" t="s">
        <v>303</v>
      </c>
      <c r="G198" s="121" t="s">
        <v>304</v>
      </c>
      <c r="H198" s="121" t="s">
        <v>305</v>
      </c>
      <c r="I198" s="121">
        <v>18244</v>
      </c>
      <c r="J198" s="121" t="s">
        <v>594</v>
      </c>
      <c r="K198" s="121">
        <v>18244</v>
      </c>
      <c r="L198" s="121" t="s">
        <v>595</v>
      </c>
      <c r="M198" s="121" t="s">
        <v>596</v>
      </c>
      <c r="N198" s="121">
        <v>349239</v>
      </c>
      <c r="O198" s="121" t="s">
        <v>856</v>
      </c>
      <c r="P198" s="121">
        <v>494106</v>
      </c>
      <c r="Q198" s="121" t="s">
        <v>924</v>
      </c>
      <c r="R198" s="121" t="s">
        <v>255</v>
      </c>
      <c r="S198" s="121" t="s">
        <v>1332</v>
      </c>
      <c r="T198" s="121" t="s">
        <v>1332</v>
      </c>
      <c r="U198" s="121" t="s">
        <v>264</v>
      </c>
      <c r="V198" s="121" t="s">
        <v>257</v>
      </c>
      <c r="W198" s="121">
        <v>0</v>
      </c>
      <c r="X198" s="121" t="s">
        <v>262</v>
      </c>
      <c r="Y198" s="121">
        <v>359837224</v>
      </c>
      <c r="Z198" s="121" t="s">
        <v>1333</v>
      </c>
      <c r="AA198" s="135">
        <v>45981</v>
      </c>
      <c r="AB198" s="122">
        <v>60000</v>
      </c>
      <c r="AC198" s="121" t="s">
        <v>281</v>
      </c>
      <c r="AD198" s="121">
        <v>24</v>
      </c>
      <c r="AE198" s="121" t="s">
        <v>288</v>
      </c>
      <c r="AF198" s="121" t="s">
        <v>543</v>
      </c>
      <c r="AG198" s="121" t="s">
        <v>1334</v>
      </c>
      <c r="AH198" s="121" t="s">
        <v>291</v>
      </c>
      <c r="AI198" s="121" t="s">
        <v>541</v>
      </c>
      <c r="AJ198" s="122">
        <v>3230</v>
      </c>
      <c r="AK198" s="122">
        <v>3230</v>
      </c>
      <c r="AL198" s="121" t="s">
        <v>519</v>
      </c>
      <c r="AM198" s="122">
        <v>10911.49</v>
      </c>
      <c r="AN198" s="122">
        <v>5238.51</v>
      </c>
      <c r="AO198" s="122">
        <v>16150</v>
      </c>
      <c r="AP198" s="122">
        <v>49088.51</v>
      </c>
      <c r="AQ198" s="122">
        <v>11125.49</v>
      </c>
      <c r="AR198" s="122">
        <v>60214</v>
      </c>
      <c r="AS198" s="122">
        <v>0</v>
      </c>
      <c r="AT198" s="122">
        <v>0</v>
      </c>
      <c r="AU198" s="122">
        <v>0</v>
      </c>
      <c r="AV198" s="121">
        <v>5</v>
      </c>
      <c r="AW198" s="121"/>
      <c r="AX198" s="121"/>
      <c r="AY198" s="121"/>
      <c r="AZ198" s="121"/>
      <c r="BA198" s="121"/>
      <c r="BB198" s="121" t="s">
        <v>310</v>
      </c>
      <c r="BC198" s="121"/>
      <c r="BD198" s="121"/>
      <c r="BE198" s="122">
        <v>0</v>
      </c>
      <c r="BF198" s="121" t="s">
        <v>1332</v>
      </c>
      <c r="BG198" s="121" t="s">
        <v>1335</v>
      </c>
      <c r="BH198" s="95" t="s">
        <v>318</v>
      </c>
      <c r="BI198" s="95" t="s">
        <v>102</v>
      </c>
      <c r="BJ198" s="134">
        <v>46128</v>
      </c>
      <c r="BK198" s="129"/>
      <c r="BL198" s="95" t="s">
        <v>109</v>
      </c>
      <c r="BM198" s="96"/>
      <c r="BN198" s="94"/>
      <c r="BO198" s="94"/>
      <c r="BP198" s="42"/>
      <c r="BQ198" s="130" t="s">
        <v>591</v>
      </c>
    </row>
    <row r="199" spans="1:69" ht="22.8" hidden="1" x14ac:dyDescent="0.3">
      <c r="A199" s="131">
        <v>195</v>
      </c>
      <c r="B199" s="121" t="s">
        <v>253</v>
      </c>
      <c r="C199" s="121" t="s">
        <v>254</v>
      </c>
      <c r="D199" s="121" t="s">
        <v>302</v>
      </c>
      <c r="E199" s="121" t="s">
        <v>303</v>
      </c>
      <c r="F199" s="121" t="s">
        <v>303</v>
      </c>
      <c r="G199" s="121" t="s">
        <v>304</v>
      </c>
      <c r="H199" s="121" t="s">
        <v>305</v>
      </c>
      <c r="I199" s="121">
        <v>18123</v>
      </c>
      <c r="J199" s="121" t="s">
        <v>306</v>
      </c>
      <c r="K199" s="121">
        <v>18123</v>
      </c>
      <c r="L199" s="121" t="s">
        <v>595</v>
      </c>
      <c r="M199" s="121" t="s">
        <v>596</v>
      </c>
      <c r="N199" s="121">
        <v>25908</v>
      </c>
      <c r="O199" s="121">
        <v>688453</v>
      </c>
      <c r="P199" s="121">
        <v>851283</v>
      </c>
      <c r="Q199" s="121" t="s">
        <v>823</v>
      </c>
      <c r="R199" s="121" t="s">
        <v>255</v>
      </c>
      <c r="S199" s="121" t="s">
        <v>1336</v>
      </c>
      <c r="T199" s="121" t="s">
        <v>1336</v>
      </c>
      <c r="U199" s="121" t="s">
        <v>264</v>
      </c>
      <c r="V199" s="121" t="s">
        <v>257</v>
      </c>
      <c r="W199" s="121">
        <v>0</v>
      </c>
      <c r="X199" s="121" t="s">
        <v>262</v>
      </c>
      <c r="Y199" s="121">
        <v>359840206</v>
      </c>
      <c r="Z199" s="121" t="s">
        <v>1337</v>
      </c>
      <c r="AA199" s="135">
        <v>45967</v>
      </c>
      <c r="AB199" s="122">
        <v>70000</v>
      </c>
      <c r="AC199" s="121" t="s">
        <v>281</v>
      </c>
      <c r="AD199" s="121">
        <v>24</v>
      </c>
      <c r="AE199" s="121" t="s">
        <v>294</v>
      </c>
      <c r="AF199" s="121" t="s">
        <v>383</v>
      </c>
      <c r="AG199" s="121" t="s">
        <v>382</v>
      </c>
      <c r="AH199" s="121" t="s">
        <v>260</v>
      </c>
      <c r="AI199" s="121" t="s">
        <v>541</v>
      </c>
      <c r="AJ199" s="122">
        <v>3770</v>
      </c>
      <c r="AK199" s="122">
        <v>3770</v>
      </c>
      <c r="AL199" s="121" t="s">
        <v>519</v>
      </c>
      <c r="AM199" s="122">
        <v>11978.57</v>
      </c>
      <c r="AN199" s="122">
        <v>6871.43</v>
      </c>
      <c r="AO199" s="122">
        <v>18850</v>
      </c>
      <c r="AP199" s="122">
        <v>58021.43</v>
      </c>
      <c r="AQ199" s="122">
        <v>13350.57</v>
      </c>
      <c r="AR199" s="122">
        <v>71372</v>
      </c>
      <c r="AS199" s="122">
        <v>0</v>
      </c>
      <c r="AT199" s="122">
        <v>0</v>
      </c>
      <c r="AU199" s="122">
        <v>0</v>
      </c>
      <c r="AV199" s="121">
        <v>5</v>
      </c>
      <c r="AW199" s="121"/>
      <c r="AX199" s="121"/>
      <c r="AY199" s="121"/>
      <c r="AZ199" s="121"/>
      <c r="BA199" s="121"/>
      <c r="BB199" s="121" t="s">
        <v>310</v>
      </c>
      <c r="BC199" s="121"/>
      <c r="BD199" s="121"/>
      <c r="BE199" s="122">
        <v>0</v>
      </c>
      <c r="BF199" s="121" t="s">
        <v>1336</v>
      </c>
      <c r="BG199" s="121" t="s">
        <v>1338</v>
      </c>
      <c r="BH199" s="95" t="s">
        <v>318</v>
      </c>
      <c r="BI199" s="95" t="s">
        <v>102</v>
      </c>
      <c r="BJ199" s="134">
        <v>46128</v>
      </c>
      <c r="BK199" s="129"/>
      <c r="BL199" s="95" t="s">
        <v>109</v>
      </c>
      <c r="BM199" s="96"/>
      <c r="BN199" s="94"/>
      <c r="BO199" s="94"/>
      <c r="BP199" s="42"/>
      <c r="BQ199" s="130" t="s">
        <v>591</v>
      </c>
    </row>
    <row r="200" spans="1:69" ht="22.8" hidden="1" x14ac:dyDescent="0.3">
      <c r="A200" s="131">
        <v>196</v>
      </c>
      <c r="B200" s="121" t="s">
        <v>253</v>
      </c>
      <c r="C200" s="121" t="s">
        <v>254</v>
      </c>
      <c r="D200" s="121" t="s">
        <v>302</v>
      </c>
      <c r="E200" s="121" t="s">
        <v>303</v>
      </c>
      <c r="F200" s="121" t="s">
        <v>303</v>
      </c>
      <c r="G200" s="121" t="s">
        <v>304</v>
      </c>
      <c r="H200" s="121" t="s">
        <v>305</v>
      </c>
      <c r="I200" s="121">
        <v>197294</v>
      </c>
      <c r="J200" s="121" t="s">
        <v>426</v>
      </c>
      <c r="K200" s="121">
        <v>197294</v>
      </c>
      <c r="L200" s="121" t="s">
        <v>595</v>
      </c>
      <c r="M200" s="121" t="s">
        <v>596</v>
      </c>
      <c r="N200" s="121">
        <v>460905</v>
      </c>
      <c r="O200" s="121" t="s">
        <v>795</v>
      </c>
      <c r="P200" s="121">
        <v>835599</v>
      </c>
      <c r="Q200" s="121" t="s">
        <v>1102</v>
      </c>
      <c r="R200" s="121" t="s">
        <v>255</v>
      </c>
      <c r="S200" s="121" t="s">
        <v>1339</v>
      </c>
      <c r="T200" s="121" t="s">
        <v>1339</v>
      </c>
      <c r="U200" s="121" t="s">
        <v>264</v>
      </c>
      <c r="V200" s="121" t="s">
        <v>257</v>
      </c>
      <c r="W200" s="121">
        <v>0</v>
      </c>
      <c r="X200" s="121" t="s">
        <v>261</v>
      </c>
      <c r="Y200" s="121">
        <v>359846019</v>
      </c>
      <c r="Z200" s="121" t="s">
        <v>1340</v>
      </c>
      <c r="AA200" s="135">
        <v>45970</v>
      </c>
      <c r="AB200" s="122">
        <v>70000</v>
      </c>
      <c r="AC200" s="121" t="s">
        <v>436</v>
      </c>
      <c r="AD200" s="121">
        <v>24</v>
      </c>
      <c r="AE200" s="121" t="s">
        <v>294</v>
      </c>
      <c r="AF200" s="121" t="s">
        <v>1127</v>
      </c>
      <c r="AG200" s="121" t="s">
        <v>1341</v>
      </c>
      <c r="AH200" s="121" t="s">
        <v>291</v>
      </c>
      <c r="AI200" s="121" t="s">
        <v>1342</v>
      </c>
      <c r="AJ200" s="122">
        <v>3770</v>
      </c>
      <c r="AK200" s="122">
        <v>3770</v>
      </c>
      <c r="AL200" s="121" t="s">
        <v>493</v>
      </c>
      <c r="AM200" s="122">
        <v>11978.57</v>
      </c>
      <c r="AN200" s="122">
        <v>6871.43</v>
      </c>
      <c r="AO200" s="122">
        <v>18850</v>
      </c>
      <c r="AP200" s="122">
        <v>58021.43</v>
      </c>
      <c r="AQ200" s="122">
        <v>13350.57</v>
      </c>
      <c r="AR200" s="122">
        <v>71372</v>
      </c>
      <c r="AS200" s="122">
        <v>0</v>
      </c>
      <c r="AT200" s="122">
        <v>0</v>
      </c>
      <c r="AU200" s="122">
        <v>0</v>
      </c>
      <c r="AV200" s="121">
        <v>5</v>
      </c>
      <c r="AW200" s="121"/>
      <c r="AX200" s="121"/>
      <c r="AY200" s="121"/>
      <c r="AZ200" s="121"/>
      <c r="BA200" s="121"/>
      <c r="BB200" s="121" t="s">
        <v>310</v>
      </c>
      <c r="BC200" s="121"/>
      <c r="BD200" s="121"/>
      <c r="BE200" s="122">
        <v>0</v>
      </c>
      <c r="BF200" s="121" t="s">
        <v>1339</v>
      </c>
      <c r="BG200" s="121" t="s">
        <v>1343</v>
      </c>
      <c r="BH200" s="95" t="s">
        <v>311</v>
      </c>
      <c r="BI200" s="95" t="s">
        <v>102</v>
      </c>
      <c r="BJ200" s="134">
        <v>46128</v>
      </c>
      <c r="BK200" s="129"/>
      <c r="BL200" s="95" t="s">
        <v>109</v>
      </c>
      <c r="BM200" s="96"/>
      <c r="BN200" s="94"/>
      <c r="BO200" s="94"/>
      <c r="BP200" s="42"/>
      <c r="BQ200" s="130" t="s">
        <v>591</v>
      </c>
    </row>
    <row r="201" spans="1:69" ht="22.8" hidden="1" x14ac:dyDescent="0.3">
      <c r="A201" s="131">
        <v>197</v>
      </c>
      <c r="B201" s="121" t="s">
        <v>253</v>
      </c>
      <c r="C201" s="121" t="s">
        <v>254</v>
      </c>
      <c r="D201" s="121" t="s">
        <v>302</v>
      </c>
      <c r="E201" s="121" t="s">
        <v>303</v>
      </c>
      <c r="F201" s="121" t="s">
        <v>303</v>
      </c>
      <c r="G201" s="121" t="s">
        <v>304</v>
      </c>
      <c r="H201" s="121" t="s">
        <v>305</v>
      </c>
      <c r="I201" s="121">
        <v>18406</v>
      </c>
      <c r="J201" s="121" t="s">
        <v>700</v>
      </c>
      <c r="K201" s="121">
        <v>18406</v>
      </c>
      <c r="L201" s="121" t="s">
        <v>595</v>
      </c>
      <c r="M201" s="121" t="s">
        <v>596</v>
      </c>
      <c r="N201" s="121">
        <v>402975</v>
      </c>
      <c r="O201" s="121" t="s">
        <v>701</v>
      </c>
      <c r="P201" s="121">
        <v>787963</v>
      </c>
      <c r="Q201" s="121" t="s">
        <v>844</v>
      </c>
      <c r="R201" s="121" t="s">
        <v>255</v>
      </c>
      <c r="S201" s="121" t="s">
        <v>1344</v>
      </c>
      <c r="T201" s="121" t="s">
        <v>1344</v>
      </c>
      <c r="U201" s="121" t="s">
        <v>264</v>
      </c>
      <c r="V201" s="121" t="s">
        <v>257</v>
      </c>
      <c r="W201" s="121">
        <v>0</v>
      </c>
      <c r="X201" s="121" t="s">
        <v>261</v>
      </c>
      <c r="Y201" s="121">
        <v>359855334</v>
      </c>
      <c r="Z201" s="121" t="s">
        <v>469</v>
      </c>
      <c r="AA201" s="135">
        <v>45972</v>
      </c>
      <c r="AB201" s="122">
        <v>60000</v>
      </c>
      <c r="AC201" s="121" t="s">
        <v>278</v>
      </c>
      <c r="AD201" s="121">
        <v>24</v>
      </c>
      <c r="AE201" s="121" t="s">
        <v>288</v>
      </c>
      <c r="AF201" s="121" t="s">
        <v>542</v>
      </c>
      <c r="AG201" s="121" t="s">
        <v>1345</v>
      </c>
      <c r="AH201" s="121" t="s">
        <v>291</v>
      </c>
      <c r="AI201" s="121" t="s">
        <v>539</v>
      </c>
      <c r="AJ201" s="122">
        <v>3230</v>
      </c>
      <c r="AK201" s="122">
        <v>3230</v>
      </c>
      <c r="AL201" s="121" t="s">
        <v>453</v>
      </c>
      <c r="AM201" s="122">
        <v>10446.07</v>
      </c>
      <c r="AN201" s="122">
        <v>5703.93</v>
      </c>
      <c r="AO201" s="122">
        <v>16150</v>
      </c>
      <c r="AP201" s="122">
        <v>49553.93</v>
      </c>
      <c r="AQ201" s="122">
        <v>11360.07</v>
      </c>
      <c r="AR201" s="122">
        <v>60914</v>
      </c>
      <c r="AS201" s="122">
        <v>0</v>
      </c>
      <c r="AT201" s="122">
        <v>0</v>
      </c>
      <c r="AU201" s="122">
        <v>0</v>
      </c>
      <c r="AV201" s="121">
        <v>5</v>
      </c>
      <c r="AW201" s="121"/>
      <c r="AX201" s="121"/>
      <c r="AY201" s="121"/>
      <c r="AZ201" s="121"/>
      <c r="BA201" s="121"/>
      <c r="BB201" s="121" t="s">
        <v>310</v>
      </c>
      <c r="BC201" s="121"/>
      <c r="BD201" s="121"/>
      <c r="BE201" s="122">
        <v>0</v>
      </c>
      <c r="BF201" s="121" t="s">
        <v>1344</v>
      </c>
      <c r="BG201" s="121" t="s">
        <v>1346</v>
      </c>
      <c r="BH201" s="95" t="s">
        <v>318</v>
      </c>
      <c r="BI201" s="95" t="s">
        <v>102</v>
      </c>
      <c r="BJ201" s="134">
        <v>46128</v>
      </c>
      <c r="BK201" s="129"/>
      <c r="BL201" s="95" t="s">
        <v>109</v>
      </c>
      <c r="BM201" s="96"/>
      <c r="BN201" s="94"/>
      <c r="BO201" s="94"/>
      <c r="BP201" s="42"/>
      <c r="BQ201" s="130" t="s">
        <v>591</v>
      </c>
    </row>
    <row r="202" spans="1:69" ht="22.8" hidden="1" x14ac:dyDescent="0.3">
      <c r="A202" s="131">
        <v>198</v>
      </c>
      <c r="B202" s="121" t="s">
        <v>253</v>
      </c>
      <c r="C202" s="121" t="s">
        <v>254</v>
      </c>
      <c r="D202" s="121" t="s">
        <v>302</v>
      </c>
      <c r="E202" s="121" t="s">
        <v>303</v>
      </c>
      <c r="F202" s="121" t="s">
        <v>303</v>
      </c>
      <c r="G202" s="121" t="s">
        <v>304</v>
      </c>
      <c r="H202" s="121" t="s">
        <v>305</v>
      </c>
      <c r="I202" s="121">
        <v>18123</v>
      </c>
      <c r="J202" s="121" t="s">
        <v>306</v>
      </c>
      <c r="K202" s="121">
        <v>18123</v>
      </c>
      <c r="L202" s="121" t="s">
        <v>595</v>
      </c>
      <c r="M202" s="121" t="s">
        <v>596</v>
      </c>
      <c r="N202" s="121">
        <v>25908</v>
      </c>
      <c r="O202" s="121">
        <v>688453</v>
      </c>
      <c r="P202" s="121">
        <v>711941</v>
      </c>
      <c r="Q202" s="121" t="s">
        <v>1044</v>
      </c>
      <c r="R202" s="121" t="s">
        <v>255</v>
      </c>
      <c r="S202" s="121" t="s">
        <v>1347</v>
      </c>
      <c r="T202" s="121" t="s">
        <v>1347</v>
      </c>
      <c r="U202" s="121" t="s">
        <v>264</v>
      </c>
      <c r="V202" s="121" t="s">
        <v>257</v>
      </c>
      <c r="W202" s="121">
        <v>0</v>
      </c>
      <c r="X202" s="121" t="s">
        <v>262</v>
      </c>
      <c r="Y202" s="121">
        <v>359876873</v>
      </c>
      <c r="Z202" s="121" t="s">
        <v>1348</v>
      </c>
      <c r="AA202" s="135">
        <v>45975</v>
      </c>
      <c r="AB202" s="122">
        <v>75000</v>
      </c>
      <c r="AC202" s="121" t="s">
        <v>281</v>
      </c>
      <c r="AD202" s="121">
        <v>24</v>
      </c>
      <c r="AE202" s="121" t="s">
        <v>294</v>
      </c>
      <c r="AF202" s="121" t="s">
        <v>373</v>
      </c>
      <c r="AG202" s="121" t="s">
        <v>374</v>
      </c>
      <c r="AH202" s="121" t="s">
        <v>260</v>
      </c>
      <c r="AI202" s="121" t="s">
        <v>541</v>
      </c>
      <c r="AJ202" s="122">
        <v>4040</v>
      </c>
      <c r="AK202" s="122">
        <v>4040</v>
      </c>
      <c r="AL202" s="121" t="s">
        <v>519</v>
      </c>
      <c r="AM202" s="122">
        <v>13303.34</v>
      </c>
      <c r="AN202" s="122">
        <v>6896.66</v>
      </c>
      <c r="AO202" s="122">
        <v>20200</v>
      </c>
      <c r="AP202" s="122">
        <v>61696.66</v>
      </c>
      <c r="AQ202" s="122">
        <v>14065.34</v>
      </c>
      <c r="AR202" s="122">
        <v>75762</v>
      </c>
      <c r="AS202" s="122">
        <v>0</v>
      </c>
      <c r="AT202" s="122">
        <v>0</v>
      </c>
      <c r="AU202" s="122">
        <v>0</v>
      </c>
      <c r="AV202" s="121">
        <v>5</v>
      </c>
      <c r="AW202" s="121"/>
      <c r="AX202" s="121"/>
      <c r="AY202" s="121"/>
      <c r="AZ202" s="121"/>
      <c r="BA202" s="121"/>
      <c r="BB202" s="121" t="s">
        <v>310</v>
      </c>
      <c r="BC202" s="121"/>
      <c r="BD202" s="121"/>
      <c r="BE202" s="122">
        <v>0</v>
      </c>
      <c r="BF202" s="121" t="s">
        <v>1347</v>
      </c>
      <c r="BG202" s="121" t="s">
        <v>1349</v>
      </c>
      <c r="BH202" s="95" t="s">
        <v>318</v>
      </c>
      <c r="BI202" s="95" t="s">
        <v>102</v>
      </c>
      <c r="BJ202" s="134">
        <v>46128</v>
      </c>
      <c r="BK202" s="129"/>
      <c r="BL202" s="95" t="s">
        <v>109</v>
      </c>
      <c r="BM202" s="96"/>
      <c r="BN202" s="94"/>
      <c r="BO202" s="94"/>
      <c r="BP202" s="42"/>
      <c r="BQ202" s="130" t="s">
        <v>591</v>
      </c>
    </row>
    <row r="203" spans="1:69" ht="22.8" hidden="1" x14ac:dyDescent="0.3">
      <c r="A203" s="131">
        <v>199</v>
      </c>
      <c r="B203" s="121" t="s">
        <v>253</v>
      </c>
      <c r="C203" s="121" t="s">
        <v>254</v>
      </c>
      <c r="D203" s="121" t="s">
        <v>302</v>
      </c>
      <c r="E203" s="121" t="s">
        <v>303</v>
      </c>
      <c r="F203" s="121" t="s">
        <v>303</v>
      </c>
      <c r="G203" s="121" t="s">
        <v>304</v>
      </c>
      <c r="H203" s="121" t="s">
        <v>305</v>
      </c>
      <c r="I203" s="121">
        <v>18123</v>
      </c>
      <c r="J203" s="121" t="s">
        <v>306</v>
      </c>
      <c r="K203" s="121">
        <v>18123</v>
      </c>
      <c r="L203" s="121" t="s">
        <v>595</v>
      </c>
      <c r="M203" s="121" t="s">
        <v>596</v>
      </c>
      <c r="N203" s="121">
        <v>25908</v>
      </c>
      <c r="O203" s="121">
        <v>688453</v>
      </c>
      <c r="P203" s="121">
        <v>711941</v>
      </c>
      <c r="Q203" s="121" t="s">
        <v>1044</v>
      </c>
      <c r="R203" s="121" t="s">
        <v>255</v>
      </c>
      <c r="S203" s="121" t="s">
        <v>1350</v>
      </c>
      <c r="T203" s="121" t="s">
        <v>1350</v>
      </c>
      <c r="U203" s="121" t="s">
        <v>256</v>
      </c>
      <c r="V203" s="121" t="s">
        <v>257</v>
      </c>
      <c r="W203" s="121">
        <v>0</v>
      </c>
      <c r="X203" s="121" t="s">
        <v>262</v>
      </c>
      <c r="Y203" s="121">
        <v>359877715</v>
      </c>
      <c r="Z203" s="121" t="s">
        <v>1351</v>
      </c>
      <c r="AA203" s="135">
        <v>45975</v>
      </c>
      <c r="AB203" s="122">
        <v>45000</v>
      </c>
      <c r="AC203" s="121" t="s">
        <v>281</v>
      </c>
      <c r="AD203" s="121">
        <v>24</v>
      </c>
      <c r="AE203" s="121" t="s">
        <v>288</v>
      </c>
      <c r="AF203" s="121" t="s">
        <v>542</v>
      </c>
      <c r="AG203" s="121" t="s">
        <v>1352</v>
      </c>
      <c r="AH203" s="121" t="s">
        <v>291</v>
      </c>
      <c r="AI203" s="121" t="s">
        <v>541</v>
      </c>
      <c r="AJ203" s="122">
        <v>2420</v>
      </c>
      <c r="AK203" s="122">
        <v>2420</v>
      </c>
      <c r="AL203" s="121" t="s">
        <v>519</v>
      </c>
      <c r="AM203" s="122">
        <v>7961.13</v>
      </c>
      <c r="AN203" s="122">
        <v>4138.87</v>
      </c>
      <c r="AO203" s="122">
        <v>12100</v>
      </c>
      <c r="AP203" s="122">
        <v>37038.870000000003</v>
      </c>
      <c r="AQ203" s="122">
        <v>8467.1299999999992</v>
      </c>
      <c r="AR203" s="122">
        <v>45506</v>
      </c>
      <c r="AS203" s="122">
        <v>0</v>
      </c>
      <c r="AT203" s="122">
        <v>0</v>
      </c>
      <c r="AU203" s="122">
        <v>0</v>
      </c>
      <c r="AV203" s="121">
        <v>5</v>
      </c>
      <c r="AW203" s="121"/>
      <c r="AX203" s="121"/>
      <c r="AY203" s="121"/>
      <c r="AZ203" s="121"/>
      <c r="BA203" s="121"/>
      <c r="BB203" s="121" t="s">
        <v>310</v>
      </c>
      <c r="BC203" s="121"/>
      <c r="BD203" s="121"/>
      <c r="BE203" s="122">
        <v>0</v>
      </c>
      <c r="BF203" s="121" t="s">
        <v>1350</v>
      </c>
      <c r="BG203" s="121" t="s">
        <v>1353</v>
      </c>
      <c r="BH203" s="95" t="s">
        <v>318</v>
      </c>
      <c r="BI203" s="95" t="s">
        <v>102</v>
      </c>
      <c r="BJ203" s="134">
        <v>46128</v>
      </c>
      <c r="BK203" s="129"/>
      <c r="BL203" s="95" t="s">
        <v>109</v>
      </c>
      <c r="BM203" s="96"/>
      <c r="BN203" s="94"/>
      <c r="BO203" s="94"/>
      <c r="BP203" s="42"/>
      <c r="BQ203" s="130" t="s">
        <v>591</v>
      </c>
    </row>
    <row r="204" spans="1:69" ht="22.8" hidden="1" customHeight="1" x14ac:dyDescent="0.3">
      <c r="A204" s="131">
        <v>200</v>
      </c>
      <c r="B204" s="121" t="s">
        <v>253</v>
      </c>
      <c r="C204" s="121" t="s">
        <v>254</v>
      </c>
      <c r="D204" s="121" t="s">
        <v>302</v>
      </c>
      <c r="E204" s="121" t="s">
        <v>303</v>
      </c>
      <c r="F204" s="121" t="s">
        <v>303</v>
      </c>
      <c r="G204" s="121" t="s">
        <v>304</v>
      </c>
      <c r="H204" s="121" t="s">
        <v>305</v>
      </c>
      <c r="I204" s="121">
        <v>18244</v>
      </c>
      <c r="J204" s="121" t="s">
        <v>594</v>
      </c>
      <c r="K204" s="121">
        <v>18244</v>
      </c>
      <c r="L204" s="121" t="s">
        <v>595</v>
      </c>
      <c r="M204" s="121" t="s">
        <v>596</v>
      </c>
      <c r="N204" s="121">
        <v>349239</v>
      </c>
      <c r="O204" s="121" t="s">
        <v>856</v>
      </c>
      <c r="P204" s="121">
        <v>791449</v>
      </c>
      <c r="Q204" s="121" t="s">
        <v>895</v>
      </c>
      <c r="R204" s="121" t="s">
        <v>255</v>
      </c>
      <c r="S204" s="121" t="s">
        <v>1354</v>
      </c>
      <c r="T204" s="121" t="s">
        <v>1354</v>
      </c>
      <c r="U204" s="121" t="s">
        <v>256</v>
      </c>
      <c r="V204" s="121" t="s">
        <v>257</v>
      </c>
      <c r="W204" s="121">
        <v>0</v>
      </c>
      <c r="X204" s="121" t="s">
        <v>262</v>
      </c>
      <c r="Y204" s="121">
        <v>359879415</v>
      </c>
      <c r="Z204" s="121" t="s">
        <v>1355</v>
      </c>
      <c r="AA204" s="135">
        <v>45975</v>
      </c>
      <c r="AB204" s="122">
        <v>98000</v>
      </c>
      <c r="AC204" s="121" t="s">
        <v>281</v>
      </c>
      <c r="AD204" s="121">
        <v>24</v>
      </c>
      <c r="AE204" s="121" t="s">
        <v>294</v>
      </c>
      <c r="AF204" s="121" t="s">
        <v>872</v>
      </c>
      <c r="AG204" s="121" t="s">
        <v>1356</v>
      </c>
      <c r="AH204" s="121" t="s">
        <v>260</v>
      </c>
      <c r="AI204" s="121" t="s">
        <v>541</v>
      </c>
      <c r="AJ204" s="122">
        <v>5280</v>
      </c>
      <c r="AK204" s="122">
        <v>5280</v>
      </c>
      <c r="AL204" s="121" t="s">
        <v>519</v>
      </c>
      <c r="AM204" s="122">
        <v>17388.599999999999</v>
      </c>
      <c r="AN204" s="122">
        <v>9011.4</v>
      </c>
      <c r="AO204" s="122">
        <v>26400</v>
      </c>
      <c r="AP204" s="122">
        <v>80611.399999999994</v>
      </c>
      <c r="AQ204" s="122">
        <v>18371.599999999999</v>
      </c>
      <c r="AR204" s="122">
        <v>98983</v>
      </c>
      <c r="AS204" s="122">
        <v>0</v>
      </c>
      <c r="AT204" s="122">
        <v>0</v>
      </c>
      <c r="AU204" s="122">
        <v>0</v>
      </c>
      <c r="AV204" s="121">
        <v>5</v>
      </c>
      <c r="AW204" s="121"/>
      <c r="AX204" s="121"/>
      <c r="AY204" s="121"/>
      <c r="AZ204" s="121"/>
      <c r="BA204" s="121"/>
      <c r="BB204" s="121" t="s">
        <v>310</v>
      </c>
      <c r="BC204" s="121"/>
      <c r="BD204" s="121"/>
      <c r="BE204" s="122">
        <v>0</v>
      </c>
      <c r="BF204" s="121" t="s">
        <v>1354</v>
      </c>
      <c r="BG204" s="121" t="s">
        <v>1357</v>
      </c>
      <c r="BH204" s="95" t="s">
        <v>318</v>
      </c>
      <c r="BI204" s="95" t="s">
        <v>102</v>
      </c>
      <c r="BJ204" s="134">
        <v>46128</v>
      </c>
      <c r="BK204" s="129"/>
      <c r="BL204" s="95" t="s">
        <v>109</v>
      </c>
      <c r="BM204" s="96"/>
      <c r="BN204" s="94"/>
      <c r="BO204" s="94"/>
      <c r="BP204" s="42"/>
      <c r="BQ204" s="130" t="s">
        <v>591</v>
      </c>
    </row>
    <row r="205" spans="1:69" ht="22.8" hidden="1" x14ac:dyDescent="0.3">
      <c r="A205" s="131">
        <v>201</v>
      </c>
      <c r="B205" s="121" t="s">
        <v>253</v>
      </c>
      <c r="C205" s="121" t="s">
        <v>254</v>
      </c>
      <c r="D205" s="121" t="s">
        <v>302</v>
      </c>
      <c r="E205" s="121" t="s">
        <v>303</v>
      </c>
      <c r="F205" s="121" t="s">
        <v>303</v>
      </c>
      <c r="G205" s="121" t="s">
        <v>304</v>
      </c>
      <c r="H205" s="121" t="s">
        <v>305</v>
      </c>
      <c r="I205" s="121">
        <v>197294</v>
      </c>
      <c r="J205" s="121" t="s">
        <v>426</v>
      </c>
      <c r="K205" s="121">
        <v>197294</v>
      </c>
      <c r="L205" s="121" t="s">
        <v>595</v>
      </c>
      <c r="M205" s="121" t="s">
        <v>596</v>
      </c>
      <c r="N205" s="121">
        <v>460905</v>
      </c>
      <c r="O205" s="121" t="s">
        <v>795</v>
      </c>
      <c r="P205" s="121">
        <v>822075</v>
      </c>
      <c r="Q205" s="121" t="s">
        <v>982</v>
      </c>
      <c r="R205" s="121" t="s">
        <v>255</v>
      </c>
      <c r="S205" s="121" t="s">
        <v>1358</v>
      </c>
      <c r="T205" s="121" t="s">
        <v>1358</v>
      </c>
      <c r="U205" s="121" t="s">
        <v>264</v>
      </c>
      <c r="V205" s="121" t="s">
        <v>267</v>
      </c>
      <c r="W205" s="121">
        <v>0</v>
      </c>
      <c r="X205" s="121" t="s">
        <v>261</v>
      </c>
      <c r="Y205" s="121">
        <v>359880079</v>
      </c>
      <c r="Z205" s="121" t="s">
        <v>1359</v>
      </c>
      <c r="AA205" s="135">
        <v>45975</v>
      </c>
      <c r="AB205" s="122">
        <v>75000</v>
      </c>
      <c r="AC205" s="121" t="s">
        <v>436</v>
      </c>
      <c r="AD205" s="121">
        <v>24</v>
      </c>
      <c r="AE205" s="121" t="s">
        <v>294</v>
      </c>
      <c r="AF205" s="121" t="s">
        <v>404</v>
      </c>
      <c r="AG205" s="121" t="s">
        <v>406</v>
      </c>
      <c r="AH205" s="121" t="s">
        <v>260</v>
      </c>
      <c r="AI205" s="121" t="s">
        <v>1342</v>
      </c>
      <c r="AJ205" s="122">
        <v>4040</v>
      </c>
      <c r="AK205" s="122">
        <v>4040</v>
      </c>
      <c r="AL205" s="121" t="s">
        <v>493</v>
      </c>
      <c r="AM205" s="122">
        <v>13128.8</v>
      </c>
      <c r="AN205" s="122">
        <v>7071.2</v>
      </c>
      <c r="AO205" s="122">
        <v>20200</v>
      </c>
      <c r="AP205" s="122">
        <v>61871.199999999997</v>
      </c>
      <c r="AQ205" s="122">
        <v>14152.8</v>
      </c>
      <c r="AR205" s="122">
        <v>76024</v>
      </c>
      <c r="AS205" s="122">
        <v>0</v>
      </c>
      <c r="AT205" s="122">
        <v>0</v>
      </c>
      <c r="AU205" s="122">
        <v>0</v>
      </c>
      <c r="AV205" s="121">
        <v>5</v>
      </c>
      <c r="AW205" s="121"/>
      <c r="AX205" s="121"/>
      <c r="AY205" s="121"/>
      <c r="AZ205" s="121"/>
      <c r="BA205" s="121"/>
      <c r="BB205" s="121" t="s">
        <v>310</v>
      </c>
      <c r="BC205" s="121"/>
      <c r="BD205" s="121"/>
      <c r="BE205" s="122">
        <v>0</v>
      </c>
      <c r="BF205" s="121" t="s">
        <v>1358</v>
      </c>
      <c r="BG205" s="121" t="s">
        <v>1360</v>
      </c>
      <c r="BH205" s="95" t="s">
        <v>311</v>
      </c>
      <c r="BI205" s="95" t="s">
        <v>102</v>
      </c>
      <c r="BJ205" s="134">
        <v>46128</v>
      </c>
      <c r="BK205" s="129"/>
      <c r="BL205" s="95" t="s">
        <v>109</v>
      </c>
      <c r="BM205" s="96"/>
      <c r="BN205" s="94"/>
      <c r="BO205" s="94"/>
      <c r="BP205" s="42"/>
      <c r="BQ205" s="130" t="s">
        <v>591</v>
      </c>
    </row>
    <row r="206" spans="1:69" ht="22.8" hidden="1" x14ac:dyDescent="0.3">
      <c r="A206" s="131">
        <v>202</v>
      </c>
      <c r="B206" s="121" t="s">
        <v>253</v>
      </c>
      <c r="C206" s="121" t="s">
        <v>254</v>
      </c>
      <c r="D206" s="121" t="s">
        <v>302</v>
      </c>
      <c r="E206" s="121" t="s">
        <v>303</v>
      </c>
      <c r="F206" s="121" t="s">
        <v>303</v>
      </c>
      <c r="G206" s="121" t="s">
        <v>304</v>
      </c>
      <c r="H206" s="121" t="s">
        <v>305</v>
      </c>
      <c r="I206" s="121">
        <v>18059</v>
      </c>
      <c r="J206" s="121" t="s">
        <v>736</v>
      </c>
      <c r="K206" s="121">
        <v>18059</v>
      </c>
      <c r="L206" s="121" t="s">
        <v>595</v>
      </c>
      <c r="M206" s="121" t="s">
        <v>596</v>
      </c>
      <c r="N206" s="121">
        <v>381492</v>
      </c>
      <c r="O206" s="121" t="s">
        <v>737</v>
      </c>
      <c r="P206" s="121">
        <v>787962</v>
      </c>
      <c r="Q206" s="121" t="s">
        <v>1119</v>
      </c>
      <c r="R206" s="121" t="s">
        <v>255</v>
      </c>
      <c r="S206" s="121" t="s">
        <v>1361</v>
      </c>
      <c r="T206" s="121" t="s">
        <v>1361</v>
      </c>
      <c r="U206" s="121" t="s">
        <v>264</v>
      </c>
      <c r="V206" s="121" t="s">
        <v>257</v>
      </c>
      <c r="W206" s="121">
        <v>0</v>
      </c>
      <c r="X206" s="121" t="s">
        <v>262</v>
      </c>
      <c r="Y206" s="121">
        <v>359896108</v>
      </c>
      <c r="Z206" s="121" t="s">
        <v>1362</v>
      </c>
      <c r="AA206" s="135">
        <v>45979</v>
      </c>
      <c r="AB206" s="122">
        <v>70000</v>
      </c>
      <c r="AC206" s="121" t="s">
        <v>278</v>
      </c>
      <c r="AD206" s="121">
        <v>24</v>
      </c>
      <c r="AE206" s="121" t="s">
        <v>294</v>
      </c>
      <c r="AF206" s="121" t="s">
        <v>280</v>
      </c>
      <c r="AG206" s="121" t="s">
        <v>376</v>
      </c>
      <c r="AH206" s="121" t="s">
        <v>260</v>
      </c>
      <c r="AI206" s="121" t="s">
        <v>539</v>
      </c>
      <c r="AJ206" s="122">
        <v>3770</v>
      </c>
      <c r="AK206" s="122">
        <v>3770</v>
      </c>
      <c r="AL206" s="121" t="s">
        <v>453</v>
      </c>
      <c r="AM206" s="122">
        <v>12575.87</v>
      </c>
      <c r="AN206" s="122">
        <v>6274.13</v>
      </c>
      <c r="AO206" s="122">
        <v>18850</v>
      </c>
      <c r="AP206" s="122">
        <v>57424.13</v>
      </c>
      <c r="AQ206" s="122">
        <v>13049.87</v>
      </c>
      <c r="AR206" s="122">
        <v>70474</v>
      </c>
      <c r="AS206" s="122">
        <v>0</v>
      </c>
      <c r="AT206" s="122">
        <v>0</v>
      </c>
      <c r="AU206" s="122">
        <v>0</v>
      </c>
      <c r="AV206" s="121">
        <v>5</v>
      </c>
      <c r="AW206" s="121"/>
      <c r="AX206" s="121"/>
      <c r="AY206" s="121"/>
      <c r="AZ206" s="121"/>
      <c r="BA206" s="121"/>
      <c r="BB206" s="121" t="s">
        <v>310</v>
      </c>
      <c r="BC206" s="121"/>
      <c r="BD206" s="121"/>
      <c r="BE206" s="122">
        <v>0</v>
      </c>
      <c r="BF206" s="121" t="s">
        <v>1361</v>
      </c>
      <c r="BG206" s="121" t="s">
        <v>1363</v>
      </c>
      <c r="BH206" s="95" t="s">
        <v>318</v>
      </c>
      <c r="BI206" s="95" t="s">
        <v>102</v>
      </c>
      <c r="BJ206" s="134">
        <v>46128</v>
      </c>
      <c r="BK206" s="129"/>
      <c r="BL206" s="95" t="s">
        <v>109</v>
      </c>
      <c r="BM206" s="96"/>
      <c r="BN206" s="94"/>
      <c r="BO206" s="94"/>
      <c r="BP206" s="42"/>
      <c r="BQ206" s="130" t="s">
        <v>591</v>
      </c>
    </row>
    <row r="207" spans="1:69" ht="22.8" hidden="1" x14ac:dyDescent="0.3">
      <c r="A207" s="131">
        <v>203</v>
      </c>
      <c r="B207" s="121" t="s">
        <v>253</v>
      </c>
      <c r="C207" s="121" t="s">
        <v>254</v>
      </c>
      <c r="D207" s="121" t="s">
        <v>302</v>
      </c>
      <c r="E207" s="121" t="s">
        <v>303</v>
      </c>
      <c r="F207" s="121" t="s">
        <v>303</v>
      </c>
      <c r="G207" s="121" t="s">
        <v>304</v>
      </c>
      <c r="H207" s="121" t="s">
        <v>305</v>
      </c>
      <c r="I207" s="121">
        <v>18123</v>
      </c>
      <c r="J207" s="121" t="s">
        <v>306</v>
      </c>
      <c r="K207" s="121">
        <v>18123</v>
      </c>
      <c r="L207" s="121" t="s">
        <v>595</v>
      </c>
      <c r="M207" s="121" t="s">
        <v>596</v>
      </c>
      <c r="N207" s="121">
        <v>25908</v>
      </c>
      <c r="O207" s="121">
        <v>688453</v>
      </c>
      <c r="P207" s="121">
        <v>787560</v>
      </c>
      <c r="Q207" s="121" t="s">
        <v>918</v>
      </c>
      <c r="R207" s="121" t="s">
        <v>255</v>
      </c>
      <c r="S207" s="121" t="s">
        <v>1364</v>
      </c>
      <c r="T207" s="121" t="s">
        <v>1364</v>
      </c>
      <c r="U207" s="121" t="s">
        <v>256</v>
      </c>
      <c r="V207" s="121" t="s">
        <v>257</v>
      </c>
      <c r="W207" s="121">
        <v>0</v>
      </c>
      <c r="X207" s="121" t="s">
        <v>262</v>
      </c>
      <c r="Y207" s="121">
        <v>359896911</v>
      </c>
      <c r="Z207" s="121" t="s">
        <v>269</v>
      </c>
      <c r="AA207" s="135">
        <v>45980</v>
      </c>
      <c r="AB207" s="122">
        <v>42000</v>
      </c>
      <c r="AC207" s="121" t="s">
        <v>281</v>
      </c>
      <c r="AD207" s="121">
        <v>24</v>
      </c>
      <c r="AE207" s="121" t="s">
        <v>294</v>
      </c>
      <c r="AF207" s="121" t="s">
        <v>285</v>
      </c>
      <c r="AG207" s="121" t="s">
        <v>1365</v>
      </c>
      <c r="AH207" s="121" t="s">
        <v>260</v>
      </c>
      <c r="AI207" s="121" t="s">
        <v>541</v>
      </c>
      <c r="AJ207" s="122">
        <v>2260</v>
      </c>
      <c r="AK207" s="122">
        <v>2260</v>
      </c>
      <c r="AL207" s="121" t="s">
        <v>519</v>
      </c>
      <c r="AM207" s="122">
        <v>7600.25</v>
      </c>
      <c r="AN207" s="122">
        <v>3699.75</v>
      </c>
      <c r="AO207" s="122">
        <v>11300</v>
      </c>
      <c r="AP207" s="122">
        <v>34399.75</v>
      </c>
      <c r="AQ207" s="122">
        <v>7811.25</v>
      </c>
      <c r="AR207" s="122">
        <v>42211</v>
      </c>
      <c r="AS207" s="122">
        <v>0</v>
      </c>
      <c r="AT207" s="122">
        <v>0</v>
      </c>
      <c r="AU207" s="122">
        <v>0</v>
      </c>
      <c r="AV207" s="121">
        <v>5</v>
      </c>
      <c r="AW207" s="121"/>
      <c r="AX207" s="121"/>
      <c r="AY207" s="121"/>
      <c r="AZ207" s="121"/>
      <c r="BA207" s="121"/>
      <c r="BB207" s="121" t="s">
        <v>310</v>
      </c>
      <c r="BC207" s="121"/>
      <c r="BD207" s="121"/>
      <c r="BE207" s="122">
        <v>0</v>
      </c>
      <c r="BF207" s="121" t="s">
        <v>1364</v>
      </c>
      <c r="BG207" s="121" t="s">
        <v>1366</v>
      </c>
      <c r="BH207" s="95" t="s">
        <v>318</v>
      </c>
      <c r="BI207" s="95" t="s">
        <v>102</v>
      </c>
      <c r="BJ207" s="134">
        <v>46128</v>
      </c>
      <c r="BK207" s="129"/>
      <c r="BL207" s="95" t="s">
        <v>109</v>
      </c>
      <c r="BM207" s="96"/>
      <c r="BN207" s="94"/>
      <c r="BO207" s="94"/>
      <c r="BP207" s="42"/>
      <c r="BQ207" s="130" t="s">
        <v>591</v>
      </c>
    </row>
    <row r="208" spans="1:69" ht="22.8" hidden="1" x14ac:dyDescent="0.3">
      <c r="A208" s="131">
        <v>204</v>
      </c>
      <c r="B208" s="121" t="s">
        <v>253</v>
      </c>
      <c r="C208" s="121" t="s">
        <v>254</v>
      </c>
      <c r="D208" s="121" t="s">
        <v>302</v>
      </c>
      <c r="E208" s="121" t="s">
        <v>303</v>
      </c>
      <c r="F208" s="121" t="s">
        <v>303</v>
      </c>
      <c r="G208" s="121" t="s">
        <v>304</v>
      </c>
      <c r="H208" s="121" t="s">
        <v>305</v>
      </c>
      <c r="I208" s="121">
        <v>18261</v>
      </c>
      <c r="J208" s="121" t="s">
        <v>646</v>
      </c>
      <c r="K208" s="121">
        <v>18261</v>
      </c>
      <c r="L208" s="121" t="s">
        <v>595</v>
      </c>
      <c r="M208" s="121" t="s">
        <v>596</v>
      </c>
      <c r="N208" s="121">
        <v>26103</v>
      </c>
      <c r="O208" s="121">
        <v>726220</v>
      </c>
      <c r="P208" s="121">
        <v>41758</v>
      </c>
      <c r="Q208" s="121" t="s">
        <v>953</v>
      </c>
      <c r="R208" s="121" t="s">
        <v>255</v>
      </c>
      <c r="S208" s="121" t="s">
        <v>1367</v>
      </c>
      <c r="T208" s="121" t="s">
        <v>1367</v>
      </c>
      <c r="U208" s="121" t="s">
        <v>264</v>
      </c>
      <c r="V208" s="121" t="s">
        <v>257</v>
      </c>
      <c r="W208" s="121">
        <v>0</v>
      </c>
      <c r="X208" s="121" t="s">
        <v>1368</v>
      </c>
      <c r="Y208" s="121">
        <v>359900233</v>
      </c>
      <c r="Z208" s="121" t="s">
        <v>1369</v>
      </c>
      <c r="AA208" s="135">
        <v>45981</v>
      </c>
      <c r="AB208" s="122">
        <v>75000</v>
      </c>
      <c r="AC208" s="121" t="s">
        <v>258</v>
      </c>
      <c r="AD208" s="121">
        <v>24</v>
      </c>
      <c r="AE208" s="121" t="s">
        <v>484</v>
      </c>
      <c r="AF208" s="121" t="s">
        <v>1370</v>
      </c>
      <c r="AG208" s="121" t="s">
        <v>339</v>
      </c>
      <c r="AH208" s="121" t="s">
        <v>298</v>
      </c>
      <c r="AI208" s="121" t="s">
        <v>545</v>
      </c>
      <c r="AJ208" s="122">
        <v>4000</v>
      </c>
      <c r="AK208" s="122">
        <v>4000</v>
      </c>
      <c r="AL208" s="121" t="s">
        <v>455</v>
      </c>
      <c r="AM208" s="122">
        <v>13482.39</v>
      </c>
      <c r="AN208" s="122">
        <v>6517.61</v>
      </c>
      <c r="AO208" s="122">
        <v>20000</v>
      </c>
      <c r="AP208" s="122">
        <v>61517.61</v>
      </c>
      <c r="AQ208" s="122">
        <v>13446.39</v>
      </c>
      <c r="AR208" s="122">
        <v>74964</v>
      </c>
      <c r="AS208" s="122">
        <v>0</v>
      </c>
      <c r="AT208" s="122">
        <v>0</v>
      </c>
      <c r="AU208" s="122">
        <v>0</v>
      </c>
      <c r="AV208" s="121">
        <v>5</v>
      </c>
      <c r="AW208" s="121"/>
      <c r="AX208" s="121"/>
      <c r="AY208" s="121"/>
      <c r="AZ208" s="121"/>
      <c r="BA208" s="121"/>
      <c r="BB208" s="121" t="s">
        <v>310</v>
      </c>
      <c r="BC208" s="121"/>
      <c r="BD208" s="121"/>
      <c r="BE208" s="122">
        <v>0</v>
      </c>
      <c r="BF208" s="121" t="s">
        <v>1367</v>
      </c>
      <c r="BG208" s="121" t="s">
        <v>1371</v>
      </c>
      <c r="BH208" s="95" t="s">
        <v>318</v>
      </c>
      <c r="BI208" s="95" t="s">
        <v>102</v>
      </c>
      <c r="BJ208" s="134">
        <v>46128</v>
      </c>
      <c r="BK208" s="129"/>
      <c r="BL208" s="95" t="s">
        <v>109</v>
      </c>
      <c r="BM208" s="96"/>
      <c r="BN208" s="94"/>
      <c r="BO208" s="94"/>
      <c r="BP208" s="42"/>
      <c r="BQ208" s="130" t="s">
        <v>591</v>
      </c>
    </row>
    <row r="209" spans="1:69" ht="22.8" hidden="1" x14ac:dyDescent="0.3">
      <c r="A209" s="131">
        <v>205</v>
      </c>
      <c r="B209" s="121" t="s">
        <v>253</v>
      </c>
      <c r="C209" s="121" t="s">
        <v>254</v>
      </c>
      <c r="D209" s="121" t="s">
        <v>302</v>
      </c>
      <c r="E209" s="121" t="s">
        <v>303</v>
      </c>
      <c r="F209" s="121" t="s">
        <v>303</v>
      </c>
      <c r="G209" s="121" t="s">
        <v>304</v>
      </c>
      <c r="H209" s="121" t="s">
        <v>305</v>
      </c>
      <c r="I209" s="121">
        <v>18123</v>
      </c>
      <c r="J209" s="121" t="s">
        <v>306</v>
      </c>
      <c r="K209" s="121">
        <v>18123</v>
      </c>
      <c r="L209" s="121" t="s">
        <v>595</v>
      </c>
      <c r="M209" s="121" t="s">
        <v>596</v>
      </c>
      <c r="N209" s="121">
        <v>25908</v>
      </c>
      <c r="O209" s="121">
        <v>688453</v>
      </c>
      <c r="P209" s="121">
        <v>412008</v>
      </c>
      <c r="Q209" s="121" t="s">
        <v>972</v>
      </c>
      <c r="R209" s="121" t="s">
        <v>255</v>
      </c>
      <c r="S209" s="121" t="s">
        <v>1372</v>
      </c>
      <c r="T209" s="121" t="s">
        <v>1372</v>
      </c>
      <c r="U209" s="121" t="s">
        <v>256</v>
      </c>
      <c r="V209" s="121" t="s">
        <v>257</v>
      </c>
      <c r="W209" s="121">
        <v>0</v>
      </c>
      <c r="X209" s="121" t="s">
        <v>262</v>
      </c>
      <c r="Y209" s="121">
        <v>359919288</v>
      </c>
      <c r="Z209" s="121" t="s">
        <v>424</v>
      </c>
      <c r="AA209" s="135">
        <v>45986</v>
      </c>
      <c r="AB209" s="122">
        <v>45000</v>
      </c>
      <c r="AC209" s="121" t="s">
        <v>281</v>
      </c>
      <c r="AD209" s="121">
        <v>24</v>
      </c>
      <c r="AE209" s="121" t="s">
        <v>288</v>
      </c>
      <c r="AF209" s="121" t="s">
        <v>544</v>
      </c>
      <c r="AG209" s="121" t="s">
        <v>1373</v>
      </c>
      <c r="AH209" s="121" t="s">
        <v>291</v>
      </c>
      <c r="AI209" s="121" t="s">
        <v>548</v>
      </c>
      <c r="AJ209" s="122">
        <v>2420</v>
      </c>
      <c r="AK209" s="122">
        <v>2420</v>
      </c>
      <c r="AL209" s="121" t="s">
        <v>519</v>
      </c>
      <c r="AM209" s="122">
        <v>5715.72</v>
      </c>
      <c r="AN209" s="122">
        <v>3964.28</v>
      </c>
      <c r="AO209" s="122">
        <v>9680</v>
      </c>
      <c r="AP209" s="122">
        <v>39284.28</v>
      </c>
      <c r="AQ209" s="122">
        <v>9659.7199999999993</v>
      </c>
      <c r="AR209" s="122">
        <v>48944</v>
      </c>
      <c r="AS209" s="122">
        <v>0</v>
      </c>
      <c r="AT209" s="122">
        <v>0</v>
      </c>
      <c r="AU209" s="122">
        <v>0</v>
      </c>
      <c r="AV209" s="121">
        <v>4</v>
      </c>
      <c r="AW209" s="121"/>
      <c r="AX209" s="121"/>
      <c r="AY209" s="121"/>
      <c r="AZ209" s="121"/>
      <c r="BA209" s="121"/>
      <c r="BB209" s="121" t="s">
        <v>310</v>
      </c>
      <c r="BC209" s="121"/>
      <c r="BD209" s="121"/>
      <c r="BE209" s="122">
        <v>0</v>
      </c>
      <c r="BF209" s="121" t="s">
        <v>1372</v>
      </c>
      <c r="BG209" s="121" t="s">
        <v>1374</v>
      </c>
      <c r="BH209" s="95" t="s">
        <v>318</v>
      </c>
      <c r="BI209" s="95" t="s">
        <v>102</v>
      </c>
      <c r="BJ209" s="134">
        <v>46128</v>
      </c>
      <c r="BK209" s="129"/>
      <c r="BL209" s="95" t="s">
        <v>109</v>
      </c>
      <c r="BM209" s="96"/>
      <c r="BN209" s="94"/>
      <c r="BO209" s="94"/>
      <c r="BP209" s="42"/>
      <c r="BQ209" s="130" t="s">
        <v>591</v>
      </c>
    </row>
    <row r="210" spans="1:69" ht="22.8" hidden="1" x14ac:dyDescent="0.3">
      <c r="A210" s="131">
        <v>206</v>
      </c>
      <c r="B210" s="121" t="s">
        <v>253</v>
      </c>
      <c r="C210" s="121" t="s">
        <v>254</v>
      </c>
      <c r="D210" s="121" t="s">
        <v>302</v>
      </c>
      <c r="E210" s="121" t="s">
        <v>303</v>
      </c>
      <c r="F210" s="121" t="s">
        <v>303</v>
      </c>
      <c r="G210" s="121" t="s">
        <v>304</v>
      </c>
      <c r="H210" s="121" t="s">
        <v>305</v>
      </c>
      <c r="I210" s="121">
        <v>197294</v>
      </c>
      <c r="J210" s="121" t="s">
        <v>426</v>
      </c>
      <c r="K210" s="121">
        <v>197294</v>
      </c>
      <c r="L210" s="121" t="s">
        <v>595</v>
      </c>
      <c r="M210" s="121" t="s">
        <v>596</v>
      </c>
      <c r="N210" s="121">
        <v>460905</v>
      </c>
      <c r="O210" s="121" t="s">
        <v>795</v>
      </c>
      <c r="P210" s="121">
        <v>777017</v>
      </c>
      <c r="Q210" s="121" t="s">
        <v>796</v>
      </c>
      <c r="R210" s="121" t="s">
        <v>255</v>
      </c>
      <c r="S210" s="121" t="s">
        <v>1375</v>
      </c>
      <c r="T210" s="121" t="s">
        <v>1375</v>
      </c>
      <c r="U210" s="121" t="s">
        <v>264</v>
      </c>
      <c r="V210" s="121" t="s">
        <v>257</v>
      </c>
      <c r="W210" s="121">
        <v>0</v>
      </c>
      <c r="X210" s="121" t="s">
        <v>261</v>
      </c>
      <c r="Y210" s="121">
        <v>359922539</v>
      </c>
      <c r="Z210" s="121" t="s">
        <v>334</v>
      </c>
      <c r="AA210" s="135">
        <v>45987</v>
      </c>
      <c r="AB210" s="122">
        <v>33000</v>
      </c>
      <c r="AC210" s="121" t="s">
        <v>436</v>
      </c>
      <c r="AD210" s="121">
        <v>24</v>
      </c>
      <c r="AE210" s="121" t="s">
        <v>294</v>
      </c>
      <c r="AF210" s="121" t="s">
        <v>284</v>
      </c>
      <c r="AG210" s="121" t="s">
        <v>393</v>
      </c>
      <c r="AH210" s="121" t="s">
        <v>260</v>
      </c>
      <c r="AI210" s="121" t="s">
        <v>547</v>
      </c>
      <c r="AJ210" s="122">
        <v>1780</v>
      </c>
      <c r="AK210" s="122">
        <v>1780</v>
      </c>
      <c r="AL210" s="121" t="s">
        <v>493</v>
      </c>
      <c r="AM210" s="122">
        <v>4163.4799999999996</v>
      </c>
      <c r="AN210" s="122">
        <v>2956.52</v>
      </c>
      <c r="AO210" s="122">
        <v>7120</v>
      </c>
      <c r="AP210" s="122">
        <v>28836.52</v>
      </c>
      <c r="AQ210" s="122">
        <v>7074.48</v>
      </c>
      <c r="AR210" s="122">
        <v>35911</v>
      </c>
      <c r="AS210" s="122">
        <v>0</v>
      </c>
      <c r="AT210" s="122">
        <v>0</v>
      </c>
      <c r="AU210" s="122">
        <v>0</v>
      </c>
      <c r="AV210" s="121">
        <v>4</v>
      </c>
      <c r="AW210" s="121"/>
      <c r="AX210" s="121"/>
      <c r="AY210" s="121"/>
      <c r="AZ210" s="121"/>
      <c r="BA210" s="121"/>
      <c r="BB210" s="121" t="s">
        <v>310</v>
      </c>
      <c r="BC210" s="121"/>
      <c r="BD210" s="121"/>
      <c r="BE210" s="122">
        <v>0</v>
      </c>
      <c r="BF210" s="121" t="s">
        <v>1375</v>
      </c>
      <c r="BG210" s="121" t="s">
        <v>1376</v>
      </c>
      <c r="BH210" s="95" t="s">
        <v>311</v>
      </c>
      <c r="BI210" s="95" t="s">
        <v>102</v>
      </c>
      <c r="BJ210" s="134">
        <v>46128</v>
      </c>
      <c r="BK210" s="129"/>
      <c r="BL210" s="95" t="s">
        <v>109</v>
      </c>
      <c r="BM210" s="96"/>
      <c r="BN210" s="94"/>
      <c r="BO210" s="94"/>
      <c r="BP210" s="42"/>
      <c r="BQ210" s="130" t="s">
        <v>591</v>
      </c>
    </row>
    <row r="211" spans="1:69" ht="22.8" hidden="1" x14ac:dyDescent="0.3">
      <c r="A211" s="131">
        <v>207</v>
      </c>
      <c r="B211" s="121" t="s">
        <v>253</v>
      </c>
      <c r="C211" s="121" t="s">
        <v>254</v>
      </c>
      <c r="D211" s="121" t="s">
        <v>302</v>
      </c>
      <c r="E211" s="121" t="s">
        <v>303</v>
      </c>
      <c r="F211" s="121" t="s">
        <v>303</v>
      </c>
      <c r="G211" s="121" t="s">
        <v>304</v>
      </c>
      <c r="H211" s="121" t="s">
        <v>305</v>
      </c>
      <c r="I211" s="121">
        <v>18244</v>
      </c>
      <c r="J211" s="121" t="s">
        <v>594</v>
      </c>
      <c r="K211" s="121">
        <v>18244</v>
      </c>
      <c r="L211" s="121" t="s">
        <v>595</v>
      </c>
      <c r="M211" s="121" t="s">
        <v>596</v>
      </c>
      <c r="N211" s="121">
        <v>349239</v>
      </c>
      <c r="O211" s="121" t="s">
        <v>856</v>
      </c>
      <c r="P211" s="121">
        <v>494106</v>
      </c>
      <c r="Q211" s="121" t="s">
        <v>924</v>
      </c>
      <c r="R211" s="121" t="s">
        <v>255</v>
      </c>
      <c r="S211" s="121" t="s">
        <v>1377</v>
      </c>
      <c r="T211" s="121" t="s">
        <v>1377</v>
      </c>
      <c r="U211" s="121" t="s">
        <v>264</v>
      </c>
      <c r="V211" s="121" t="s">
        <v>257</v>
      </c>
      <c r="W211" s="121">
        <v>0</v>
      </c>
      <c r="X211" s="121" t="s">
        <v>262</v>
      </c>
      <c r="Y211" s="121">
        <v>359935185</v>
      </c>
      <c r="Z211" s="121" t="s">
        <v>332</v>
      </c>
      <c r="AA211" s="135">
        <v>45989</v>
      </c>
      <c r="AB211" s="122">
        <v>57000</v>
      </c>
      <c r="AC211" s="121" t="s">
        <v>281</v>
      </c>
      <c r="AD211" s="121">
        <v>24</v>
      </c>
      <c r="AE211" s="121" t="s">
        <v>294</v>
      </c>
      <c r="AF211" s="121" t="s">
        <v>430</v>
      </c>
      <c r="AG211" s="121" t="s">
        <v>558</v>
      </c>
      <c r="AH211" s="121" t="s">
        <v>260</v>
      </c>
      <c r="AI211" s="121" t="s">
        <v>548</v>
      </c>
      <c r="AJ211" s="122">
        <v>3070</v>
      </c>
      <c r="AK211" s="122">
        <v>3070</v>
      </c>
      <c r="AL211" s="121" t="s">
        <v>519</v>
      </c>
      <c r="AM211" s="122">
        <v>7388.99</v>
      </c>
      <c r="AN211" s="122">
        <v>4891.01</v>
      </c>
      <c r="AO211" s="122">
        <v>12280</v>
      </c>
      <c r="AP211" s="122">
        <v>49611.01</v>
      </c>
      <c r="AQ211" s="122">
        <v>12133.99</v>
      </c>
      <c r="AR211" s="122">
        <v>61745</v>
      </c>
      <c r="AS211" s="122">
        <v>0</v>
      </c>
      <c r="AT211" s="122">
        <v>0</v>
      </c>
      <c r="AU211" s="122">
        <v>0</v>
      </c>
      <c r="AV211" s="121">
        <v>4</v>
      </c>
      <c r="AW211" s="121"/>
      <c r="AX211" s="121"/>
      <c r="AY211" s="121"/>
      <c r="AZ211" s="121"/>
      <c r="BA211" s="121"/>
      <c r="BB211" s="121" t="s">
        <v>310</v>
      </c>
      <c r="BC211" s="121"/>
      <c r="BD211" s="121"/>
      <c r="BE211" s="122">
        <v>0</v>
      </c>
      <c r="BF211" s="121" t="s">
        <v>1377</v>
      </c>
      <c r="BG211" s="121" t="s">
        <v>1378</v>
      </c>
      <c r="BH211" s="95" t="s">
        <v>318</v>
      </c>
      <c r="BI211" s="95" t="s">
        <v>102</v>
      </c>
      <c r="BJ211" s="134">
        <v>46128</v>
      </c>
      <c r="BK211" s="129"/>
      <c r="BL211" s="95" t="s">
        <v>109</v>
      </c>
      <c r="BM211" s="96"/>
      <c r="BN211" s="94"/>
      <c r="BO211" s="94"/>
      <c r="BP211" s="42"/>
      <c r="BQ211" s="130" t="s">
        <v>591</v>
      </c>
    </row>
    <row r="212" spans="1:69" ht="22.8" hidden="1" x14ac:dyDescent="0.3">
      <c r="A212" s="131">
        <v>208</v>
      </c>
      <c r="B212" s="121" t="s">
        <v>253</v>
      </c>
      <c r="C212" s="121" t="s">
        <v>254</v>
      </c>
      <c r="D212" s="121" t="s">
        <v>302</v>
      </c>
      <c r="E212" s="121" t="s">
        <v>303</v>
      </c>
      <c r="F212" s="121" t="s">
        <v>303</v>
      </c>
      <c r="G212" s="121" t="s">
        <v>304</v>
      </c>
      <c r="H212" s="121" t="s">
        <v>305</v>
      </c>
      <c r="I212" s="121">
        <v>18238</v>
      </c>
      <c r="J212" s="121" t="s">
        <v>312</v>
      </c>
      <c r="K212" s="121">
        <v>18238</v>
      </c>
      <c r="L212" s="121" t="s">
        <v>595</v>
      </c>
      <c r="M212" s="121" t="s">
        <v>596</v>
      </c>
      <c r="N212" s="121">
        <v>25961</v>
      </c>
      <c r="O212" s="121">
        <v>698946</v>
      </c>
      <c r="P212" s="121">
        <v>409070</v>
      </c>
      <c r="Q212" s="121" t="s">
        <v>630</v>
      </c>
      <c r="R212" s="121" t="s">
        <v>255</v>
      </c>
      <c r="S212" s="121" t="s">
        <v>1379</v>
      </c>
      <c r="T212" s="121" t="s">
        <v>1379</v>
      </c>
      <c r="U212" s="121" t="s">
        <v>263</v>
      </c>
      <c r="V212" s="121" t="s">
        <v>257</v>
      </c>
      <c r="W212" s="121">
        <v>0</v>
      </c>
      <c r="X212" s="121" t="s">
        <v>262</v>
      </c>
      <c r="Y212" s="121">
        <v>359947902</v>
      </c>
      <c r="Z212" s="121" t="s">
        <v>386</v>
      </c>
      <c r="AA212" s="135">
        <v>45995</v>
      </c>
      <c r="AB212" s="122">
        <v>75000</v>
      </c>
      <c r="AC212" s="121" t="s">
        <v>281</v>
      </c>
      <c r="AD212" s="121">
        <v>24</v>
      </c>
      <c r="AE212" s="121" t="s">
        <v>484</v>
      </c>
      <c r="AF212" s="121" t="s">
        <v>346</v>
      </c>
      <c r="AG212" s="121" t="s">
        <v>347</v>
      </c>
      <c r="AH212" s="121" t="s">
        <v>260</v>
      </c>
      <c r="AI212" s="121" t="s">
        <v>548</v>
      </c>
      <c r="AJ212" s="122">
        <v>4000</v>
      </c>
      <c r="AK212" s="122">
        <v>4000</v>
      </c>
      <c r="AL212" s="121" t="s">
        <v>519</v>
      </c>
      <c r="AM212" s="122">
        <v>10142.969999999999</v>
      </c>
      <c r="AN212" s="122">
        <v>5857.03</v>
      </c>
      <c r="AO212" s="122">
        <v>16000</v>
      </c>
      <c r="AP212" s="122">
        <v>64857.03</v>
      </c>
      <c r="AQ212" s="122">
        <v>15131.97</v>
      </c>
      <c r="AR212" s="122">
        <v>79989</v>
      </c>
      <c r="AS212" s="122">
        <v>0</v>
      </c>
      <c r="AT212" s="122">
        <v>0</v>
      </c>
      <c r="AU212" s="122">
        <v>0</v>
      </c>
      <c r="AV212" s="121">
        <v>4</v>
      </c>
      <c r="AW212" s="121"/>
      <c r="AX212" s="121"/>
      <c r="AY212" s="121"/>
      <c r="AZ212" s="121"/>
      <c r="BA212" s="121"/>
      <c r="BB212" s="121" t="s">
        <v>310</v>
      </c>
      <c r="BC212" s="121"/>
      <c r="BD212" s="121"/>
      <c r="BE212" s="122">
        <v>0</v>
      </c>
      <c r="BF212" s="121" t="s">
        <v>1379</v>
      </c>
      <c r="BG212" s="121" t="s">
        <v>1380</v>
      </c>
      <c r="BH212" s="95" t="s">
        <v>395</v>
      </c>
      <c r="BI212" s="95" t="s">
        <v>102</v>
      </c>
      <c r="BJ212" s="134">
        <v>46128</v>
      </c>
      <c r="BK212" s="129"/>
      <c r="BL212" s="95" t="s">
        <v>109</v>
      </c>
      <c r="BM212" s="96"/>
      <c r="BN212" s="94"/>
      <c r="BO212" s="94"/>
      <c r="BP212" s="42"/>
      <c r="BQ212" s="130" t="s">
        <v>591</v>
      </c>
    </row>
    <row r="213" spans="1:69" ht="22.8" hidden="1" x14ac:dyDescent="0.3">
      <c r="A213" s="131">
        <v>209</v>
      </c>
      <c r="B213" s="121" t="s">
        <v>253</v>
      </c>
      <c r="C213" s="121" t="s">
        <v>254</v>
      </c>
      <c r="D213" s="121" t="s">
        <v>302</v>
      </c>
      <c r="E213" s="121" t="s">
        <v>303</v>
      </c>
      <c r="F213" s="121" t="s">
        <v>303</v>
      </c>
      <c r="G213" s="121" t="s">
        <v>304</v>
      </c>
      <c r="H213" s="121" t="s">
        <v>305</v>
      </c>
      <c r="I213" s="121">
        <v>18238</v>
      </c>
      <c r="J213" s="121" t="s">
        <v>312</v>
      </c>
      <c r="K213" s="121">
        <v>18238</v>
      </c>
      <c r="L213" s="121" t="s">
        <v>595</v>
      </c>
      <c r="M213" s="121" t="s">
        <v>596</v>
      </c>
      <c r="N213" s="121">
        <v>25961</v>
      </c>
      <c r="O213" s="121">
        <v>698946</v>
      </c>
      <c r="P213" s="121">
        <v>409070</v>
      </c>
      <c r="Q213" s="121" t="s">
        <v>630</v>
      </c>
      <c r="R213" s="121" t="s">
        <v>255</v>
      </c>
      <c r="S213" s="121" t="s">
        <v>1381</v>
      </c>
      <c r="T213" s="121" t="s">
        <v>1381</v>
      </c>
      <c r="U213" s="121" t="s">
        <v>264</v>
      </c>
      <c r="V213" s="121" t="s">
        <v>257</v>
      </c>
      <c r="W213" s="121">
        <v>0</v>
      </c>
      <c r="X213" s="121" t="s">
        <v>262</v>
      </c>
      <c r="Y213" s="121">
        <v>359952294</v>
      </c>
      <c r="Z213" s="121" t="s">
        <v>1382</v>
      </c>
      <c r="AA213" s="135">
        <v>45996</v>
      </c>
      <c r="AB213" s="122">
        <v>60000</v>
      </c>
      <c r="AC213" s="121" t="s">
        <v>281</v>
      </c>
      <c r="AD213" s="121">
        <v>24</v>
      </c>
      <c r="AE213" s="121" t="s">
        <v>288</v>
      </c>
      <c r="AF213" s="121" t="s">
        <v>1383</v>
      </c>
      <c r="AG213" s="121" t="s">
        <v>1384</v>
      </c>
      <c r="AH213" s="121" t="s">
        <v>291</v>
      </c>
      <c r="AI213" s="121" t="s">
        <v>548</v>
      </c>
      <c r="AJ213" s="122">
        <v>3230</v>
      </c>
      <c r="AK213" s="122">
        <v>3230</v>
      </c>
      <c r="AL213" s="121" t="s">
        <v>519</v>
      </c>
      <c r="AM213" s="122">
        <v>8090.13</v>
      </c>
      <c r="AN213" s="122">
        <v>4829.87</v>
      </c>
      <c r="AO213" s="122">
        <v>12920</v>
      </c>
      <c r="AP213" s="122">
        <v>51909.87</v>
      </c>
      <c r="AQ213" s="122">
        <v>12613.13</v>
      </c>
      <c r="AR213" s="122">
        <v>64523</v>
      </c>
      <c r="AS213" s="122">
        <v>0</v>
      </c>
      <c r="AT213" s="122">
        <v>0</v>
      </c>
      <c r="AU213" s="122">
        <v>0</v>
      </c>
      <c r="AV213" s="121">
        <v>4</v>
      </c>
      <c r="AW213" s="121"/>
      <c r="AX213" s="121"/>
      <c r="AY213" s="121"/>
      <c r="AZ213" s="121"/>
      <c r="BA213" s="121"/>
      <c r="BB213" s="121" t="s">
        <v>310</v>
      </c>
      <c r="BC213" s="121"/>
      <c r="BD213" s="121"/>
      <c r="BE213" s="122">
        <v>0</v>
      </c>
      <c r="BF213" s="121" t="s">
        <v>1381</v>
      </c>
      <c r="BG213" s="121" t="s">
        <v>1385</v>
      </c>
      <c r="BH213" s="95" t="s">
        <v>395</v>
      </c>
      <c r="BI213" s="95" t="s">
        <v>102</v>
      </c>
      <c r="BJ213" s="134">
        <v>46126</v>
      </c>
      <c r="BK213" s="129"/>
      <c r="BL213" s="95" t="s">
        <v>109</v>
      </c>
      <c r="BM213" s="96"/>
      <c r="BN213" s="94"/>
      <c r="BO213" s="94"/>
      <c r="BP213" s="42"/>
      <c r="BQ213" s="130" t="s">
        <v>591</v>
      </c>
    </row>
    <row r="214" spans="1:69" ht="22.8" hidden="1" x14ac:dyDescent="0.3">
      <c r="A214" s="131">
        <v>210</v>
      </c>
      <c r="B214" s="121" t="s">
        <v>253</v>
      </c>
      <c r="C214" s="121" t="s">
        <v>254</v>
      </c>
      <c r="D214" s="121" t="s">
        <v>302</v>
      </c>
      <c r="E214" s="121" t="s">
        <v>303</v>
      </c>
      <c r="F214" s="121" t="s">
        <v>303</v>
      </c>
      <c r="G214" s="121" t="s">
        <v>304</v>
      </c>
      <c r="H214" s="121" t="s">
        <v>305</v>
      </c>
      <c r="I214" s="121">
        <v>197294</v>
      </c>
      <c r="J214" s="121" t="s">
        <v>426</v>
      </c>
      <c r="K214" s="121">
        <v>197294</v>
      </c>
      <c r="L214" s="121" t="s">
        <v>595</v>
      </c>
      <c r="M214" s="121" t="s">
        <v>596</v>
      </c>
      <c r="N214" s="121">
        <v>454949</v>
      </c>
      <c r="O214" s="121" t="s">
        <v>765</v>
      </c>
      <c r="P214" s="121">
        <v>788788</v>
      </c>
      <c r="Q214" s="121" t="s">
        <v>789</v>
      </c>
      <c r="R214" s="121" t="s">
        <v>255</v>
      </c>
      <c r="S214" s="121" t="s">
        <v>1386</v>
      </c>
      <c r="T214" s="121" t="s">
        <v>1386</v>
      </c>
      <c r="U214" s="121" t="s">
        <v>264</v>
      </c>
      <c r="V214" s="121" t="s">
        <v>257</v>
      </c>
      <c r="W214" s="121">
        <v>0</v>
      </c>
      <c r="X214" s="121" t="s">
        <v>261</v>
      </c>
      <c r="Y214" s="121">
        <v>359957561</v>
      </c>
      <c r="Z214" s="121" t="s">
        <v>338</v>
      </c>
      <c r="AA214" s="135">
        <v>45997</v>
      </c>
      <c r="AB214" s="122">
        <v>50000</v>
      </c>
      <c r="AC214" s="121" t="s">
        <v>768</v>
      </c>
      <c r="AD214" s="121">
        <v>24</v>
      </c>
      <c r="AE214" s="121" t="s">
        <v>294</v>
      </c>
      <c r="AF214" s="121" t="s">
        <v>383</v>
      </c>
      <c r="AG214" s="121" t="s">
        <v>384</v>
      </c>
      <c r="AH214" s="121" t="s">
        <v>260</v>
      </c>
      <c r="AI214" s="121" t="s">
        <v>1387</v>
      </c>
      <c r="AJ214" s="122">
        <v>2690</v>
      </c>
      <c r="AK214" s="122">
        <v>2690</v>
      </c>
      <c r="AL214" s="121" t="s">
        <v>451</v>
      </c>
      <c r="AM214" s="122">
        <v>6696.96</v>
      </c>
      <c r="AN214" s="122">
        <v>4063.04</v>
      </c>
      <c r="AO214" s="122">
        <v>10760</v>
      </c>
      <c r="AP214" s="122">
        <v>43303.040000000001</v>
      </c>
      <c r="AQ214" s="122">
        <v>10542.96</v>
      </c>
      <c r="AR214" s="122">
        <v>53846</v>
      </c>
      <c r="AS214" s="122">
        <v>0</v>
      </c>
      <c r="AT214" s="122">
        <v>0</v>
      </c>
      <c r="AU214" s="122">
        <v>0</v>
      </c>
      <c r="AV214" s="121">
        <v>4</v>
      </c>
      <c r="AW214" s="121"/>
      <c r="AX214" s="121"/>
      <c r="AY214" s="121"/>
      <c r="AZ214" s="121"/>
      <c r="BA214" s="121"/>
      <c r="BB214" s="121" t="s">
        <v>310</v>
      </c>
      <c r="BC214" s="121"/>
      <c r="BD214" s="121"/>
      <c r="BE214" s="122">
        <v>0</v>
      </c>
      <c r="BF214" s="121" t="s">
        <v>1386</v>
      </c>
      <c r="BG214" s="121" t="s">
        <v>1388</v>
      </c>
      <c r="BH214" s="95" t="s">
        <v>395</v>
      </c>
      <c r="BI214" s="95" t="s">
        <v>102</v>
      </c>
      <c r="BJ214" s="134">
        <v>46128</v>
      </c>
      <c r="BK214" s="129"/>
      <c r="BL214" s="95" t="s">
        <v>109</v>
      </c>
      <c r="BM214" s="96"/>
      <c r="BN214" s="94"/>
      <c r="BO214" s="94"/>
      <c r="BP214" s="42"/>
      <c r="BQ214" s="130" t="s">
        <v>591</v>
      </c>
    </row>
    <row r="215" spans="1:69" ht="22.8" hidden="1" x14ac:dyDescent="0.3">
      <c r="A215" s="131">
        <v>211</v>
      </c>
      <c r="B215" s="121" t="s">
        <v>253</v>
      </c>
      <c r="C215" s="121" t="s">
        <v>254</v>
      </c>
      <c r="D215" s="121" t="s">
        <v>302</v>
      </c>
      <c r="E215" s="121" t="s">
        <v>303</v>
      </c>
      <c r="F215" s="121" t="s">
        <v>303</v>
      </c>
      <c r="G215" s="121" t="s">
        <v>304</v>
      </c>
      <c r="H215" s="121" t="s">
        <v>305</v>
      </c>
      <c r="I215" s="121">
        <v>197294</v>
      </c>
      <c r="J215" s="121" t="s">
        <v>426</v>
      </c>
      <c r="K215" s="121">
        <v>197294</v>
      </c>
      <c r="L215" s="121" t="s">
        <v>595</v>
      </c>
      <c r="M215" s="121" t="s">
        <v>596</v>
      </c>
      <c r="N215" s="121">
        <v>460905</v>
      </c>
      <c r="O215" s="121" t="s">
        <v>795</v>
      </c>
      <c r="P215" s="121">
        <v>822075</v>
      </c>
      <c r="Q215" s="121" t="s">
        <v>982</v>
      </c>
      <c r="R215" s="121" t="s">
        <v>255</v>
      </c>
      <c r="S215" s="121" t="s">
        <v>1389</v>
      </c>
      <c r="T215" s="121" t="s">
        <v>1389</v>
      </c>
      <c r="U215" s="121" t="s">
        <v>264</v>
      </c>
      <c r="V215" s="121" t="s">
        <v>257</v>
      </c>
      <c r="W215" s="121">
        <v>0</v>
      </c>
      <c r="X215" s="121" t="s">
        <v>261</v>
      </c>
      <c r="Y215" s="121">
        <v>359961125</v>
      </c>
      <c r="Z215" s="121" t="s">
        <v>1390</v>
      </c>
      <c r="AA215" s="135">
        <v>45998</v>
      </c>
      <c r="AB215" s="122">
        <v>98000</v>
      </c>
      <c r="AC215" s="121" t="s">
        <v>436</v>
      </c>
      <c r="AD215" s="121">
        <v>24</v>
      </c>
      <c r="AE215" s="121" t="s">
        <v>294</v>
      </c>
      <c r="AF215" s="121" t="s">
        <v>571</v>
      </c>
      <c r="AG215" s="121" t="s">
        <v>1391</v>
      </c>
      <c r="AH215" s="121" t="s">
        <v>291</v>
      </c>
      <c r="AI215" s="121" t="s">
        <v>547</v>
      </c>
      <c r="AJ215" s="122">
        <v>5280</v>
      </c>
      <c r="AK215" s="122">
        <v>5280</v>
      </c>
      <c r="AL215" s="121" t="s">
        <v>493</v>
      </c>
      <c r="AM215" s="122">
        <v>13157.39</v>
      </c>
      <c r="AN215" s="122">
        <v>7962.61</v>
      </c>
      <c r="AO215" s="122">
        <v>21120</v>
      </c>
      <c r="AP215" s="122">
        <v>84842.61</v>
      </c>
      <c r="AQ215" s="122">
        <v>20610.39</v>
      </c>
      <c r="AR215" s="122">
        <v>105453</v>
      </c>
      <c r="AS215" s="122">
        <v>0</v>
      </c>
      <c r="AT215" s="122">
        <v>0</v>
      </c>
      <c r="AU215" s="122">
        <v>0</v>
      </c>
      <c r="AV215" s="121">
        <v>4</v>
      </c>
      <c r="AW215" s="121"/>
      <c r="AX215" s="121"/>
      <c r="AY215" s="121"/>
      <c r="AZ215" s="121"/>
      <c r="BA215" s="121"/>
      <c r="BB215" s="121" t="s">
        <v>310</v>
      </c>
      <c r="BC215" s="121"/>
      <c r="BD215" s="121"/>
      <c r="BE215" s="122">
        <v>0</v>
      </c>
      <c r="BF215" s="121" t="s">
        <v>1389</v>
      </c>
      <c r="BG215" s="121" t="s">
        <v>1392</v>
      </c>
      <c r="BH215" s="95" t="s">
        <v>311</v>
      </c>
      <c r="BI215" s="95" t="s">
        <v>102</v>
      </c>
      <c r="BJ215" s="134">
        <v>46128</v>
      </c>
      <c r="BK215" s="129"/>
      <c r="BL215" s="95" t="s">
        <v>109</v>
      </c>
      <c r="BM215" s="96"/>
      <c r="BN215" s="94"/>
      <c r="BO215" s="94"/>
      <c r="BP215" s="42"/>
      <c r="BQ215" s="130" t="s">
        <v>591</v>
      </c>
    </row>
    <row r="216" spans="1:69" ht="22.8" hidden="1" x14ac:dyDescent="0.3">
      <c r="A216" s="131">
        <v>212</v>
      </c>
      <c r="B216" s="121" t="s">
        <v>253</v>
      </c>
      <c r="C216" s="121" t="s">
        <v>254</v>
      </c>
      <c r="D216" s="121" t="s">
        <v>302</v>
      </c>
      <c r="E216" s="121" t="s">
        <v>303</v>
      </c>
      <c r="F216" s="121" t="s">
        <v>303</v>
      </c>
      <c r="G216" s="121" t="s">
        <v>304</v>
      </c>
      <c r="H216" s="121" t="s">
        <v>305</v>
      </c>
      <c r="I216" s="121">
        <v>18238</v>
      </c>
      <c r="J216" s="121" t="s">
        <v>312</v>
      </c>
      <c r="K216" s="121">
        <v>18238</v>
      </c>
      <c r="L216" s="121" t="s">
        <v>595</v>
      </c>
      <c r="M216" s="121" t="s">
        <v>596</v>
      </c>
      <c r="N216" s="121">
        <v>25961</v>
      </c>
      <c r="O216" s="121">
        <v>698946</v>
      </c>
      <c r="P216" s="121">
        <v>901506</v>
      </c>
      <c r="Q216" s="121" t="s">
        <v>997</v>
      </c>
      <c r="R216" s="121" t="s">
        <v>255</v>
      </c>
      <c r="S216" s="121" t="s">
        <v>1393</v>
      </c>
      <c r="T216" s="121" t="s">
        <v>1393</v>
      </c>
      <c r="U216" s="121" t="s">
        <v>256</v>
      </c>
      <c r="V216" s="121" t="s">
        <v>257</v>
      </c>
      <c r="W216" s="121">
        <v>0</v>
      </c>
      <c r="X216" s="121" t="s">
        <v>262</v>
      </c>
      <c r="Y216" s="121">
        <v>359961411</v>
      </c>
      <c r="Z216" s="121" t="s">
        <v>871</v>
      </c>
      <c r="AA216" s="135">
        <v>45999</v>
      </c>
      <c r="AB216" s="122">
        <v>51000</v>
      </c>
      <c r="AC216" s="121" t="s">
        <v>281</v>
      </c>
      <c r="AD216" s="121">
        <v>24</v>
      </c>
      <c r="AE216" s="121" t="s">
        <v>294</v>
      </c>
      <c r="AF216" s="121" t="s">
        <v>563</v>
      </c>
      <c r="AG216" s="121" t="s">
        <v>1394</v>
      </c>
      <c r="AH216" s="121" t="s">
        <v>260</v>
      </c>
      <c r="AI216" s="121" t="s">
        <v>548</v>
      </c>
      <c r="AJ216" s="122">
        <v>2750</v>
      </c>
      <c r="AK216" s="122">
        <v>2750</v>
      </c>
      <c r="AL216" s="121" t="s">
        <v>566</v>
      </c>
      <c r="AM216" s="122">
        <v>5271.12</v>
      </c>
      <c r="AN216" s="122">
        <v>2978.88</v>
      </c>
      <c r="AO216" s="122">
        <v>8250</v>
      </c>
      <c r="AP216" s="122">
        <v>45728.88</v>
      </c>
      <c r="AQ216" s="122">
        <v>11637.12</v>
      </c>
      <c r="AR216" s="122">
        <v>57366</v>
      </c>
      <c r="AS216" s="122">
        <v>1740.21</v>
      </c>
      <c r="AT216" s="122">
        <v>1009.79</v>
      </c>
      <c r="AU216" s="122">
        <v>2750</v>
      </c>
      <c r="AV216" s="121">
        <v>4</v>
      </c>
      <c r="AW216" s="121"/>
      <c r="AX216" s="121"/>
      <c r="AY216" s="121"/>
      <c r="AZ216" s="121"/>
      <c r="BA216" s="121"/>
      <c r="BB216" s="121" t="s">
        <v>310</v>
      </c>
      <c r="BC216" s="121"/>
      <c r="BD216" s="121"/>
      <c r="BE216" s="122">
        <v>0</v>
      </c>
      <c r="BF216" s="121" t="s">
        <v>1393</v>
      </c>
      <c r="BG216" s="121" t="s">
        <v>1395</v>
      </c>
      <c r="BH216" s="95" t="s">
        <v>394</v>
      </c>
      <c r="BI216" s="95" t="s">
        <v>101</v>
      </c>
      <c r="BJ216" s="134">
        <v>46128</v>
      </c>
      <c r="BK216" s="129"/>
      <c r="BL216" s="95" t="s">
        <v>109</v>
      </c>
      <c r="BM216" s="96"/>
      <c r="BN216" s="94"/>
      <c r="BO216" s="94"/>
      <c r="BP216" s="42"/>
      <c r="BQ216" s="130" t="s">
        <v>1624</v>
      </c>
    </row>
    <row r="217" spans="1:69" ht="22.8" hidden="1" x14ac:dyDescent="0.3">
      <c r="A217" s="131">
        <v>213</v>
      </c>
      <c r="B217" s="121" t="s">
        <v>253</v>
      </c>
      <c r="C217" s="121" t="s">
        <v>254</v>
      </c>
      <c r="D217" s="121" t="s">
        <v>302</v>
      </c>
      <c r="E217" s="121" t="s">
        <v>303</v>
      </c>
      <c r="F217" s="121" t="s">
        <v>303</v>
      </c>
      <c r="G217" s="121" t="s">
        <v>304</v>
      </c>
      <c r="H217" s="121" t="s">
        <v>305</v>
      </c>
      <c r="I217" s="121">
        <v>18244</v>
      </c>
      <c r="J217" s="121" t="s">
        <v>594</v>
      </c>
      <c r="K217" s="121">
        <v>18244</v>
      </c>
      <c r="L217" s="121" t="s">
        <v>595</v>
      </c>
      <c r="M217" s="121" t="s">
        <v>596</v>
      </c>
      <c r="N217" s="121">
        <v>25913</v>
      </c>
      <c r="O217" s="121">
        <v>689244</v>
      </c>
      <c r="P217" s="121">
        <v>41536</v>
      </c>
      <c r="Q217" s="121" t="s">
        <v>598</v>
      </c>
      <c r="R217" s="121" t="s">
        <v>255</v>
      </c>
      <c r="S217" s="121" t="s">
        <v>1396</v>
      </c>
      <c r="T217" s="121" t="s">
        <v>1396</v>
      </c>
      <c r="U217" s="121" t="s">
        <v>256</v>
      </c>
      <c r="V217" s="121" t="s">
        <v>257</v>
      </c>
      <c r="W217" s="121">
        <v>0</v>
      </c>
      <c r="X217" s="121" t="s">
        <v>262</v>
      </c>
      <c r="Y217" s="121">
        <v>359966041</v>
      </c>
      <c r="Z217" s="121" t="s">
        <v>1397</v>
      </c>
      <c r="AA217" s="135">
        <v>46000</v>
      </c>
      <c r="AB217" s="122">
        <v>45000</v>
      </c>
      <c r="AC217" s="121" t="s">
        <v>281</v>
      </c>
      <c r="AD217" s="121">
        <v>24</v>
      </c>
      <c r="AE217" s="121" t="s">
        <v>288</v>
      </c>
      <c r="AF217" s="121" t="s">
        <v>1398</v>
      </c>
      <c r="AG217" s="121" t="s">
        <v>1399</v>
      </c>
      <c r="AH217" s="121" t="s">
        <v>291</v>
      </c>
      <c r="AI217" s="121" t="s">
        <v>548</v>
      </c>
      <c r="AJ217" s="122">
        <v>2420</v>
      </c>
      <c r="AK217" s="122">
        <v>2420</v>
      </c>
      <c r="AL217" s="121" t="s">
        <v>519</v>
      </c>
      <c r="AM217" s="122">
        <v>6193.89</v>
      </c>
      <c r="AN217" s="122">
        <v>3486.11</v>
      </c>
      <c r="AO217" s="122">
        <v>9680</v>
      </c>
      <c r="AP217" s="122">
        <v>38806.11</v>
      </c>
      <c r="AQ217" s="122">
        <v>9403.89</v>
      </c>
      <c r="AR217" s="122">
        <v>48210</v>
      </c>
      <c r="AS217" s="122">
        <v>0</v>
      </c>
      <c r="AT217" s="122">
        <v>0</v>
      </c>
      <c r="AU217" s="122">
        <v>0</v>
      </c>
      <c r="AV217" s="121">
        <v>4</v>
      </c>
      <c r="AW217" s="121"/>
      <c r="AX217" s="121"/>
      <c r="AY217" s="121"/>
      <c r="AZ217" s="121"/>
      <c r="BA217" s="121"/>
      <c r="BB217" s="121" t="s">
        <v>310</v>
      </c>
      <c r="BC217" s="121"/>
      <c r="BD217" s="121"/>
      <c r="BE217" s="122">
        <v>0</v>
      </c>
      <c r="BF217" s="121" t="s">
        <v>1396</v>
      </c>
      <c r="BG217" s="121" t="s">
        <v>1400</v>
      </c>
      <c r="BH217" s="95" t="s">
        <v>311</v>
      </c>
      <c r="BI217" s="95" t="s">
        <v>102</v>
      </c>
      <c r="BJ217" s="134">
        <v>46128</v>
      </c>
      <c r="BK217" s="129"/>
      <c r="BL217" s="95" t="s">
        <v>109</v>
      </c>
      <c r="BM217" s="96"/>
      <c r="BN217" s="94"/>
      <c r="BO217" s="94"/>
      <c r="BP217" s="42"/>
      <c r="BQ217" s="130" t="s">
        <v>591</v>
      </c>
    </row>
    <row r="218" spans="1:69" ht="22.8" hidden="1" x14ac:dyDescent="0.3">
      <c r="A218" s="131">
        <v>214</v>
      </c>
      <c r="B218" s="121" t="s">
        <v>253</v>
      </c>
      <c r="C218" s="121" t="s">
        <v>254</v>
      </c>
      <c r="D218" s="121" t="s">
        <v>302</v>
      </c>
      <c r="E218" s="121" t="s">
        <v>303</v>
      </c>
      <c r="F218" s="121" t="s">
        <v>303</v>
      </c>
      <c r="G218" s="121" t="s">
        <v>304</v>
      </c>
      <c r="H218" s="121" t="s">
        <v>305</v>
      </c>
      <c r="I218" s="121">
        <v>18123</v>
      </c>
      <c r="J218" s="121" t="s">
        <v>306</v>
      </c>
      <c r="K218" s="121">
        <v>18123</v>
      </c>
      <c r="L218" s="121" t="s">
        <v>595</v>
      </c>
      <c r="M218" s="121" t="s">
        <v>596</v>
      </c>
      <c r="N218" s="121">
        <v>25908</v>
      </c>
      <c r="O218" s="121">
        <v>688453</v>
      </c>
      <c r="P218" s="121">
        <v>787560</v>
      </c>
      <c r="Q218" s="121" t="s">
        <v>918</v>
      </c>
      <c r="R218" s="121" t="s">
        <v>255</v>
      </c>
      <c r="S218" s="121" t="s">
        <v>1401</v>
      </c>
      <c r="T218" s="121" t="s">
        <v>1401</v>
      </c>
      <c r="U218" s="121" t="s">
        <v>256</v>
      </c>
      <c r="V218" s="121" t="s">
        <v>257</v>
      </c>
      <c r="W218" s="121">
        <v>0</v>
      </c>
      <c r="X218" s="121" t="s">
        <v>262</v>
      </c>
      <c r="Y218" s="121">
        <v>359969469</v>
      </c>
      <c r="Z218" s="121" t="s">
        <v>704</v>
      </c>
      <c r="AA218" s="135">
        <v>46002</v>
      </c>
      <c r="AB218" s="122">
        <v>75000</v>
      </c>
      <c r="AC218" s="121" t="s">
        <v>281</v>
      </c>
      <c r="AD218" s="121">
        <v>24</v>
      </c>
      <c r="AE218" s="121" t="s">
        <v>294</v>
      </c>
      <c r="AF218" s="121" t="s">
        <v>383</v>
      </c>
      <c r="AG218" s="121" t="s">
        <v>1266</v>
      </c>
      <c r="AH218" s="121" t="s">
        <v>260</v>
      </c>
      <c r="AI218" s="121" t="s">
        <v>548</v>
      </c>
      <c r="AJ218" s="122">
        <v>4040</v>
      </c>
      <c r="AK218" s="122">
        <v>4040</v>
      </c>
      <c r="AL218" s="121" t="s">
        <v>519</v>
      </c>
      <c r="AM218" s="122">
        <v>10464.52</v>
      </c>
      <c r="AN218" s="122">
        <v>5695.48</v>
      </c>
      <c r="AO218" s="122">
        <v>16160</v>
      </c>
      <c r="AP218" s="122">
        <v>64535.48</v>
      </c>
      <c r="AQ218" s="122">
        <v>15565.52</v>
      </c>
      <c r="AR218" s="122">
        <v>80101</v>
      </c>
      <c r="AS218" s="122">
        <v>0</v>
      </c>
      <c r="AT218" s="122">
        <v>0</v>
      </c>
      <c r="AU218" s="122">
        <v>0</v>
      </c>
      <c r="AV218" s="121">
        <v>4</v>
      </c>
      <c r="AW218" s="121"/>
      <c r="AX218" s="121"/>
      <c r="AY218" s="121"/>
      <c r="AZ218" s="121"/>
      <c r="BA218" s="121"/>
      <c r="BB218" s="121" t="s">
        <v>310</v>
      </c>
      <c r="BC218" s="121"/>
      <c r="BD218" s="121"/>
      <c r="BE218" s="122">
        <v>0</v>
      </c>
      <c r="BF218" s="121" t="s">
        <v>1401</v>
      </c>
      <c r="BG218" s="121" t="s">
        <v>1402</v>
      </c>
      <c r="BH218" s="95" t="s">
        <v>318</v>
      </c>
      <c r="BI218" s="95" t="s">
        <v>102</v>
      </c>
      <c r="BJ218" s="134">
        <v>46128</v>
      </c>
      <c r="BK218" s="129"/>
      <c r="BL218" s="95" t="s">
        <v>109</v>
      </c>
      <c r="BM218" s="96"/>
      <c r="BN218" s="94"/>
      <c r="BO218" s="94"/>
      <c r="BP218" s="42"/>
      <c r="BQ218" s="130" t="s">
        <v>591</v>
      </c>
    </row>
    <row r="219" spans="1:69" ht="22.8" hidden="1" x14ac:dyDescent="0.3">
      <c r="A219" s="131">
        <v>215</v>
      </c>
      <c r="B219" s="121" t="s">
        <v>253</v>
      </c>
      <c r="C219" s="121" t="s">
        <v>254</v>
      </c>
      <c r="D219" s="121" t="s">
        <v>302</v>
      </c>
      <c r="E219" s="121" t="s">
        <v>303</v>
      </c>
      <c r="F219" s="121" t="s">
        <v>303</v>
      </c>
      <c r="G219" s="121" t="s">
        <v>304</v>
      </c>
      <c r="H219" s="121" t="s">
        <v>305</v>
      </c>
      <c r="I219" s="121">
        <v>18238</v>
      </c>
      <c r="J219" s="121" t="s">
        <v>312</v>
      </c>
      <c r="K219" s="121">
        <v>18238</v>
      </c>
      <c r="L219" s="121" t="s">
        <v>595</v>
      </c>
      <c r="M219" s="121" t="s">
        <v>596</v>
      </c>
      <c r="N219" s="121">
        <v>25961</v>
      </c>
      <c r="O219" s="121">
        <v>698946</v>
      </c>
      <c r="P219" s="121">
        <v>901506</v>
      </c>
      <c r="Q219" s="121" t="s">
        <v>997</v>
      </c>
      <c r="R219" s="121" t="s">
        <v>255</v>
      </c>
      <c r="S219" s="121" t="s">
        <v>1403</v>
      </c>
      <c r="T219" s="121" t="s">
        <v>1403</v>
      </c>
      <c r="U219" s="121" t="s">
        <v>263</v>
      </c>
      <c r="V219" s="121" t="s">
        <v>257</v>
      </c>
      <c r="W219" s="121">
        <v>0</v>
      </c>
      <c r="X219" s="121" t="s">
        <v>262</v>
      </c>
      <c r="Y219" s="121">
        <v>359979054</v>
      </c>
      <c r="Z219" s="121" t="s">
        <v>1404</v>
      </c>
      <c r="AA219" s="135">
        <v>46003</v>
      </c>
      <c r="AB219" s="122">
        <v>57000</v>
      </c>
      <c r="AC219" s="121" t="s">
        <v>281</v>
      </c>
      <c r="AD219" s="121">
        <v>24</v>
      </c>
      <c r="AE219" s="121" t="s">
        <v>294</v>
      </c>
      <c r="AF219" s="121" t="s">
        <v>1256</v>
      </c>
      <c r="AG219" s="121" t="s">
        <v>277</v>
      </c>
      <c r="AH219" s="121" t="s">
        <v>260</v>
      </c>
      <c r="AI219" s="121" t="s">
        <v>548</v>
      </c>
      <c r="AJ219" s="122">
        <v>3040</v>
      </c>
      <c r="AK219" s="122">
        <v>3040</v>
      </c>
      <c r="AL219" s="121" t="s">
        <v>519</v>
      </c>
      <c r="AM219" s="122">
        <v>8040.66</v>
      </c>
      <c r="AN219" s="122">
        <v>4119.34</v>
      </c>
      <c r="AO219" s="122">
        <v>12160</v>
      </c>
      <c r="AP219" s="122">
        <v>48959.34</v>
      </c>
      <c r="AQ219" s="122">
        <v>11330.66</v>
      </c>
      <c r="AR219" s="122">
        <v>60290</v>
      </c>
      <c r="AS219" s="122">
        <v>0</v>
      </c>
      <c r="AT219" s="122">
        <v>0</v>
      </c>
      <c r="AU219" s="122">
        <v>0</v>
      </c>
      <c r="AV219" s="121">
        <v>4</v>
      </c>
      <c r="AW219" s="121"/>
      <c r="AX219" s="121"/>
      <c r="AY219" s="121"/>
      <c r="AZ219" s="121"/>
      <c r="BA219" s="121"/>
      <c r="BB219" s="121" t="s">
        <v>310</v>
      </c>
      <c r="BC219" s="121"/>
      <c r="BD219" s="121"/>
      <c r="BE219" s="122">
        <v>0</v>
      </c>
      <c r="BF219" s="121" t="s">
        <v>1403</v>
      </c>
      <c r="BG219" s="121" t="s">
        <v>1405</v>
      </c>
      <c r="BH219" s="95" t="s">
        <v>395</v>
      </c>
      <c r="BI219" s="95" t="s">
        <v>102</v>
      </c>
      <c r="BJ219" s="134">
        <v>46128</v>
      </c>
      <c r="BK219" s="129"/>
      <c r="BL219" s="95" t="s">
        <v>109</v>
      </c>
      <c r="BM219" s="96"/>
      <c r="BN219" s="94"/>
      <c r="BO219" s="94"/>
      <c r="BP219" s="42"/>
      <c r="BQ219" s="130" t="s">
        <v>591</v>
      </c>
    </row>
    <row r="220" spans="1:69" ht="22.8" hidden="1" x14ac:dyDescent="0.3">
      <c r="A220" s="131">
        <v>216</v>
      </c>
      <c r="B220" s="121" t="s">
        <v>253</v>
      </c>
      <c r="C220" s="121" t="s">
        <v>254</v>
      </c>
      <c r="D220" s="121" t="s">
        <v>302</v>
      </c>
      <c r="E220" s="121" t="s">
        <v>303</v>
      </c>
      <c r="F220" s="121" t="s">
        <v>303</v>
      </c>
      <c r="G220" s="121" t="s">
        <v>304</v>
      </c>
      <c r="H220" s="121" t="s">
        <v>305</v>
      </c>
      <c r="I220" s="121">
        <v>18406</v>
      </c>
      <c r="J220" s="121" t="s">
        <v>700</v>
      </c>
      <c r="K220" s="121">
        <v>18406</v>
      </c>
      <c r="L220" s="121" t="s">
        <v>595</v>
      </c>
      <c r="M220" s="121" t="s">
        <v>596</v>
      </c>
      <c r="N220" s="121">
        <v>402975</v>
      </c>
      <c r="O220" s="121" t="s">
        <v>701</v>
      </c>
      <c r="P220" s="121">
        <v>605247</v>
      </c>
      <c r="Q220" s="121" t="s">
        <v>811</v>
      </c>
      <c r="R220" s="121" t="s">
        <v>255</v>
      </c>
      <c r="S220" s="121" t="s">
        <v>1406</v>
      </c>
      <c r="T220" s="121" t="s">
        <v>1406</v>
      </c>
      <c r="U220" s="121" t="s">
        <v>264</v>
      </c>
      <c r="V220" s="121" t="s">
        <v>257</v>
      </c>
      <c r="W220" s="121">
        <v>0</v>
      </c>
      <c r="X220" s="121" t="s">
        <v>262</v>
      </c>
      <c r="Y220" s="121">
        <v>359979728</v>
      </c>
      <c r="Z220" s="121" t="s">
        <v>575</v>
      </c>
      <c r="AA220" s="135">
        <v>46003</v>
      </c>
      <c r="AB220" s="122">
        <v>85000</v>
      </c>
      <c r="AC220" s="121" t="s">
        <v>278</v>
      </c>
      <c r="AD220" s="121">
        <v>24</v>
      </c>
      <c r="AE220" s="121" t="s">
        <v>294</v>
      </c>
      <c r="AF220" s="121" t="s">
        <v>381</v>
      </c>
      <c r="AG220" s="121" t="s">
        <v>1407</v>
      </c>
      <c r="AH220" s="121" t="s">
        <v>260</v>
      </c>
      <c r="AI220" s="121" t="s">
        <v>546</v>
      </c>
      <c r="AJ220" s="122">
        <v>4580</v>
      </c>
      <c r="AK220" s="122">
        <v>4580</v>
      </c>
      <c r="AL220" s="121" t="s">
        <v>453</v>
      </c>
      <c r="AM220" s="122">
        <v>11865.32</v>
      </c>
      <c r="AN220" s="122">
        <v>6454.68</v>
      </c>
      <c r="AO220" s="122">
        <v>18320</v>
      </c>
      <c r="AP220" s="122">
        <v>73134.679999999993</v>
      </c>
      <c r="AQ220" s="122">
        <v>17631.32</v>
      </c>
      <c r="AR220" s="122">
        <v>90766</v>
      </c>
      <c r="AS220" s="122">
        <v>0</v>
      </c>
      <c r="AT220" s="122">
        <v>0</v>
      </c>
      <c r="AU220" s="122">
        <v>0</v>
      </c>
      <c r="AV220" s="121">
        <v>4</v>
      </c>
      <c r="AW220" s="121"/>
      <c r="AX220" s="121"/>
      <c r="AY220" s="121"/>
      <c r="AZ220" s="121"/>
      <c r="BA220" s="121"/>
      <c r="BB220" s="121" t="s">
        <v>310</v>
      </c>
      <c r="BC220" s="121"/>
      <c r="BD220" s="121"/>
      <c r="BE220" s="122">
        <v>0</v>
      </c>
      <c r="BF220" s="121" t="s">
        <v>1406</v>
      </c>
      <c r="BG220" s="121" t="s">
        <v>1408</v>
      </c>
      <c r="BH220" s="95" t="s">
        <v>318</v>
      </c>
      <c r="BI220" s="95" t="s">
        <v>102</v>
      </c>
      <c r="BJ220" s="134">
        <v>46128</v>
      </c>
      <c r="BK220" s="129"/>
      <c r="BL220" s="95" t="s">
        <v>109</v>
      </c>
      <c r="BM220" s="96"/>
      <c r="BN220" s="94"/>
      <c r="BO220" s="94"/>
      <c r="BP220" s="42"/>
      <c r="BQ220" s="130" t="s">
        <v>591</v>
      </c>
    </row>
    <row r="221" spans="1:69" ht="22.8" hidden="1" x14ac:dyDescent="0.3">
      <c r="A221" s="131">
        <v>217</v>
      </c>
      <c r="B221" s="121" t="s">
        <v>253</v>
      </c>
      <c r="C221" s="121" t="s">
        <v>254</v>
      </c>
      <c r="D221" s="121" t="s">
        <v>302</v>
      </c>
      <c r="E221" s="121" t="s">
        <v>303</v>
      </c>
      <c r="F221" s="121" t="s">
        <v>303</v>
      </c>
      <c r="G221" s="121" t="s">
        <v>304</v>
      </c>
      <c r="H221" s="121" t="s">
        <v>305</v>
      </c>
      <c r="I221" s="121">
        <v>197294</v>
      </c>
      <c r="J221" s="121" t="s">
        <v>426</v>
      </c>
      <c r="K221" s="121">
        <v>197294</v>
      </c>
      <c r="L221" s="121" t="s">
        <v>595</v>
      </c>
      <c r="M221" s="121" t="s">
        <v>596</v>
      </c>
      <c r="N221" s="121">
        <v>460905</v>
      </c>
      <c r="O221" s="121" t="s">
        <v>795</v>
      </c>
      <c r="P221" s="121">
        <v>707461</v>
      </c>
      <c r="Q221" s="121" t="s">
        <v>1068</v>
      </c>
      <c r="R221" s="121" t="s">
        <v>255</v>
      </c>
      <c r="S221" s="121" t="s">
        <v>1409</v>
      </c>
      <c r="T221" s="121" t="s">
        <v>1409</v>
      </c>
      <c r="U221" s="121" t="s">
        <v>264</v>
      </c>
      <c r="V221" s="121" t="s">
        <v>257</v>
      </c>
      <c r="W221" s="121">
        <v>0</v>
      </c>
      <c r="X221" s="121" t="s">
        <v>261</v>
      </c>
      <c r="Y221" s="121">
        <v>359979771</v>
      </c>
      <c r="Z221" s="121" t="s">
        <v>531</v>
      </c>
      <c r="AA221" s="135">
        <v>46003</v>
      </c>
      <c r="AB221" s="122">
        <v>70000</v>
      </c>
      <c r="AC221" s="121" t="s">
        <v>436</v>
      </c>
      <c r="AD221" s="121">
        <v>24</v>
      </c>
      <c r="AE221" s="121" t="s">
        <v>294</v>
      </c>
      <c r="AF221" s="121" t="s">
        <v>423</v>
      </c>
      <c r="AG221" s="121" t="s">
        <v>1410</v>
      </c>
      <c r="AH221" s="121" t="s">
        <v>260</v>
      </c>
      <c r="AI221" s="121" t="s">
        <v>547</v>
      </c>
      <c r="AJ221" s="122">
        <v>3770</v>
      </c>
      <c r="AK221" s="122">
        <v>3770</v>
      </c>
      <c r="AL221" s="121" t="s">
        <v>462</v>
      </c>
      <c r="AM221" s="122">
        <v>9657.8799999999992</v>
      </c>
      <c r="AN221" s="122">
        <v>5422.12</v>
      </c>
      <c r="AO221" s="122">
        <v>15080</v>
      </c>
      <c r="AP221" s="122">
        <v>60342.12</v>
      </c>
      <c r="AQ221" s="122">
        <v>14588.88</v>
      </c>
      <c r="AR221" s="122">
        <v>74931</v>
      </c>
      <c r="AS221" s="122">
        <v>0</v>
      </c>
      <c r="AT221" s="122">
        <v>0</v>
      </c>
      <c r="AU221" s="122">
        <v>0</v>
      </c>
      <c r="AV221" s="121">
        <v>4</v>
      </c>
      <c r="AW221" s="121"/>
      <c r="AX221" s="121"/>
      <c r="AY221" s="121"/>
      <c r="AZ221" s="121"/>
      <c r="BA221" s="121"/>
      <c r="BB221" s="121" t="s">
        <v>310</v>
      </c>
      <c r="BC221" s="121"/>
      <c r="BD221" s="121"/>
      <c r="BE221" s="122">
        <v>0</v>
      </c>
      <c r="BF221" s="121" t="s">
        <v>1409</v>
      </c>
      <c r="BG221" s="121" t="s">
        <v>1411</v>
      </c>
      <c r="BH221" s="95" t="s">
        <v>311</v>
      </c>
      <c r="BI221" s="95" t="s">
        <v>102</v>
      </c>
      <c r="BJ221" s="134">
        <v>46128</v>
      </c>
      <c r="BK221" s="129"/>
      <c r="BL221" s="95" t="s">
        <v>109</v>
      </c>
      <c r="BM221" s="96"/>
      <c r="BN221" s="94"/>
      <c r="BO221" s="94"/>
      <c r="BP221" s="42"/>
      <c r="BQ221" s="130" t="s">
        <v>591</v>
      </c>
    </row>
    <row r="222" spans="1:69" ht="22.8" hidden="1" x14ac:dyDescent="0.3">
      <c r="A222" s="131">
        <v>218</v>
      </c>
      <c r="B222" s="121" t="s">
        <v>253</v>
      </c>
      <c r="C222" s="121" t="s">
        <v>254</v>
      </c>
      <c r="D222" s="121" t="s">
        <v>302</v>
      </c>
      <c r="E222" s="121" t="s">
        <v>303</v>
      </c>
      <c r="F222" s="121" t="s">
        <v>303</v>
      </c>
      <c r="G222" s="121" t="s">
        <v>304</v>
      </c>
      <c r="H222" s="121" t="s">
        <v>305</v>
      </c>
      <c r="I222" s="121">
        <v>18059</v>
      </c>
      <c r="J222" s="121" t="s">
        <v>736</v>
      </c>
      <c r="K222" s="121">
        <v>18059</v>
      </c>
      <c r="L222" s="121" t="s">
        <v>595</v>
      </c>
      <c r="M222" s="121" t="s">
        <v>596</v>
      </c>
      <c r="N222" s="121">
        <v>407805</v>
      </c>
      <c r="O222" s="121" t="s">
        <v>1023</v>
      </c>
      <c r="P222" s="121">
        <v>814843</v>
      </c>
      <c r="Q222" s="121" t="s">
        <v>1024</v>
      </c>
      <c r="R222" s="121" t="s">
        <v>255</v>
      </c>
      <c r="S222" s="121" t="s">
        <v>1412</v>
      </c>
      <c r="T222" s="121" t="s">
        <v>1412</v>
      </c>
      <c r="U222" s="121" t="s">
        <v>256</v>
      </c>
      <c r="V222" s="121" t="s">
        <v>257</v>
      </c>
      <c r="W222" s="121">
        <v>0</v>
      </c>
      <c r="X222" s="121" t="s">
        <v>262</v>
      </c>
      <c r="Y222" s="121">
        <v>359983213</v>
      </c>
      <c r="Z222" s="121" t="s">
        <v>1413</v>
      </c>
      <c r="AA222" s="135">
        <v>46005</v>
      </c>
      <c r="AB222" s="122">
        <v>45000</v>
      </c>
      <c r="AC222" s="121" t="s">
        <v>278</v>
      </c>
      <c r="AD222" s="121">
        <v>24</v>
      </c>
      <c r="AE222" s="121" t="s">
        <v>288</v>
      </c>
      <c r="AF222" s="121" t="s">
        <v>1414</v>
      </c>
      <c r="AG222" s="121" t="s">
        <v>1415</v>
      </c>
      <c r="AH222" s="121" t="s">
        <v>291</v>
      </c>
      <c r="AI222" s="121" t="s">
        <v>546</v>
      </c>
      <c r="AJ222" s="122">
        <v>2420</v>
      </c>
      <c r="AK222" s="122">
        <v>2420</v>
      </c>
      <c r="AL222" s="121" t="s">
        <v>453</v>
      </c>
      <c r="AM222" s="122">
        <v>6330.51</v>
      </c>
      <c r="AN222" s="122">
        <v>3349.49</v>
      </c>
      <c r="AO222" s="122">
        <v>9680</v>
      </c>
      <c r="AP222" s="122">
        <v>38669.49</v>
      </c>
      <c r="AQ222" s="122">
        <v>9330.51</v>
      </c>
      <c r="AR222" s="122">
        <v>48000</v>
      </c>
      <c r="AS222" s="122">
        <v>0</v>
      </c>
      <c r="AT222" s="122">
        <v>0</v>
      </c>
      <c r="AU222" s="122">
        <v>0</v>
      </c>
      <c r="AV222" s="121">
        <v>4</v>
      </c>
      <c r="AW222" s="121"/>
      <c r="AX222" s="121"/>
      <c r="AY222" s="121"/>
      <c r="AZ222" s="121"/>
      <c r="BA222" s="121"/>
      <c r="BB222" s="121" t="s">
        <v>310</v>
      </c>
      <c r="BC222" s="121"/>
      <c r="BD222" s="121"/>
      <c r="BE222" s="122">
        <v>0</v>
      </c>
      <c r="BF222" s="121" t="s">
        <v>1412</v>
      </c>
      <c r="BG222" s="121" t="s">
        <v>1416</v>
      </c>
      <c r="BH222" s="95" t="s">
        <v>311</v>
      </c>
      <c r="BI222" s="95" t="s">
        <v>102</v>
      </c>
      <c r="BJ222" s="134">
        <v>46128</v>
      </c>
      <c r="BK222" s="129"/>
      <c r="BL222" s="95" t="s">
        <v>109</v>
      </c>
      <c r="BM222" s="96"/>
      <c r="BN222" s="94"/>
      <c r="BO222" s="94"/>
      <c r="BP222" s="42"/>
      <c r="BQ222" s="130" t="s">
        <v>591</v>
      </c>
    </row>
    <row r="223" spans="1:69" ht="22.8" hidden="1" x14ac:dyDescent="0.3">
      <c r="A223" s="131">
        <v>219</v>
      </c>
      <c r="B223" s="121" t="s">
        <v>253</v>
      </c>
      <c r="C223" s="121" t="s">
        <v>254</v>
      </c>
      <c r="D223" s="121" t="s">
        <v>302</v>
      </c>
      <c r="E223" s="121" t="s">
        <v>303</v>
      </c>
      <c r="F223" s="121" t="s">
        <v>303</v>
      </c>
      <c r="G223" s="121" t="s">
        <v>304</v>
      </c>
      <c r="H223" s="121" t="s">
        <v>305</v>
      </c>
      <c r="I223" s="121">
        <v>18287</v>
      </c>
      <c r="J223" s="121" t="s">
        <v>1417</v>
      </c>
      <c r="K223" s="121">
        <v>18287</v>
      </c>
      <c r="L223" s="121" t="s">
        <v>595</v>
      </c>
      <c r="M223" s="121" t="s">
        <v>596</v>
      </c>
      <c r="N223" s="121">
        <v>25956</v>
      </c>
      <c r="O223" s="121">
        <v>698288</v>
      </c>
      <c r="P223" s="121">
        <v>512512</v>
      </c>
      <c r="Q223" s="121" t="s">
        <v>1418</v>
      </c>
      <c r="R223" s="121" t="s">
        <v>255</v>
      </c>
      <c r="S223" s="121" t="s">
        <v>1419</v>
      </c>
      <c r="T223" s="121" t="s">
        <v>1419</v>
      </c>
      <c r="U223" s="121" t="s">
        <v>256</v>
      </c>
      <c r="V223" s="121" t="s">
        <v>257</v>
      </c>
      <c r="W223" s="121">
        <v>0</v>
      </c>
      <c r="X223" s="121" t="s">
        <v>261</v>
      </c>
      <c r="Y223" s="121">
        <v>359996217</v>
      </c>
      <c r="Z223" s="121" t="s">
        <v>1420</v>
      </c>
      <c r="AA223" s="135">
        <v>46008</v>
      </c>
      <c r="AB223" s="122">
        <v>60000</v>
      </c>
      <c r="AC223" s="121" t="s">
        <v>278</v>
      </c>
      <c r="AD223" s="121">
        <v>24</v>
      </c>
      <c r="AE223" s="121" t="s">
        <v>288</v>
      </c>
      <c r="AF223" s="121" t="s">
        <v>1414</v>
      </c>
      <c r="AG223" s="121" t="s">
        <v>1421</v>
      </c>
      <c r="AH223" s="121" t="s">
        <v>291</v>
      </c>
      <c r="AI223" s="121" t="s">
        <v>546</v>
      </c>
      <c r="AJ223" s="122">
        <v>3230</v>
      </c>
      <c r="AK223" s="122">
        <v>3230</v>
      </c>
      <c r="AL223" s="121" t="s">
        <v>453</v>
      </c>
      <c r="AM223" s="122">
        <v>8591.06</v>
      </c>
      <c r="AN223" s="122">
        <v>4328.9399999999996</v>
      </c>
      <c r="AO223" s="122">
        <v>12920</v>
      </c>
      <c r="AP223" s="122">
        <v>51408.94</v>
      </c>
      <c r="AQ223" s="122">
        <v>12344.06</v>
      </c>
      <c r="AR223" s="122">
        <v>63753</v>
      </c>
      <c r="AS223" s="122">
        <v>0</v>
      </c>
      <c r="AT223" s="122">
        <v>0</v>
      </c>
      <c r="AU223" s="122">
        <v>0</v>
      </c>
      <c r="AV223" s="121">
        <v>4</v>
      </c>
      <c r="AW223" s="121"/>
      <c r="AX223" s="121"/>
      <c r="AY223" s="121"/>
      <c r="AZ223" s="121"/>
      <c r="BA223" s="121"/>
      <c r="BB223" s="121" t="s">
        <v>310</v>
      </c>
      <c r="BC223" s="121"/>
      <c r="BD223" s="121"/>
      <c r="BE223" s="122">
        <v>0</v>
      </c>
      <c r="BF223" s="121" t="s">
        <v>1419</v>
      </c>
      <c r="BG223" s="121" t="s">
        <v>1422</v>
      </c>
      <c r="BH223" s="95" t="s">
        <v>318</v>
      </c>
      <c r="BI223" s="95" t="s">
        <v>102</v>
      </c>
      <c r="BJ223" s="134">
        <v>46128</v>
      </c>
      <c r="BK223" s="129"/>
      <c r="BL223" s="95" t="s">
        <v>109</v>
      </c>
      <c r="BM223" s="96"/>
      <c r="BN223" s="94"/>
      <c r="BO223" s="94"/>
      <c r="BP223" s="42"/>
      <c r="BQ223" s="130" t="s">
        <v>591</v>
      </c>
    </row>
    <row r="224" spans="1:69" ht="22.8" hidden="1" x14ac:dyDescent="0.3">
      <c r="A224" s="131">
        <v>220</v>
      </c>
      <c r="B224" s="121" t="s">
        <v>253</v>
      </c>
      <c r="C224" s="121" t="s">
        <v>254</v>
      </c>
      <c r="D224" s="121" t="s">
        <v>302</v>
      </c>
      <c r="E224" s="121" t="s">
        <v>303</v>
      </c>
      <c r="F224" s="121" t="s">
        <v>303</v>
      </c>
      <c r="G224" s="121" t="s">
        <v>304</v>
      </c>
      <c r="H224" s="121" t="s">
        <v>305</v>
      </c>
      <c r="I224" s="121">
        <v>18123</v>
      </c>
      <c r="J224" s="121" t="s">
        <v>306</v>
      </c>
      <c r="K224" s="121">
        <v>18123</v>
      </c>
      <c r="L224" s="121" t="s">
        <v>595</v>
      </c>
      <c r="M224" s="121" t="s">
        <v>596</v>
      </c>
      <c r="N224" s="121">
        <v>25908</v>
      </c>
      <c r="O224" s="121">
        <v>688453</v>
      </c>
      <c r="P224" s="121">
        <v>825777</v>
      </c>
      <c r="Q224" s="121" t="s">
        <v>959</v>
      </c>
      <c r="R224" s="121" t="s">
        <v>255</v>
      </c>
      <c r="S224" s="121" t="s">
        <v>1423</v>
      </c>
      <c r="T224" s="121" t="s">
        <v>1423</v>
      </c>
      <c r="U224" s="121" t="s">
        <v>256</v>
      </c>
      <c r="V224" s="121" t="s">
        <v>267</v>
      </c>
      <c r="W224" s="121">
        <v>0</v>
      </c>
      <c r="X224" s="121" t="s">
        <v>262</v>
      </c>
      <c r="Y224" s="121">
        <v>359999940</v>
      </c>
      <c r="Z224" s="121" t="s">
        <v>1424</v>
      </c>
      <c r="AA224" s="135">
        <v>46009</v>
      </c>
      <c r="AB224" s="122">
        <v>50000</v>
      </c>
      <c r="AC224" s="121" t="s">
        <v>281</v>
      </c>
      <c r="AD224" s="121">
        <v>24</v>
      </c>
      <c r="AE224" s="121" t="s">
        <v>288</v>
      </c>
      <c r="AF224" s="121" t="s">
        <v>1425</v>
      </c>
      <c r="AG224" s="121" t="s">
        <v>1426</v>
      </c>
      <c r="AH224" s="121" t="s">
        <v>291</v>
      </c>
      <c r="AI224" s="121" t="s">
        <v>548</v>
      </c>
      <c r="AJ224" s="122">
        <v>2690</v>
      </c>
      <c r="AK224" s="122">
        <v>2690</v>
      </c>
      <c r="AL224" s="121" t="s">
        <v>519</v>
      </c>
      <c r="AM224" s="122">
        <v>7228.23</v>
      </c>
      <c r="AN224" s="122">
        <v>3531.77</v>
      </c>
      <c r="AO224" s="122">
        <v>10760</v>
      </c>
      <c r="AP224" s="122">
        <v>42771.77</v>
      </c>
      <c r="AQ224" s="122">
        <v>10258.23</v>
      </c>
      <c r="AR224" s="122">
        <v>53030</v>
      </c>
      <c r="AS224" s="122">
        <v>0</v>
      </c>
      <c r="AT224" s="122">
        <v>0</v>
      </c>
      <c r="AU224" s="122">
        <v>0</v>
      </c>
      <c r="AV224" s="121">
        <v>4</v>
      </c>
      <c r="AW224" s="121"/>
      <c r="AX224" s="121"/>
      <c r="AY224" s="121"/>
      <c r="AZ224" s="121"/>
      <c r="BA224" s="121"/>
      <c r="BB224" s="121" t="s">
        <v>310</v>
      </c>
      <c r="BC224" s="121"/>
      <c r="BD224" s="121"/>
      <c r="BE224" s="122">
        <v>0</v>
      </c>
      <c r="BF224" s="121" t="s">
        <v>1423</v>
      </c>
      <c r="BG224" s="121" t="s">
        <v>1427</v>
      </c>
      <c r="BH224" s="95" t="s">
        <v>318</v>
      </c>
      <c r="BI224" s="95" t="s">
        <v>102</v>
      </c>
      <c r="BJ224" s="134">
        <v>46128</v>
      </c>
      <c r="BK224" s="129"/>
      <c r="BL224" s="95" t="s">
        <v>109</v>
      </c>
      <c r="BM224" s="96"/>
      <c r="BN224" s="94"/>
      <c r="BO224" s="94"/>
      <c r="BP224" s="42"/>
      <c r="BQ224" s="130" t="s">
        <v>591</v>
      </c>
    </row>
    <row r="225" spans="1:69" ht="22.8" hidden="1" x14ac:dyDescent="0.3">
      <c r="A225" s="131">
        <v>221</v>
      </c>
      <c r="B225" s="121" t="s">
        <v>253</v>
      </c>
      <c r="C225" s="121" t="s">
        <v>254</v>
      </c>
      <c r="D225" s="121" t="s">
        <v>302</v>
      </c>
      <c r="E225" s="121" t="s">
        <v>303</v>
      </c>
      <c r="F225" s="121" t="s">
        <v>303</v>
      </c>
      <c r="G225" s="121" t="s">
        <v>304</v>
      </c>
      <c r="H225" s="121" t="s">
        <v>305</v>
      </c>
      <c r="I225" s="121">
        <v>18406</v>
      </c>
      <c r="J225" s="121" t="s">
        <v>700</v>
      </c>
      <c r="K225" s="121">
        <v>18406</v>
      </c>
      <c r="L225" s="121" t="s">
        <v>595</v>
      </c>
      <c r="M225" s="121" t="s">
        <v>596</v>
      </c>
      <c r="N225" s="121">
        <v>402975</v>
      </c>
      <c r="O225" s="121" t="s">
        <v>701</v>
      </c>
      <c r="P225" s="121">
        <v>787963</v>
      </c>
      <c r="Q225" s="121" t="s">
        <v>844</v>
      </c>
      <c r="R225" s="121" t="s">
        <v>255</v>
      </c>
      <c r="S225" s="121" t="s">
        <v>1428</v>
      </c>
      <c r="T225" s="121" t="s">
        <v>1428</v>
      </c>
      <c r="U225" s="121" t="s">
        <v>256</v>
      </c>
      <c r="V225" s="121" t="s">
        <v>257</v>
      </c>
      <c r="W225" s="121">
        <v>0</v>
      </c>
      <c r="X225" s="121" t="s">
        <v>262</v>
      </c>
      <c r="Y225" s="121">
        <v>360004007</v>
      </c>
      <c r="Z225" s="121" t="s">
        <v>1429</v>
      </c>
      <c r="AA225" s="135">
        <v>46018</v>
      </c>
      <c r="AB225" s="122">
        <v>85000</v>
      </c>
      <c r="AC225" s="121" t="s">
        <v>278</v>
      </c>
      <c r="AD225" s="121">
        <v>24</v>
      </c>
      <c r="AE225" s="121" t="s">
        <v>294</v>
      </c>
      <c r="AF225" s="121" t="s">
        <v>284</v>
      </c>
      <c r="AG225" s="121" t="s">
        <v>864</v>
      </c>
      <c r="AH225" s="121" t="s">
        <v>260</v>
      </c>
      <c r="AI225" s="121" t="s">
        <v>296</v>
      </c>
      <c r="AJ225" s="122">
        <v>4580</v>
      </c>
      <c r="AK225" s="122">
        <v>4580</v>
      </c>
      <c r="AL225" s="121" t="s">
        <v>453</v>
      </c>
      <c r="AM225" s="122">
        <v>7964.22</v>
      </c>
      <c r="AN225" s="122">
        <v>5775.78</v>
      </c>
      <c r="AO225" s="122">
        <v>13740</v>
      </c>
      <c r="AP225" s="122">
        <v>77035.78</v>
      </c>
      <c r="AQ225" s="122">
        <v>19836.22</v>
      </c>
      <c r="AR225" s="122">
        <v>96872</v>
      </c>
      <c r="AS225" s="122">
        <v>0</v>
      </c>
      <c r="AT225" s="122">
        <v>0</v>
      </c>
      <c r="AU225" s="122">
        <v>0</v>
      </c>
      <c r="AV225" s="121">
        <v>3</v>
      </c>
      <c r="AW225" s="121"/>
      <c r="AX225" s="121"/>
      <c r="AY225" s="121"/>
      <c r="AZ225" s="121"/>
      <c r="BA225" s="121"/>
      <c r="BB225" s="121" t="s">
        <v>310</v>
      </c>
      <c r="BC225" s="121"/>
      <c r="BD225" s="121"/>
      <c r="BE225" s="122">
        <v>0</v>
      </c>
      <c r="BF225" s="121" t="s">
        <v>1428</v>
      </c>
      <c r="BG225" s="121" t="s">
        <v>1430</v>
      </c>
      <c r="BH225" s="95" t="s">
        <v>318</v>
      </c>
      <c r="BI225" s="95" t="s">
        <v>102</v>
      </c>
      <c r="BJ225" s="134">
        <v>46128</v>
      </c>
      <c r="BK225" s="129"/>
      <c r="BL225" s="95" t="s">
        <v>109</v>
      </c>
      <c r="BM225" s="96"/>
      <c r="BN225" s="94"/>
      <c r="BO225" s="94"/>
      <c r="BP225" s="42"/>
      <c r="BQ225" s="130" t="s">
        <v>591</v>
      </c>
    </row>
    <row r="226" spans="1:69" ht="22.8" hidden="1" x14ac:dyDescent="0.3">
      <c r="A226" s="131">
        <v>222</v>
      </c>
      <c r="B226" s="121" t="s">
        <v>253</v>
      </c>
      <c r="C226" s="121" t="s">
        <v>254</v>
      </c>
      <c r="D226" s="121" t="s">
        <v>302</v>
      </c>
      <c r="E226" s="121" t="s">
        <v>303</v>
      </c>
      <c r="F226" s="121" t="s">
        <v>303</v>
      </c>
      <c r="G226" s="121" t="s">
        <v>304</v>
      </c>
      <c r="H226" s="121" t="s">
        <v>305</v>
      </c>
      <c r="I226" s="121">
        <v>18406</v>
      </c>
      <c r="J226" s="121" t="s">
        <v>700</v>
      </c>
      <c r="K226" s="121">
        <v>18406</v>
      </c>
      <c r="L226" s="121" t="s">
        <v>595</v>
      </c>
      <c r="M226" s="121" t="s">
        <v>596</v>
      </c>
      <c r="N226" s="121">
        <v>402975</v>
      </c>
      <c r="O226" s="121" t="s">
        <v>701</v>
      </c>
      <c r="P226" s="121">
        <v>787963</v>
      </c>
      <c r="Q226" s="121" t="s">
        <v>844</v>
      </c>
      <c r="R226" s="121" t="s">
        <v>255</v>
      </c>
      <c r="S226" s="121" t="s">
        <v>1431</v>
      </c>
      <c r="T226" s="121" t="s">
        <v>1431</v>
      </c>
      <c r="U226" s="121" t="s">
        <v>264</v>
      </c>
      <c r="V226" s="121" t="s">
        <v>257</v>
      </c>
      <c r="W226" s="121">
        <v>0</v>
      </c>
      <c r="X226" s="121" t="s">
        <v>262</v>
      </c>
      <c r="Y226" s="121">
        <v>360004316</v>
      </c>
      <c r="Z226" s="121" t="s">
        <v>274</v>
      </c>
      <c r="AA226" s="135">
        <v>46013</v>
      </c>
      <c r="AB226" s="122">
        <v>60000</v>
      </c>
      <c r="AC226" s="121" t="s">
        <v>278</v>
      </c>
      <c r="AD226" s="121">
        <v>24</v>
      </c>
      <c r="AE226" s="121" t="s">
        <v>288</v>
      </c>
      <c r="AF226" s="121" t="s">
        <v>1432</v>
      </c>
      <c r="AG226" s="121" t="s">
        <v>1433</v>
      </c>
      <c r="AH226" s="121" t="s">
        <v>291</v>
      </c>
      <c r="AI226" s="121" t="s">
        <v>546</v>
      </c>
      <c r="AJ226" s="122">
        <v>3230</v>
      </c>
      <c r="AK226" s="122">
        <v>3230</v>
      </c>
      <c r="AL226" s="121" t="s">
        <v>951</v>
      </c>
      <c r="AM226" s="122">
        <v>6764.3</v>
      </c>
      <c r="AN226" s="122">
        <v>2925.7</v>
      </c>
      <c r="AO226" s="122">
        <v>9690</v>
      </c>
      <c r="AP226" s="122">
        <v>53235.7</v>
      </c>
      <c r="AQ226" s="122">
        <v>13398.3</v>
      </c>
      <c r="AR226" s="122">
        <v>66634</v>
      </c>
      <c r="AS226" s="122">
        <v>2054.44</v>
      </c>
      <c r="AT226" s="122">
        <v>1175.56</v>
      </c>
      <c r="AU226" s="122">
        <v>3230</v>
      </c>
      <c r="AV226" s="121">
        <v>4</v>
      </c>
      <c r="AW226" s="121"/>
      <c r="AX226" s="121"/>
      <c r="AY226" s="121"/>
      <c r="AZ226" s="121"/>
      <c r="BA226" s="121"/>
      <c r="BB226" s="121" t="s">
        <v>310</v>
      </c>
      <c r="BC226" s="121"/>
      <c r="BD226" s="121"/>
      <c r="BE226" s="122">
        <v>0</v>
      </c>
      <c r="BF226" s="121" t="s">
        <v>1431</v>
      </c>
      <c r="BG226" s="121" t="s">
        <v>1434</v>
      </c>
      <c r="BH226" s="95" t="s">
        <v>318</v>
      </c>
      <c r="BI226" s="95" t="s">
        <v>102</v>
      </c>
      <c r="BJ226" s="134">
        <v>46128</v>
      </c>
      <c r="BK226" s="129"/>
      <c r="BL226" s="95" t="s">
        <v>109</v>
      </c>
      <c r="BM226" s="96"/>
      <c r="BN226" s="94"/>
      <c r="BO226" s="94"/>
      <c r="BP226" s="42"/>
      <c r="BQ226" s="130" t="s">
        <v>591</v>
      </c>
    </row>
    <row r="227" spans="1:69" ht="22.8" hidden="1" x14ac:dyDescent="0.3">
      <c r="A227" s="131">
        <v>223</v>
      </c>
      <c r="B227" s="121" t="s">
        <v>253</v>
      </c>
      <c r="C227" s="121" t="s">
        <v>254</v>
      </c>
      <c r="D227" s="121" t="s">
        <v>302</v>
      </c>
      <c r="E227" s="121" t="s">
        <v>303</v>
      </c>
      <c r="F227" s="121" t="s">
        <v>303</v>
      </c>
      <c r="G227" s="121" t="s">
        <v>304</v>
      </c>
      <c r="H227" s="121" t="s">
        <v>305</v>
      </c>
      <c r="I227" s="121">
        <v>18123</v>
      </c>
      <c r="J227" s="121" t="s">
        <v>306</v>
      </c>
      <c r="K227" s="121">
        <v>18123</v>
      </c>
      <c r="L227" s="121" t="s">
        <v>595</v>
      </c>
      <c r="M227" s="121" t="s">
        <v>596</v>
      </c>
      <c r="N227" s="121">
        <v>25908</v>
      </c>
      <c r="O227" s="121">
        <v>688453</v>
      </c>
      <c r="P227" s="121">
        <v>834135</v>
      </c>
      <c r="Q227" s="121" t="s">
        <v>967</v>
      </c>
      <c r="R227" s="121" t="s">
        <v>255</v>
      </c>
      <c r="S227" s="121" t="s">
        <v>1435</v>
      </c>
      <c r="T227" s="121" t="s">
        <v>1435</v>
      </c>
      <c r="U227" s="121" t="s">
        <v>256</v>
      </c>
      <c r="V227" s="121" t="s">
        <v>257</v>
      </c>
      <c r="W227" s="121">
        <v>0</v>
      </c>
      <c r="X227" s="121" t="s">
        <v>262</v>
      </c>
      <c r="Y227" s="121">
        <v>360011628</v>
      </c>
      <c r="Z227" s="121" t="s">
        <v>334</v>
      </c>
      <c r="AA227" s="135">
        <v>46015</v>
      </c>
      <c r="AB227" s="122">
        <v>45000</v>
      </c>
      <c r="AC227" s="121" t="s">
        <v>281</v>
      </c>
      <c r="AD227" s="121">
        <v>24</v>
      </c>
      <c r="AE227" s="121" t="s">
        <v>288</v>
      </c>
      <c r="AF227" s="121" t="s">
        <v>1432</v>
      </c>
      <c r="AG227" s="121" t="s">
        <v>1436</v>
      </c>
      <c r="AH227" s="121" t="s">
        <v>291</v>
      </c>
      <c r="AI227" s="121" t="s">
        <v>552</v>
      </c>
      <c r="AJ227" s="122">
        <v>2420</v>
      </c>
      <c r="AK227" s="122">
        <v>2420</v>
      </c>
      <c r="AL227" s="121" t="s">
        <v>519</v>
      </c>
      <c r="AM227" s="122">
        <v>4135.1000000000004</v>
      </c>
      <c r="AN227" s="122">
        <v>3124.9</v>
      </c>
      <c r="AO227" s="122">
        <v>7260</v>
      </c>
      <c r="AP227" s="122">
        <v>40864.9</v>
      </c>
      <c r="AQ227" s="122">
        <v>10573.1</v>
      </c>
      <c r="AR227" s="122">
        <v>51438</v>
      </c>
      <c r="AS227" s="122">
        <v>0</v>
      </c>
      <c r="AT227" s="122">
        <v>0</v>
      </c>
      <c r="AU227" s="122">
        <v>0</v>
      </c>
      <c r="AV227" s="121">
        <v>3</v>
      </c>
      <c r="AW227" s="121"/>
      <c r="AX227" s="121"/>
      <c r="AY227" s="121"/>
      <c r="AZ227" s="121"/>
      <c r="BA227" s="121"/>
      <c r="BB227" s="121" t="s">
        <v>310</v>
      </c>
      <c r="BC227" s="121"/>
      <c r="BD227" s="121"/>
      <c r="BE227" s="122">
        <v>0</v>
      </c>
      <c r="BF227" s="121" t="s">
        <v>1435</v>
      </c>
      <c r="BG227" s="121" t="s">
        <v>1437</v>
      </c>
      <c r="BH227" s="95" t="s">
        <v>318</v>
      </c>
      <c r="BI227" s="95" t="s">
        <v>102</v>
      </c>
      <c r="BJ227" s="134">
        <v>46128</v>
      </c>
      <c r="BK227" s="129"/>
      <c r="BL227" s="95" t="s">
        <v>109</v>
      </c>
      <c r="BM227" s="96"/>
      <c r="BN227" s="94"/>
      <c r="BO227" s="94"/>
      <c r="BP227" s="42"/>
      <c r="BQ227" s="130" t="s">
        <v>591</v>
      </c>
    </row>
    <row r="228" spans="1:69" ht="22.8" hidden="1" x14ac:dyDescent="0.3">
      <c r="A228" s="131">
        <v>224</v>
      </c>
      <c r="B228" s="121" t="s">
        <v>253</v>
      </c>
      <c r="C228" s="121" t="s">
        <v>254</v>
      </c>
      <c r="D228" s="121" t="s">
        <v>302</v>
      </c>
      <c r="E228" s="121" t="s">
        <v>303</v>
      </c>
      <c r="F228" s="121" t="s">
        <v>303</v>
      </c>
      <c r="G228" s="121" t="s">
        <v>304</v>
      </c>
      <c r="H228" s="121" t="s">
        <v>305</v>
      </c>
      <c r="I228" s="121">
        <v>18244</v>
      </c>
      <c r="J228" s="121" t="s">
        <v>594</v>
      </c>
      <c r="K228" s="121">
        <v>18244</v>
      </c>
      <c r="L228" s="121" t="s">
        <v>595</v>
      </c>
      <c r="M228" s="121" t="s">
        <v>596</v>
      </c>
      <c r="N228" s="121">
        <v>25913</v>
      </c>
      <c r="O228" s="121">
        <v>689244</v>
      </c>
      <c r="P228" s="121">
        <v>41536</v>
      </c>
      <c r="Q228" s="121" t="s">
        <v>598</v>
      </c>
      <c r="R228" s="121" t="s">
        <v>255</v>
      </c>
      <c r="S228" s="121" t="s">
        <v>1438</v>
      </c>
      <c r="T228" s="121" t="s">
        <v>1438</v>
      </c>
      <c r="U228" s="121" t="s">
        <v>256</v>
      </c>
      <c r="V228" s="121" t="s">
        <v>257</v>
      </c>
      <c r="W228" s="121">
        <v>0</v>
      </c>
      <c r="X228" s="121" t="s">
        <v>262</v>
      </c>
      <c r="Y228" s="121">
        <v>360017648</v>
      </c>
      <c r="Z228" s="121" t="s">
        <v>1439</v>
      </c>
      <c r="AA228" s="135">
        <v>46016</v>
      </c>
      <c r="AB228" s="122">
        <v>85000</v>
      </c>
      <c r="AC228" s="121" t="s">
        <v>281</v>
      </c>
      <c r="AD228" s="121">
        <v>24</v>
      </c>
      <c r="AE228" s="121" t="s">
        <v>294</v>
      </c>
      <c r="AF228" s="121" t="s">
        <v>859</v>
      </c>
      <c r="AG228" s="121" t="s">
        <v>1257</v>
      </c>
      <c r="AH228" s="121" t="s">
        <v>260</v>
      </c>
      <c r="AI228" s="121" t="s">
        <v>552</v>
      </c>
      <c r="AJ228" s="122">
        <v>4580</v>
      </c>
      <c r="AK228" s="122">
        <v>4580</v>
      </c>
      <c r="AL228" s="121" t="s">
        <v>519</v>
      </c>
      <c r="AM228" s="122">
        <v>7901.1</v>
      </c>
      <c r="AN228" s="122">
        <v>5838.9</v>
      </c>
      <c r="AO228" s="122">
        <v>13740</v>
      </c>
      <c r="AP228" s="122">
        <v>77098.899999999994</v>
      </c>
      <c r="AQ228" s="122">
        <v>19872.099999999999</v>
      </c>
      <c r="AR228" s="122">
        <v>96971</v>
      </c>
      <c r="AS228" s="122">
        <v>0</v>
      </c>
      <c r="AT228" s="122">
        <v>0</v>
      </c>
      <c r="AU228" s="122">
        <v>0</v>
      </c>
      <c r="AV228" s="121">
        <v>3</v>
      </c>
      <c r="AW228" s="121"/>
      <c r="AX228" s="121"/>
      <c r="AY228" s="121"/>
      <c r="AZ228" s="121"/>
      <c r="BA228" s="121"/>
      <c r="BB228" s="121" t="s">
        <v>310</v>
      </c>
      <c r="BC228" s="121"/>
      <c r="BD228" s="121"/>
      <c r="BE228" s="122">
        <v>0</v>
      </c>
      <c r="BF228" s="121" t="s">
        <v>1438</v>
      </c>
      <c r="BG228" s="121" t="s">
        <v>1440</v>
      </c>
      <c r="BH228" s="95" t="s">
        <v>311</v>
      </c>
      <c r="BI228" s="95" t="s">
        <v>102</v>
      </c>
      <c r="BJ228" s="134">
        <v>46128</v>
      </c>
      <c r="BK228" s="129"/>
      <c r="BL228" s="95" t="s">
        <v>109</v>
      </c>
      <c r="BM228" s="96"/>
      <c r="BN228" s="94"/>
      <c r="BO228" s="94"/>
      <c r="BP228" s="42"/>
      <c r="BQ228" s="130" t="s">
        <v>591</v>
      </c>
    </row>
    <row r="229" spans="1:69" ht="22.8" hidden="1" x14ac:dyDescent="0.3">
      <c r="A229" s="131">
        <v>225</v>
      </c>
      <c r="B229" s="121" t="s">
        <v>253</v>
      </c>
      <c r="C229" s="121" t="s">
        <v>254</v>
      </c>
      <c r="D229" s="121" t="s">
        <v>302</v>
      </c>
      <c r="E229" s="121" t="s">
        <v>303</v>
      </c>
      <c r="F229" s="121" t="s">
        <v>303</v>
      </c>
      <c r="G229" s="121" t="s">
        <v>304</v>
      </c>
      <c r="H229" s="121" t="s">
        <v>305</v>
      </c>
      <c r="I229" s="121">
        <v>18406</v>
      </c>
      <c r="J229" s="121" t="s">
        <v>700</v>
      </c>
      <c r="K229" s="121">
        <v>18406</v>
      </c>
      <c r="L229" s="121" t="s">
        <v>595</v>
      </c>
      <c r="M229" s="121" t="s">
        <v>596</v>
      </c>
      <c r="N229" s="121">
        <v>402975</v>
      </c>
      <c r="O229" s="121" t="s">
        <v>701</v>
      </c>
      <c r="P229" s="121">
        <v>605247</v>
      </c>
      <c r="Q229" s="121" t="s">
        <v>811</v>
      </c>
      <c r="R229" s="121" t="s">
        <v>255</v>
      </c>
      <c r="S229" s="121" t="s">
        <v>1441</v>
      </c>
      <c r="T229" s="121" t="s">
        <v>1441</v>
      </c>
      <c r="U229" s="121" t="s">
        <v>264</v>
      </c>
      <c r="V229" s="121" t="s">
        <v>257</v>
      </c>
      <c r="W229" s="121">
        <v>0</v>
      </c>
      <c r="X229" s="121" t="s">
        <v>262</v>
      </c>
      <c r="Y229" s="121">
        <v>360019319</v>
      </c>
      <c r="Z229" s="121" t="s">
        <v>325</v>
      </c>
      <c r="AA229" s="135">
        <v>46017</v>
      </c>
      <c r="AB229" s="122">
        <v>75000</v>
      </c>
      <c r="AC229" s="121" t="s">
        <v>278</v>
      </c>
      <c r="AD229" s="121">
        <v>24</v>
      </c>
      <c r="AE229" s="121" t="s">
        <v>294</v>
      </c>
      <c r="AF229" s="121" t="s">
        <v>387</v>
      </c>
      <c r="AG229" s="121" t="s">
        <v>1407</v>
      </c>
      <c r="AH229" s="121" t="s">
        <v>260</v>
      </c>
      <c r="AI229" s="121" t="s">
        <v>296</v>
      </c>
      <c r="AJ229" s="122">
        <v>4000</v>
      </c>
      <c r="AK229" s="122">
        <v>4000</v>
      </c>
      <c r="AL229" s="121" t="s">
        <v>453</v>
      </c>
      <c r="AM229" s="122">
        <v>7048.18</v>
      </c>
      <c r="AN229" s="122">
        <v>4951.82</v>
      </c>
      <c r="AO229" s="122">
        <v>12000</v>
      </c>
      <c r="AP229" s="122">
        <v>67951.820000000007</v>
      </c>
      <c r="AQ229" s="122">
        <v>16812.18</v>
      </c>
      <c r="AR229" s="122">
        <v>84764</v>
      </c>
      <c r="AS229" s="122">
        <v>0</v>
      </c>
      <c r="AT229" s="122">
        <v>0</v>
      </c>
      <c r="AU229" s="122">
        <v>0</v>
      </c>
      <c r="AV229" s="121">
        <v>3</v>
      </c>
      <c r="AW229" s="121"/>
      <c r="AX229" s="121"/>
      <c r="AY229" s="121"/>
      <c r="AZ229" s="121"/>
      <c r="BA229" s="121"/>
      <c r="BB229" s="121" t="s">
        <v>310</v>
      </c>
      <c r="BC229" s="121"/>
      <c r="BD229" s="121"/>
      <c r="BE229" s="122">
        <v>0</v>
      </c>
      <c r="BF229" s="121" t="s">
        <v>1441</v>
      </c>
      <c r="BG229" s="121" t="s">
        <v>1442</v>
      </c>
      <c r="BH229" s="95" t="s">
        <v>318</v>
      </c>
      <c r="BI229" s="95" t="s">
        <v>102</v>
      </c>
      <c r="BJ229" s="134">
        <v>46128</v>
      </c>
      <c r="BK229" s="129"/>
      <c r="BL229" s="95" t="s">
        <v>109</v>
      </c>
      <c r="BM229" s="96"/>
      <c r="BN229" s="94"/>
      <c r="BO229" s="94"/>
      <c r="BP229" s="42"/>
      <c r="BQ229" s="130" t="s">
        <v>591</v>
      </c>
    </row>
    <row r="230" spans="1:69" ht="22.8" hidden="1" x14ac:dyDescent="0.3">
      <c r="A230" s="131">
        <v>226</v>
      </c>
      <c r="B230" s="121" t="s">
        <v>253</v>
      </c>
      <c r="C230" s="121" t="s">
        <v>254</v>
      </c>
      <c r="D230" s="121" t="s">
        <v>302</v>
      </c>
      <c r="E230" s="121" t="s">
        <v>303</v>
      </c>
      <c r="F230" s="121" t="s">
        <v>303</v>
      </c>
      <c r="G230" s="121" t="s">
        <v>304</v>
      </c>
      <c r="H230" s="121" t="s">
        <v>305</v>
      </c>
      <c r="I230" s="121">
        <v>18123</v>
      </c>
      <c r="J230" s="121" t="s">
        <v>306</v>
      </c>
      <c r="K230" s="121">
        <v>18123</v>
      </c>
      <c r="L230" s="121" t="s">
        <v>595</v>
      </c>
      <c r="M230" s="121" t="s">
        <v>596</v>
      </c>
      <c r="N230" s="121">
        <v>25908</v>
      </c>
      <c r="O230" s="121">
        <v>688453</v>
      </c>
      <c r="P230" s="121">
        <v>834135</v>
      </c>
      <c r="Q230" s="121" t="s">
        <v>967</v>
      </c>
      <c r="R230" s="121" t="s">
        <v>255</v>
      </c>
      <c r="S230" s="121" t="s">
        <v>1443</v>
      </c>
      <c r="T230" s="121" t="s">
        <v>1443</v>
      </c>
      <c r="U230" s="121" t="s">
        <v>256</v>
      </c>
      <c r="V230" s="121" t="s">
        <v>257</v>
      </c>
      <c r="W230" s="121">
        <v>0</v>
      </c>
      <c r="X230" s="121" t="s">
        <v>262</v>
      </c>
      <c r="Y230" s="121">
        <v>360021612</v>
      </c>
      <c r="Z230" s="121" t="s">
        <v>332</v>
      </c>
      <c r="AA230" s="135">
        <v>46017</v>
      </c>
      <c r="AB230" s="122">
        <v>45000</v>
      </c>
      <c r="AC230" s="121" t="s">
        <v>281</v>
      </c>
      <c r="AD230" s="121">
        <v>24</v>
      </c>
      <c r="AE230" s="121" t="s">
        <v>288</v>
      </c>
      <c r="AF230" s="121" t="s">
        <v>550</v>
      </c>
      <c r="AG230" s="121" t="s">
        <v>551</v>
      </c>
      <c r="AH230" s="121" t="s">
        <v>291</v>
      </c>
      <c r="AI230" s="121" t="s">
        <v>552</v>
      </c>
      <c r="AJ230" s="122">
        <v>2420</v>
      </c>
      <c r="AK230" s="122">
        <v>2420</v>
      </c>
      <c r="AL230" s="121" t="s">
        <v>519</v>
      </c>
      <c r="AM230" s="122">
        <v>4201.93</v>
      </c>
      <c r="AN230" s="122">
        <v>3058.07</v>
      </c>
      <c r="AO230" s="122">
        <v>7260</v>
      </c>
      <c r="AP230" s="122">
        <v>40798.07</v>
      </c>
      <c r="AQ230" s="122">
        <v>10534.93</v>
      </c>
      <c r="AR230" s="122">
        <v>51333</v>
      </c>
      <c r="AS230" s="122">
        <v>0</v>
      </c>
      <c r="AT230" s="122">
        <v>0</v>
      </c>
      <c r="AU230" s="122">
        <v>0</v>
      </c>
      <c r="AV230" s="121">
        <v>3</v>
      </c>
      <c r="AW230" s="121"/>
      <c r="AX230" s="121"/>
      <c r="AY230" s="121"/>
      <c r="AZ230" s="121"/>
      <c r="BA230" s="121"/>
      <c r="BB230" s="121" t="s">
        <v>310</v>
      </c>
      <c r="BC230" s="121"/>
      <c r="BD230" s="121"/>
      <c r="BE230" s="122">
        <v>0</v>
      </c>
      <c r="BF230" s="121" t="s">
        <v>1443</v>
      </c>
      <c r="BG230" s="121" t="s">
        <v>1444</v>
      </c>
      <c r="BH230" s="95" t="s">
        <v>318</v>
      </c>
      <c r="BI230" s="95" t="s">
        <v>102</v>
      </c>
      <c r="BJ230" s="136">
        <v>46129</v>
      </c>
      <c r="BK230" s="129"/>
      <c r="BL230" s="95" t="s">
        <v>109</v>
      </c>
      <c r="BM230" s="96"/>
      <c r="BN230" s="94"/>
      <c r="BO230" s="94"/>
      <c r="BP230" s="42"/>
      <c r="BQ230" s="130" t="s">
        <v>591</v>
      </c>
    </row>
    <row r="231" spans="1:69" ht="22.8" hidden="1" x14ac:dyDescent="0.3">
      <c r="A231" s="131">
        <v>227</v>
      </c>
      <c r="B231" s="121" t="s">
        <v>253</v>
      </c>
      <c r="C231" s="121" t="s">
        <v>254</v>
      </c>
      <c r="D231" s="121" t="s">
        <v>302</v>
      </c>
      <c r="E231" s="121" t="s">
        <v>303</v>
      </c>
      <c r="F231" s="121" t="s">
        <v>303</v>
      </c>
      <c r="G231" s="121" t="s">
        <v>304</v>
      </c>
      <c r="H231" s="121" t="s">
        <v>305</v>
      </c>
      <c r="I231" s="121">
        <v>18059</v>
      </c>
      <c r="J231" s="121" t="s">
        <v>736</v>
      </c>
      <c r="K231" s="121">
        <v>18059</v>
      </c>
      <c r="L231" s="121" t="s">
        <v>595</v>
      </c>
      <c r="M231" s="121" t="s">
        <v>596</v>
      </c>
      <c r="N231" s="121">
        <v>381492</v>
      </c>
      <c r="O231" s="121" t="s">
        <v>737</v>
      </c>
      <c r="P231" s="121">
        <v>804348</v>
      </c>
      <c r="Q231" s="121" t="s">
        <v>744</v>
      </c>
      <c r="R231" s="121" t="s">
        <v>255</v>
      </c>
      <c r="S231" s="121" t="s">
        <v>1445</v>
      </c>
      <c r="T231" s="121" t="s">
        <v>1445</v>
      </c>
      <c r="U231" s="121" t="s">
        <v>256</v>
      </c>
      <c r="V231" s="121" t="s">
        <v>257</v>
      </c>
      <c r="W231" s="121">
        <v>0</v>
      </c>
      <c r="X231" s="121" t="s">
        <v>262</v>
      </c>
      <c r="Y231" s="121">
        <v>360031155</v>
      </c>
      <c r="Z231" s="121" t="s">
        <v>740</v>
      </c>
      <c r="AA231" s="135">
        <v>46021</v>
      </c>
      <c r="AB231" s="122">
        <v>75000</v>
      </c>
      <c r="AC231" s="121" t="s">
        <v>278</v>
      </c>
      <c r="AD231" s="121">
        <v>24</v>
      </c>
      <c r="AE231" s="121" t="s">
        <v>294</v>
      </c>
      <c r="AF231" s="121" t="s">
        <v>452</v>
      </c>
      <c r="AG231" s="121" t="s">
        <v>456</v>
      </c>
      <c r="AH231" s="121" t="s">
        <v>291</v>
      </c>
      <c r="AI231" s="121" t="s">
        <v>296</v>
      </c>
      <c r="AJ231" s="122">
        <v>4040</v>
      </c>
      <c r="AK231" s="122">
        <v>4040</v>
      </c>
      <c r="AL231" s="121" t="s">
        <v>453</v>
      </c>
      <c r="AM231" s="122">
        <v>7190.73</v>
      </c>
      <c r="AN231" s="122">
        <v>4929.2700000000004</v>
      </c>
      <c r="AO231" s="122">
        <v>12120</v>
      </c>
      <c r="AP231" s="122">
        <v>67809.27</v>
      </c>
      <c r="AQ231" s="122">
        <v>17415.73</v>
      </c>
      <c r="AR231" s="122">
        <v>85225</v>
      </c>
      <c r="AS231" s="122">
        <v>0</v>
      </c>
      <c r="AT231" s="122">
        <v>0</v>
      </c>
      <c r="AU231" s="122">
        <v>0</v>
      </c>
      <c r="AV231" s="121">
        <v>3</v>
      </c>
      <c r="AW231" s="121"/>
      <c r="AX231" s="121"/>
      <c r="AY231" s="121"/>
      <c r="AZ231" s="121"/>
      <c r="BA231" s="121"/>
      <c r="BB231" s="121" t="s">
        <v>310</v>
      </c>
      <c r="BC231" s="121"/>
      <c r="BD231" s="121"/>
      <c r="BE231" s="122">
        <v>0</v>
      </c>
      <c r="BF231" s="121" t="s">
        <v>1445</v>
      </c>
      <c r="BG231" s="121" t="s">
        <v>1446</v>
      </c>
      <c r="BH231" s="95" t="s">
        <v>318</v>
      </c>
      <c r="BI231" s="95" t="s">
        <v>102</v>
      </c>
      <c r="BJ231" s="136">
        <v>46129</v>
      </c>
      <c r="BK231" s="129"/>
      <c r="BL231" s="95" t="s">
        <v>109</v>
      </c>
      <c r="BM231" s="96"/>
      <c r="BN231" s="94"/>
      <c r="BO231" s="94"/>
      <c r="BP231" s="42"/>
      <c r="BQ231" s="130" t="s">
        <v>591</v>
      </c>
    </row>
    <row r="232" spans="1:69" ht="22.8" hidden="1" x14ac:dyDescent="0.3">
      <c r="A232" s="131">
        <v>228</v>
      </c>
      <c r="B232" s="121" t="s">
        <v>253</v>
      </c>
      <c r="C232" s="121" t="s">
        <v>254</v>
      </c>
      <c r="D232" s="121" t="s">
        <v>302</v>
      </c>
      <c r="E232" s="121" t="s">
        <v>303</v>
      </c>
      <c r="F232" s="121" t="s">
        <v>303</v>
      </c>
      <c r="G232" s="121" t="s">
        <v>304</v>
      </c>
      <c r="H232" s="121" t="s">
        <v>305</v>
      </c>
      <c r="I232" s="121">
        <v>18244</v>
      </c>
      <c r="J232" s="121" t="s">
        <v>594</v>
      </c>
      <c r="K232" s="121">
        <v>18244</v>
      </c>
      <c r="L232" s="121" t="s">
        <v>595</v>
      </c>
      <c r="M232" s="121" t="s">
        <v>596</v>
      </c>
      <c r="N232" s="121">
        <v>349239</v>
      </c>
      <c r="O232" s="121" t="s">
        <v>856</v>
      </c>
      <c r="P232" s="121">
        <v>494106</v>
      </c>
      <c r="Q232" s="121" t="s">
        <v>924</v>
      </c>
      <c r="R232" s="121" t="s">
        <v>255</v>
      </c>
      <c r="S232" s="121" t="s">
        <v>1447</v>
      </c>
      <c r="T232" s="121" t="s">
        <v>1447</v>
      </c>
      <c r="U232" s="121" t="s">
        <v>264</v>
      </c>
      <c r="V232" s="121" t="s">
        <v>257</v>
      </c>
      <c r="W232" s="121">
        <v>0</v>
      </c>
      <c r="X232" s="121" t="s">
        <v>262</v>
      </c>
      <c r="Y232" s="121">
        <v>360031857</v>
      </c>
      <c r="Z232" s="121" t="s">
        <v>498</v>
      </c>
      <c r="AA232" s="135">
        <v>46021</v>
      </c>
      <c r="AB232" s="122">
        <v>85000</v>
      </c>
      <c r="AC232" s="121" t="s">
        <v>281</v>
      </c>
      <c r="AD232" s="121">
        <v>24</v>
      </c>
      <c r="AE232" s="121" t="s">
        <v>294</v>
      </c>
      <c r="AF232" s="121" t="s">
        <v>1242</v>
      </c>
      <c r="AG232" s="121" t="s">
        <v>1448</v>
      </c>
      <c r="AH232" s="121" t="s">
        <v>260</v>
      </c>
      <c r="AI232" s="121" t="s">
        <v>552</v>
      </c>
      <c r="AJ232" s="122">
        <v>4580</v>
      </c>
      <c r="AK232" s="122">
        <v>4580</v>
      </c>
      <c r="AL232" s="121" t="s">
        <v>519</v>
      </c>
      <c r="AM232" s="122">
        <v>8216.7000000000007</v>
      </c>
      <c r="AN232" s="122">
        <v>5523.3</v>
      </c>
      <c r="AO232" s="122">
        <v>13740</v>
      </c>
      <c r="AP232" s="122">
        <v>76783.3</v>
      </c>
      <c r="AQ232" s="122">
        <v>19692.7</v>
      </c>
      <c r="AR232" s="122">
        <v>96476</v>
      </c>
      <c r="AS232" s="122">
        <v>0</v>
      </c>
      <c r="AT232" s="122">
        <v>0</v>
      </c>
      <c r="AU232" s="122">
        <v>0</v>
      </c>
      <c r="AV232" s="121">
        <v>3</v>
      </c>
      <c r="AW232" s="121"/>
      <c r="AX232" s="121"/>
      <c r="AY232" s="121"/>
      <c r="AZ232" s="121"/>
      <c r="BA232" s="121"/>
      <c r="BB232" s="121" t="s">
        <v>310</v>
      </c>
      <c r="BC232" s="121"/>
      <c r="BD232" s="121"/>
      <c r="BE232" s="122">
        <v>0</v>
      </c>
      <c r="BF232" s="121" t="s">
        <v>1447</v>
      </c>
      <c r="BG232" s="121" t="s">
        <v>1449</v>
      </c>
      <c r="BH232" s="95" t="s">
        <v>318</v>
      </c>
      <c r="BI232" s="95" t="s">
        <v>102</v>
      </c>
      <c r="BJ232" s="136">
        <v>46129</v>
      </c>
      <c r="BK232" s="129"/>
      <c r="BL232" s="95" t="s">
        <v>109</v>
      </c>
      <c r="BM232" s="96"/>
      <c r="BN232" s="94"/>
      <c r="BO232" s="94"/>
      <c r="BP232" s="42"/>
      <c r="BQ232" s="130" t="s">
        <v>591</v>
      </c>
    </row>
    <row r="233" spans="1:69" ht="22.8" hidden="1" x14ac:dyDescent="0.3">
      <c r="A233" s="131">
        <v>229</v>
      </c>
      <c r="B233" s="121" t="s">
        <v>253</v>
      </c>
      <c r="C233" s="121" t="s">
        <v>254</v>
      </c>
      <c r="D233" s="121" t="s">
        <v>302</v>
      </c>
      <c r="E233" s="121" t="s">
        <v>303</v>
      </c>
      <c r="F233" s="121" t="s">
        <v>303</v>
      </c>
      <c r="G233" s="121" t="s">
        <v>304</v>
      </c>
      <c r="H233" s="121" t="s">
        <v>305</v>
      </c>
      <c r="I233" s="121">
        <v>197294</v>
      </c>
      <c r="J233" s="121" t="s">
        <v>426</v>
      </c>
      <c r="K233" s="121">
        <v>197294</v>
      </c>
      <c r="L233" s="121" t="s">
        <v>595</v>
      </c>
      <c r="M233" s="121" t="s">
        <v>596</v>
      </c>
      <c r="N233" s="121">
        <v>454949</v>
      </c>
      <c r="O233" s="121" t="s">
        <v>765</v>
      </c>
      <c r="P233" s="121">
        <v>836245</v>
      </c>
      <c r="Q233" s="121" t="s">
        <v>783</v>
      </c>
      <c r="R233" s="121" t="s">
        <v>255</v>
      </c>
      <c r="S233" s="121" t="s">
        <v>1450</v>
      </c>
      <c r="T233" s="121" t="s">
        <v>1450</v>
      </c>
      <c r="U233" s="121" t="s">
        <v>1288</v>
      </c>
      <c r="V233" s="121" t="s">
        <v>257</v>
      </c>
      <c r="W233" s="121">
        <v>0</v>
      </c>
      <c r="X233" s="121" t="s">
        <v>262</v>
      </c>
      <c r="Y233" s="121">
        <v>360041487</v>
      </c>
      <c r="Z233" s="121" t="s">
        <v>549</v>
      </c>
      <c r="AA233" s="135">
        <v>46026</v>
      </c>
      <c r="AB233" s="122">
        <v>45000</v>
      </c>
      <c r="AC233" s="121" t="s">
        <v>768</v>
      </c>
      <c r="AD233" s="121">
        <v>24</v>
      </c>
      <c r="AE233" s="121" t="s">
        <v>288</v>
      </c>
      <c r="AF233" s="121" t="s">
        <v>1451</v>
      </c>
      <c r="AG233" s="121" t="s">
        <v>1452</v>
      </c>
      <c r="AH233" s="121" t="s">
        <v>291</v>
      </c>
      <c r="AI233" s="121" t="s">
        <v>366</v>
      </c>
      <c r="AJ233" s="122">
        <v>2420</v>
      </c>
      <c r="AK233" s="122">
        <v>2420</v>
      </c>
      <c r="AL233" s="121" t="s">
        <v>451</v>
      </c>
      <c r="AM233" s="122">
        <v>4435.84</v>
      </c>
      <c r="AN233" s="122">
        <v>2824.16</v>
      </c>
      <c r="AO233" s="122">
        <v>7260</v>
      </c>
      <c r="AP233" s="122">
        <v>40564.160000000003</v>
      </c>
      <c r="AQ233" s="122">
        <v>10401.84</v>
      </c>
      <c r="AR233" s="122">
        <v>50966</v>
      </c>
      <c r="AS233" s="122">
        <v>0</v>
      </c>
      <c r="AT233" s="122">
        <v>0</v>
      </c>
      <c r="AU233" s="122">
        <v>0</v>
      </c>
      <c r="AV233" s="121">
        <v>3</v>
      </c>
      <c r="AW233" s="121"/>
      <c r="AX233" s="121"/>
      <c r="AY233" s="121"/>
      <c r="AZ233" s="121"/>
      <c r="BA233" s="121"/>
      <c r="BB233" s="121" t="s">
        <v>310</v>
      </c>
      <c r="BC233" s="121"/>
      <c r="BD233" s="121"/>
      <c r="BE233" s="122">
        <v>0</v>
      </c>
      <c r="BF233" s="121" t="s">
        <v>1450</v>
      </c>
      <c r="BG233" s="121" t="s">
        <v>1453</v>
      </c>
      <c r="BH233" s="95" t="s">
        <v>395</v>
      </c>
      <c r="BI233" s="95" t="s">
        <v>102</v>
      </c>
      <c r="BJ233" s="136">
        <v>46129</v>
      </c>
      <c r="BK233" s="129"/>
      <c r="BL233" s="95" t="s">
        <v>109</v>
      </c>
      <c r="BM233" s="96"/>
      <c r="BN233" s="94"/>
      <c r="BO233" s="94"/>
      <c r="BP233" s="42"/>
      <c r="BQ233" s="130" t="s">
        <v>591</v>
      </c>
    </row>
    <row r="234" spans="1:69" ht="22.8" hidden="1" x14ac:dyDescent="0.3">
      <c r="A234" s="131">
        <v>230</v>
      </c>
      <c r="B234" s="121" t="s">
        <v>253</v>
      </c>
      <c r="C234" s="121" t="s">
        <v>254</v>
      </c>
      <c r="D234" s="121" t="s">
        <v>302</v>
      </c>
      <c r="E234" s="121" t="s">
        <v>303</v>
      </c>
      <c r="F234" s="121" t="s">
        <v>303</v>
      </c>
      <c r="G234" s="121" t="s">
        <v>304</v>
      </c>
      <c r="H234" s="121" t="s">
        <v>305</v>
      </c>
      <c r="I234" s="121">
        <v>18287</v>
      </c>
      <c r="J234" s="121" t="s">
        <v>1417</v>
      </c>
      <c r="K234" s="121">
        <v>18287</v>
      </c>
      <c r="L234" s="121" t="s">
        <v>595</v>
      </c>
      <c r="M234" s="121" t="s">
        <v>596</v>
      </c>
      <c r="N234" s="121">
        <v>25956</v>
      </c>
      <c r="O234" s="121">
        <v>698288</v>
      </c>
      <c r="P234" s="121">
        <v>41580</v>
      </c>
      <c r="Q234" s="121" t="s">
        <v>1454</v>
      </c>
      <c r="R234" s="121" t="s">
        <v>255</v>
      </c>
      <c r="S234" s="121" t="s">
        <v>1455</v>
      </c>
      <c r="T234" s="121" t="s">
        <v>1455</v>
      </c>
      <c r="U234" s="121" t="s">
        <v>264</v>
      </c>
      <c r="V234" s="121" t="s">
        <v>257</v>
      </c>
      <c r="W234" s="121">
        <v>0</v>
      </c>
      <c r="X234" s="121" t="s">
        <v>261</v>
      </c>
      <c r="Y234" s="121">
        <v>360043578</v>
      </c>
      <c r="Z234" s="121" t="s">
        <v>1456</v>
      </c>
      <c r="AA234" s="135">
        <v>46027</v>
      </c>
      <c r="AB234" s="122">
        <v>98000</v>
      </c>
      <c r="AC234" s="121" t="s">
        <v>278</v>
      </c>
      <c r="AD234" s="121">
        <v>24</v>
      </c>
      <c r="AE234" s="121" t="s">
        <v>502</v>
      </c>
      <c r="AF234" s="121" t="s">
        <v>485</v>
      </c>
      <c r="AG234" s="121" t="s">
        <v>1457</v>
      </c>
      <c r="AH234" s="121" t="s">
        <v>283</v>
      </c>
      <c r="AI234" s="121" t="s">
        <v>296</v>
      </c>
      <c r="AJ234" s="122">
        <v>5230</v>
      </c>
      <c r="AK234" s="122">
        <v>5230</v>
      </c>
      <c r="AL234" s="121" t="s">
        <v>453</v>
      </c>
      <c r="AM234" s="122">
        <v>9918.4500000000007</v>
      </c>
      <c r="AN234" s="122">
        <v>5771.55</v>
      </c>
      <c r="AO234" s="122">
        <v>15690</v>
      </c>
      <c r="AP234" s="122">
        <v>88081.55</v>
      </c>
      <c r="AQ234" s="122">
        <v>21566.45</v>
      </c>
      <c r="AR234" s="122">
        <v>109648</v>
      </c>
      <c r="AS234" s="122">
        <v>0</v>
      </c>
      <c r="AT234" s="122">
        <v>0</v>
      </c>
      <c r="AU234" s="122">
        <v>0</v>
      </c>
      <c r="AV234" s="121">
        <v>3</v>
      </c>
      <c r="AW234" s="121"/>
      <c r="AX234" s="121"/>
      <c r="AY234" s="121"/>
      <c r="AZ234" s="121"/>
      <c r="BA234" s="121"/>
      <c r="BB234" s="121" t="s">
        <v>310</v>
      </c>
      <c r="BC234" s="121"/>
      <c r="BD234" s="121"/>
      <c r="BE234" s="122">
        <v>0</v>
      </c>
      <c r="BF234" s="121" t="s">
        <v>1455</v>
      </c>
      <c r="BG234" s="121" t="s">
        <v>1458</v>
      </c>
      <c r="BH234" s="95" t="s">
        <v>318</v>
      </c>
      <c r="BI234" s="95" t="s">
        <v>102</v>
      </c>
      <c r="BJ234" s="136">
        <v>46129</v>
      </c>
      <c r="BK234" s="129"/>
      <c r="BL234" s="95" t="s">
        <v>109</v>
      </c>
      <c r="BM234" s="96"/>
      <c r="BN234" s="94"/>
      <c r="BO234" s="94"/>
      <c r="BP234" s="42"/>
      <c r="BQ234" s="130" t="s">
        <v>591</v>
      </c>
    </row>
    <row r="235" spans="1:69" ht="22.8" hidden="1" x14ac:dyDescent="0.3">
      <c r="A235" s="131">
        <v>231</v>
      </c>
      <c r="B235" s="121" t="s">
        <v>253</v>
      </c>
      <c r="C235" s="121" t="s">
        <v>254</v>
      </c>
      <c r="D235" s="121" t="s">
        <v>302</v>
      </c>
      <c r="E235" s="121" t="s">
        <v>303</v>
      </c>
      <c r="F235" s="121" t="s">
        <v>303</v>
      </c>
      <c r="G235" s="121" t="s">
        <v>304</v>
      </c>
      <c r="H235" s="121" t="s">
        <v>305</v>
      </c>
      <c r="I235" s="121">
        <v>197294</v>
      </c>
      <c r="J235" s="121" t="s">
        <v>426</v>
      </c>
      <c r="K235" s="121">
        <v>197294</v>
      </c>
      <c r="L235" s="121" t="s">
        <v>595</v>
      </c>
      <c r="M235" s="121" t="s">
        <v>596</v>
      </c>
      <c r="N235" s="121">
        <v>460905</v>
      </c>
      <c r="O235" s="121" t="s">
        <v>795</v>
      </c>
      <c r="P235" s="121">
        <v>777017</v>
      </c>
      <c r="Q235" s="121" t="s">
        <v>796</v>
      </c>
      <c r="R235" s="121" t="s">
        <v>255</v>
      </c>
      <c r="S235" s="121" t="s">
        <v>1459</v>
      </c>
      <c r="T235" s="121" t="s">
        <v>1459</v>
      </c>
      <c r="U235" s="121" t="s">
        <v>264</v>
      </c>
      <c r="V235" s="121" t="s">
        <v>257</v>
      </c>
      <c r="W235" s="121">
        <v>0</v>
      </c>
      <c r="X235" s="121" t="s">
        <v>261</v>
      </c>
      <c r="Y235" s="121">
        <v>360054249</v>
      </c>
      <c r="Z235" s="121" t="s">
        <v>1460</v>
      </c>
      <c r="AA235" s="135">
        <v>46030</v>
      </c>
      <c r="AB235" s="122">
        <v>85000</v>
      </c>
      <c r="AC235" s="121" t="s">
        <v>436</v>
      </c>
      <c r="AD235" s="121">
        <v>24</v>
      </c>
      <c r="AE235" s="121" t="s">
        <v>294</v>
      </c>
      <c r="AF235" s="121" t="s">
        <v>390</v>
      </c>
      <c r="AG235" s="121" t="s">
        <v>391</v>
      </c>
      <c r="AH235" s="121" t="s">
        <v>260</v>
      </c>
      <c r="AI235" s="121" t="s">
        <v>505</v>
      </c>
      <c r="AJ235" s="122">
        <v>4540</v>
      </c>
      <c r="AK235" s="122">
        <v>4540</v>
      </c>
      <c r="AL235" s="121" t="s">
        <v>493</v>
      </c>
      <c r="AM235" s="122">
        <v>8674.89</v>
      </c>
      <c r="AN235" s="122">
        <v>4945.1099999999997</v>
      </c>
      <c r="AO235" s="122">
        <v>13620</v>
      </c>
      <c r="AP235" s="122">
        <v>76325.11</v>
      </c>
      <c r="AQ235" s="122">
        <v>18646.89</v>
      </c>
      <c r="AR235" s="122">
        <v>94972</v>
      </c>
      <c r="AS235" s="122">
        <v>0</v>
      </c>
      <c r="AT235" s="122">
        <v>0</v>
      </c>
      <c r="AU235" s="122">
        <v>0</v>
      </c>
      <c r="AV235" s="121">
        <v>3</v>
      </c>
      <c r="AW235" s="121"/>
      <c r="AX235" s="121"/>
      <c r="AY235" s="121"/>
      <c r="AZ235" s="121"/>
      <c r="BA235" s="121"/>
      <c r="BB235" s="121" t="s">
        <v>310</v>
      </c>
      <c r="BC235" s="121"/>
      <c r="BD235" s="121"/>
      <c r="BE235" s="122">
        <v>0</v>
      </c>
      <c r="BF235" s="121" t="s">
        <v>1459</v>
      </c>
      <c r="BG235" s="121" t="s">
        <v>1461</v>
      </c>
      <c r="BH235" s="95" t="s">
        <v>311</v>
      </c>
      <c r="BI235" s="95" t="s">
        <v>102</v>
      </c>
      <c r="BJ235" s="136">
        <v>46129</v>
      </c>
      <c r="BK235" s="129"/>
      <c r="BL235" s="95" t="s">
        <v>109</v>
      </c>
      <c r="BM235" s="96"/>
      <c r="BN235" s="94"/>
      <c r="BO235" s="94"/>
      <c r="BP235" s="42"/>
      <c r="BQ235" s="130" t="s">
        <v>591</v>
      </c>
    </row>
    <row r="236" spans="1:69" ht="22.8" hidden="1" x14ac:dyDescent="0.3">
      <c r="A236" s="131">
        <v>232</v>
      </c>
      <c r="B236" s="121" t="s">
        <v>253</v>
      </c>
      <c r="C236" s="121" t="s">
        <v>254</v>
      </c>
      <c r="D236" s="121" t="s">
        <v>302</v>
      </c>
      <c r="E236" s="121" t="s">
        <v>303</v>
      </c>
      <c r="F236" s="121" t="s">
        <v>303</v>
      </c>
      <c r="G236" s="121" t="s">
        <v>304</v>
      </c>
      <c r="H236" s="121" t="s">
        <v>305</v>
      </c>
      <c r="I236" s="121">
        <v>18244</v>
      </c>
      <c r="J236" s="121" t="s">
        <v>594</v>
      </c>
      <c r="K236" s="121">
        <v>18244</v>
      </c>
      <c r="L236" s="121" t="s">
        <v>595</v>
      </c>
      <c r="M236" s="121" t="s">
        <v>596</v>
      </c>
      <c r="N236" s="121">
        <v>349239</v>
      </c>
      <c r="O236" s="121" t="s">
        <v>856</v>
      </c>
      <c r="P236" s="121">
        <v>818621</v>
      </c>
      <c r="Q236" s="121" t="s">
        <v>857</v>
      </c>
      <c r="R236" s="121" t="s">
        <v>255</v>
      </c>
      <c r="S236" s="121" t="s">
        <v>1462</v>
      </c>
      <c r="T236" s="121" t="s">
        <v>1462</v>
      </c>
      <c r="U236" s="121" t="s">
        <v>264</v>
      </c>
      <c r="V236" s="121" t="s">
        <v>257</v>
      </c>
      <c r="W236" s="121">
        <v>0</v>
      </c>
      <c r="X236" s="121" t="s">
        <v>262</v>
      </c>
      <c r="Y236" s="121">
        <v>360065944</v>
      </c>
      <c r="Z236" s="121" t="s">
        <v>532</v>
      </c>
      <c r="AA236" s="135">
        <v>46032</v>
      </c>
      <c r="AB236" s="122">
        <v>70000</v>
      </c>
      <c r="AC236" s="121" t="s">
        <v>281</v>
      </c>
      <c r="AD236" s="121">
        <v>24</v>
      </c>
      <c r="AE236" s="121" t="s">
        <v>294</v>
      </c>
      <c r="AF236" s="121" t="s">
        <v>553</v>
      </c>
      <c r="AG236" s="121" t="s">
        <v>1290</v>
      </c>
      <c r="AH236" s="121" t="s">
        <v>291</v>
      </c>
      <c r="AI236" s="121" t="s">
        <v>552</v>
      </c>
      <c r="AJ236" s="122">
        <v>3770</v>
      </c>
      <c r="AK236" s="122">
        <v>3770</v>
      </c>
      <c r="AL236" s="121" t="s">
        <v>453</v>
      </c>
      <c r="AM236" s="122">
        <v>7333.07</v>
      </c>
      <c r="AN236" s="122">
        <v>3976.93</v>
      </c>
      <c r="AO236" s="122">
        <v>11310</v>
      </c>
      <c r="AP236" s="122">
        <v>62666.93</v>
      </c>
      <c r="AQ236" s="122">
        <v>15904.07</v>
      </c>
      <c r="AR236" s="122">
        <v>78571</v>
      </c>
      <c r="AS236" s="122">
        <v>0</v>
      </c>
      <c r="AT236" s="122">
        <v>0</v>
      </c>
      <c r="AU236" s="122">
        <v>0</v>
      </c>
      <c r="AV236" s="121">
        <v>3</v>
      </c>
      <c r="AW236" s="121"/>
      <c r="AX236" s="121"/>
      <c r="AY236" s="121"/>
      <c r="AZ236" s="121"/>
      <c r="BA236" s="121"/>
      <c r="BB236" s="121" t="s">
        <v>310</v>
      </c>
      <c r="BC236" s="121"/>
      <c r="BD236" s="121"/>
      <c r="BE236" s="122">
        <v>0</v>
      </c>
      <c r="BF236" s="121" t="s">
        <v>1462</v>
      </c>
      <c r="BG236" s="121" t="s">
        <v>1463</v>
      </c>
      <c r="BH236" s="95" t="s">
        <v>318</v>
      </c>
      <c r="BI236" s="95" t="s">
        <v>102</v>
      </c>
      <c r="BJ236" s="136">
        <v>46129</v>
      </c>
      <c r="BK236" s="129"/>
      <c r="BL236" s="95" t="s">
        <v>109</v>
      </c>
      <c r="BM236" s="96"/>
      <c r="BN236" s="94"/>
      <c r="BO236" s="94"/>
      <c r="BP236" s="42"/>
      <c r="BQ236" s="130" t="s">
        <v>591</v>
      </c>
    </row>
    <row r="237" spans="1:69" ht="22.8" hidden="1" x14ac:dyDescent="0.3">
      <c r="A237" s="131">
        <v>233</v>
      </c>
      <c r="B237" s="121" t="s">
        <v>253</v>
      </c>
      <c r="C237" s="121" t="s">
        <v>254</v>
      </c>
      <c r="D237" s="121" t="s">
        <v>302</v>
      </c>
      <c r="E237" s="121" t="s">
        <v>303</v>
      </c>
      <c r="F237" s="121" t="s">
        <v>303</v>
      </c>
      <c r="G237" s="121" t="s">
        <v>304</v>
      </c>
      <c r="H237" s="121" t="s">
        <v>305</v>
      </c>
      <c r="I237" s="121">
        <v>197294</v>
      </c>
      <c r="J237" s="121" t="s">
        <v>426</v>
      </c>
      <c r="K237" s="121">
        <v>197294</v>
      </c>
      <c r="L237" s="121" t="s">
        <v>595</v>
      </c>
      <c r="M237" s="121" t="s">
        <v>596</v>
      </c>
      <c r="N237" s="121">
        <v>454949</v>
      </c>
      <c r="O237" s="121" t="s">
        <v>765</v>
      </c>
      <c r="P237" s="121">
        <v>702507</v>
      </c>
      <c r="Q237" s="121" t="s">
        <v>887</v>
      </c>
      <c r="R237" s="121" t="s">
        <v>255</v>
      </c>
      <c r="S237" s="121" t="s">
        <v>1464</v>
      </c>
      <c r="T237" s="121" t="s">
        <v>1464</v>
      </c>
      <c r="U237" s="121" t="s">
        <v>256</v>
      </c>
      <c r="V237" s="121" t="s">
        <v>257</v>
      </c>
      <c r="W237" s="121">
        <v>0</v>
      </c>
      <c r="X237" s="121" t="s">
        <v>262</v>
      </c>
      <c r="Y237" s="121">
        <v>360073752</v>
      </c>
      <c r="Z237" s="121" t="s">
        <v>1465</v>
      </c>
      <c r="AA237" s="135">
        <v>46035</v>
      </c>
      <c r="AB237" s="122">
        <v>60000</v>
      </c>
      <c r="AC237" s="121" t="s">
        <v>768</v>
      </c>
      <c r="AD237" s="121">
        <v>24</v>
      </c>
      <c r="AE237" s="121" t="s">
        <v>288</v>
      </c>
      <c r="AF237" s="121" t="s">
        <v>556</v>
      </c>
      <c r="AG237" s="121" t="s">
        <v>1466</v>
      </c>
      <c r="AH237" s="121" t="s">
        <v>291</v>
      </c>
      <c r="AI237" s="121" t="s">
        <v>366</v>
      </c>
      <c r="AJ237" s="122">
        <v>3230</v>
      </c>
      <c r="AK237" s="122">
        <v>3230</v>
      </c>
      <c r="AL237" s="121" t="s">
        <v>451</v>
      </c>
      <c r="AM237" s="122">
        <v>6325.67</v>
      </c>
      <c r="AN237" s="122">
        <v>3364.33</v>
      </c>
      <c r="AO237" s="122">
        <v>9690</v>
      </c>
      <c r="AP237" s="122">
        <v>53674.33</v>
      </c>
      <c r="AQ237" s="122">
        <v>13616.67</v>
      </c>
      <c r="AR237" s="122">
        <v>67291</v>
      </c>
      <c r="AS237" s="122">
        <v>0</v>
      </c>
      <c r="AT237" s="122">
        <v>0</v>
      </c>
      <c r="AU237" s="122">
        <v>0</v>
      </c>
      <c r="AV237" s="121">
        <v>3</v>
      </c>
      <c r="AW237" s="121"/>
      <c r="AX237" s="121"/>
      <c r="AY237" s="121"/>
      <c r="AZ237" s="121"/>
      <c r="BA237" s="121"/>
      <c r="BB237" s="121" t="s">
        <v>310</v>
      </c>
      <c r="BC237" s="121"/>
      <c r="BD237" s="121"/>
      <c r="BE237" s="122">
        <v>0</v>
      </c>
      <c r="BF237" s="121" t="s">
        <v>1464</v>
      </c>
      <c r="BG237" s="121" t="s">
        <v>1467</v>
      </c>
      <c r="BH237" s="95" t="s">
        <v>395</v>
      </c>
      <c r="BI237" s="95" t="s">
        <v>102</v>
      </c>
      <c r="BJ237" s="136">
        <v>46129</v>
      </c>
      <c r="BK237" s="129"/>
      <c r="BL237" s="95" t="s">
        <v>109</v>
      </c>
      <c r="BM237" s="96"/>
      <c r="BN237" s="94"/>
      <c r="BO237" s="94"/>
      <c r="BP237" s="42"/>
      <c r="BQ237" s="130" t="s">
        <v>591</v>
      </c>
    </row>
    <row r="238" spans="1:69" ht="22.8" hidden="1" x14ac:dyDescent="0.3">
      <c r="A238" s="131">
        <v>234</v>
      </c>
      <c r="B238" s="121" t="s">
        <v>253</v>
      </c>
      <c r="C238" s="121" t="s">
        <v>254</v>
      </c>
      <c r="D238" s="121" t="s">
        <v>302</v>
      </c>
      <c r="E238" s="121" t="s">
        <v>303</v>
      </c>
      <c r="F238" s="121" t="s">
        <v>303</v>
      </c>
      <c r="G238" s="121" t="s">
        <v>304</v>
      </c>
      <c r="H238" s="121" t="s">
        <v>305</v>
      </c>
      <c r="I238" s="121">
        <v>18244</v>
      </c>
      <c r="J238" s="121" t="s">
        <v>594</v>
      </c>
      <c r="K238" s="121">
        <v>18244</v>
      </c>
      <c r="L238" s="121" t="s">
        <v>595</v>
      </c>
      <c r="M238" s="121" t="s">
        <v>596</v>
      </c>
      <c r="N238" s="121">
        <v>25913</v>
      </c>
      <c r="O238" s="121">
        <v>689244</v>
      </c>
      <c r="P238" s="121">
        <v>480819</v>
      </c>
      <c r="Q238" s="121" t="s">
        <v>833</v>
      </c>
      <c r="R238" s="121" t="s">
        <v>255</v>
      </c>
      <c r="S238" s="121" t="s">
        <v>1468</v>
      </c>
      <c r="T238" s="121" t="s">
        <v>1468</v>
      </c>
      <c r="U238" s="121" t="s">
        <v>256</v>
      </c>
      <c r="V238" s="121" t="s">
        <v>257</v>
      </c>
      <c r="W238" s="121">
        <v>0</v>
      </c>
      <c r="X238" s="121" t="s">
        <v>262</v>
      </c>
      <c r="Y238" s="121">
        <v>360074007</v>
      </c>
      <c r="Z238" s="121" t="s">
        <v>1469</v>
      </c>
      <c r="AA238" s="135">
        <v>46035</v>
      </c>
      <c r="AB238" s="122">
        <v>45000</v>
      </c>
      <c r="AC238" s="121" t="s">
        <v>281</v>
      </c>
      <c r="AD238" s="121">
        <v>24</v>
      </c>
      <c r="AE238" s="121" t="s">
        <v>288</v>
      </c>
      <c r="AF238" s="121" t="s">
        <v>556</v>
      </c>
      <c r="AG238" s="121" t="s">
        <v>1466</v>
      </c>
      <c r="AH238" s="121" t="s">
        <v>291</v>
      </c>
      <c r="AI238" s="121" t="s">
        <v>552</v>
      </c>
      <c r="AJ238" s="122">
        <v>2420</v>
      </c>
      <c r="AK238" s="122">
        <v>2420</v>
      </c>
      <c r="AL238" s="121" t="s">
        <v>519</v>
      </c>
      <c r="AM238" s="122">
        <v>4803.42</v>
      </c>
      <c r="AN238" s="122">
        <v>2456.58</v>
      </c>
      <c r="AO238" s="122">
        <v>7260</v>
      </c>
      <c r="AP238" s="122">
        <v>40196.58</v>
      </c>
      <c r="AQ238" s="122">
        <v>10192.42</v>
      </c>
      <c r="AR238" s="122">
        <v>50389</v>
      </c>
      <c r="AS238" s="122">
        <v>0</v>
      </c>
      <c r="AT238" s="122">
        <v>0</v>
      </c>
      <c r="AU238" s="122">
        <v>0</v>
      </c>
      <c r="AV238" s="121">
        <v>3</v>
      </c>
      <c r="AW238" s="121"/>
      <c r="AX238" s="121"/>
      <c r="AY238" s="121"/>
      <c r="AZ238" s="121"/>
      <c r="BA238" s="121"/>
      <c r="BB238" s="121" t="s">
        <v>310</v>
      </c>
      <c r="BC238" s="121"/>
      <c r="BD238" s="121"/>
      <c r="BE238" s="122">
        <v>0</v>
      </c>
      <c r="BF238" s="121" t="s">
        <v>1468</v>
      </c>
      <c r="BG238" s="121" t="s">
        <v>1470</v>
      </c>
      <c r="BH238" s="95" t="s">
        <v>311</v>
      </c>
      <c r="BI238" s="95" t="s">
        <v>102</v>
      </c>
      <c r="BJ238" s="136">
        <v>46129</v>
      </c>
      <c r="BK238" s="129"/>
      <c r="BL238" s="95" t="s">
        <v>109</v>
      </c>
      <c r="BM238" s="96"/>
      <c r="BN238" s="94"/>
      <c r="BO238" s="94"/>
      <c r="BP238" s="42"/>
      <c r="BQ238" s="130" t="s">
        <v>591</v>
      </c>
    </row>
    <row r="239" spans="1:69" ht="22.8" hidden="1" x14ac:dyDescent="0.3">
      <c r="A239" s="131">
        <v>235</v>
      </c>
      <c r="B239" s="121" t="s">
        <v>253</v>
      </c>
      <c r="C239" s="121" t="s">
        <v>254</v>
      </c>
      <c r="D239" s="121" t="s">
        <v>302</v>
      </c>
      <c r="E239" s="121" t="s">
        <v>303</v>
      </c>
      <c r="F239" s="121" t="s">
        <v>303</v>
      </c>
      <c r="G239" s="121" t="s">
        <v>304</v>
      </c>
      <c r="H239" s="121" t="s">
        <v>305</v>
      </c>
      <c r="I239" s="121">
        <v>18123</v>
      </c>
      <c r="J239" s="121" t="s">
        <v>306</v>
      </c>
      <c r="K239" s="121">
        <v>18123</v>
      </c>
      <c r="L239" s="121" t="s">
        <v>595</v>
      </c>
      <c r="M239" s="121" t="s">
        <v>596</v>
      </c>
      <c r="N239" s="121">
        <v>25908</v>
      </c>
      <c r="O239" s="121">
        <v>688453</v>
      </c>
      <c r="P239" s="121">
        <v>834135</v>
      </c>
      <c r="Q239" s="121" t="s">
        <v>967</v>
      </c>
      <c r="R239" s="121" t="s">
        <v>255</v>
      </c>
      <c r="S239" s="121" t="s">
        <v>1471</v>
      </c>
      <c r="T239" s="121" t="s">
        <v>1471</v>
      </c>
      <c r="U239" s="121" t="s">
        <v>256</v>
      </c>
      <c r="V239" s="121" t="s">
        <v>257</v>
      </c>
      <c r="W239" s="121">
        <v>0</v>
      </c>
      <c r="X239" s="121" t="s">
        <v>262</v>
      </c>
      <c r="Y239" s="121">
        <v>360075624</v>
      </c>
      <c r="Z239" s="121" t="s">
        <v>1472</v>
      </c>
      <c r="AA239" s="135">
        <v>46035</v>
      </c>
      <c r="AB239" s="122">
        <v>75000</v>
      </c>
      <c r="AC239" s="121" t="s">
        <v>281</v>
      </c>
      <c r="AD239" s="121">
        <v>24</v>
      </c>
      <c r="AE239" s="121" t="s">
        <v>294</v>
      </c>
      <c r="AF239" s="121" t="s">
        <v>553</v>
      </c>
      <c r="AG239" s="121" t="s">
        <v>1290</v>
      </c>
      <c r="AH239" s="121" t="s">
        <v>291</v>
      </c>
      <c r="AI239" s="121" t="s">
        <v>552</v>
      </c>
      <c r="AJ239" s="122">
        <v>4040</v>
      </c>
      <c r="AK239" s="122">
        <v>4040</v>
      </c>
      <c r="AL239" s="121" t="s">
        <v>519</v>
      </c>
      <c r="AM239" s="122">
        <v>8026.13</v>
      </c>
      <c r="AN239" s="122">
        <v>4093.87</v>
      </c>
      <c r="AO239" s="122">
        <v>12120</v>
      </c>
      <c r="AP239" s="122">
        <v>66973.87</v>
      </c>
      <c r="AQ239" s="122">
        <v>16939.13</v>
      </c>
      <c r="AR239" s="122">
        <v>83913</v>
      </c>
      <c r="AS239" s="122">
        <v>0</v>
      </c>
      <c r="AT239" s="122">
        <v>0</v>
      </c>
      <c r="AU239" s="122">
        <v>0</v>
      </c>
      <c r="AV239" s="121">
        <v>3</v>
      </c>
      <c r="AW239" s="121"/>
      <c r="AX239" s="121"/>
      <c r="AY239" s="121"/>
      <c r="AZ239" s="121"/>
      <c r="BA239" s="121"/>
      <c r="BB239" s="121" t="s">
        <v>310</v>
      </c>
      <c r="BC239" s="121"/>
      <c r="BD239" s="121"/>
      <c r="BE239" s="122">
        <v>0</v>
      </c>
      <c r="BF239" s="121" t="s">
        <v>1471</v>
      </c>
      <c r="BG239" s="121" t="s">
        <v>1473</v>
      </c>
      <c r="BH239" s="95" t="s">
        <v>318</v>
      </c>
      <c r="BI239" s="95" t="s">
        <v>102</v>
      </c>
      <c r="BJ239" s="136">
        <v>46129</v>
      </c>
      <c r="BK239" s="129"/>
      <c r="BL239" s="95" t="s">
        <v>109</v>
      </c>
      <c r="BM239" s="96"/>
      <c r="BN239" s="94"/>
      <c r="BO239" s="94"/>
      <c r="BP239" s="42"/>
      <c r="BQ239" s="130" t="s">
        <v>591</v>
      </c>
    </row>
    <row r="240" spans="1:69" ht="22.8" hidden="1" x14ac:dyDescent="0.3">
      <c r="A240" s="131">
        <v>236</v>
      </c>
      <c r="B240" s="121" t="s">
        <v>253</v>
      </c>
      <c r="C240" s="121" t="s">
        <v>254</v>
      </c>
      <c r="D240" s="121" t="s">
        <v>302</v>
      </c>
      <c r="E240" s="121" t="s">
        <v>303</v>
      </c>
      <c r="F240" s="121" t="s">
        <v>303</v>
      </c>
      <c r="G240" s="121" t="s">
        <v>304</v>
      </c>
      <c r="H240" s="121" t="s">
        <v>305</v>
      </c>
      <c r="I240" s="121">
        <v>18123</v>
      </c>
      <c r="J240" s="121" t="s">
        <v>306</v>
      </c>
      <c r="K240" s="121">
        <v>18123</v>
      </c>
      <c r="L240" s="121" t="s">
        <v>595</v>
      </c>
      <c r="M240" s="121" t="s">
        <v>596</v>
      </c>
      <c r="N240" s="121">
        <v>25908</v>
      </c>
      <c r="O240" s="121">
        <v>688453</v>
      </c>
      <c r="P240" s="121">
        <v>834135</v>
      </c>
      <c r="Q240" s="121" t="s">
        <v>967</v>
      </c>
      <c r="R240" s="121" t="s">
        <v>255</v>
      </c>
      <c r="S240" s="121" t="s">
        <v>1474</v>
      </c>
      <c r="T240" s="121" t="s">
        <v>1474</v>
      </c>
      <c r="U240" s="121" t="s">
        <v>256</v>
      </c>
      <c r="V240" s="121" t="s">
        <v>257</v>
      </c>
      <c r="W240" s="121">
        <v>0</v>
      </c>
      <c r="X240" s="121" t="s">
        <v>262</v>
      </c>
      <c r="Y240" s="121">
        <v>360086494</v>
      </c>
      <c r="Z240" s="121" t="s">
        <v>1209</v>
      </c>
      <c r="AA240" s="135">
        <v>46038</v>
      </c>
      <c r="AB240" s="122">
        <v>45000</v>
      </c>
      <c r="AC240" s="121" t="s">
        <v>281</v>
      </c>
      <c r="AD240" s="121">
        <v>24</v>
      </c>
      <c r="AE240" s="121" t="s">
        <v>288</v>
      </c>
      <c r="AF240" s="121" t="s">
        <v>1475</v>
      </c>
      <c r="AG240" s="121" t="s">
        <v>1476</v>
      </c>
      <c r="AH240" s="121" t="s">
        <v>291</v>
      </c>
      <c r="AI240" s="121" t="s">
        <v>552</v>
      </c>
      <c r="AJ240" s="122">
        <v>2420</v>
      </c>
      <c r="AK240" s="122">
        <v>2420</v>
      </c>
      <c r="AL240" s="121" t="s">
        <v>519</v>
      </c>
      <c r="AM240" s="122">
        <v>4903.66</v>
      </c>
      <c r="AN240" s="122">
        <v>2356.34</v>
      </c>
      <c r="AO240" s="122">
        <v>7260</v>
      </c>
      <c r="AP240" s="122">
        <v>40096.339999999997</v>
      </c>
      <c r="AQ240" s="122">
        <v>10134.66</v>
      </c>
      <c r="AR240" s="122">
        <v>50231</v>
      </c>
      <c r="AS240" s="122">
        <v>0</v>
      </c>
      <c r="AT240" s="122">
        <v>0</v>
      </c>
      <c r="AU240" s="122">
        <v>0</v>
      </c>
      <c r="AV240" s="121">
        <v>3</v>
      </c>
      <c r="AW240" s="121"/>
      <c r="AX240" s="121"/>
      <c r="AY240" s="121"/>
      <c r="AZ240" s="121"/>
      <c r="BA240" s="121"/>
      <c r="BB240" s="121" t="s">
        <v>310</v>
      </c>
      <c r="BC240" s="121"/>
      <c r="BD240" s="121"/>
      <c r="BE240" s="122">
        <v>0</v>
      </c>
      <c r="BF240" s="121" t="s">
        <v>1474</v>
      </c>
      <c r="BG240" s="121" t="s">
        <v>1477</v>
      </c>
      <c r="BH240" s="95" t="s">
        <v>318</v>
      </c>
      <c r="BI240" s="95" t="s">
        <v>102</v>
      </c>
      <c r="BJ240" s="136">
        <v>46129</v>
      </c>
      <c r="BK240" s="129"/>
      <c r="BL240" s="95" t="s">
        <v>109</v>
      </c>
      <c r="BM240" s="96"/>
      <c r="BN240" s="94"/>
      <c r="BO240" s="94"/>
      <c r="BP240" s="42"/>
      <c r="BQ240" s="130" t="s">
        <v>591</v>
      </c>
    </row>
    <row r="241" spans="1:69" ht="22.8" hidden="1" x14ac:dyDescent="0.3">
      <c r="A241" s="131">
        <v>237</v>
      </c>
      <c r="B241" s="121" t="s">
        <v>253</v>
      </c>
      <c r="C241" s="121" t="s">
        <v>254</v>
      </c>
      <c r="D241" s="121" t="s">
        <v>302</v>
      </c>
      <c r="E241" s="121" t="s">
        <v>303</v>
      </c>
      <c r="F241" s="121" t="s">
        <v>303</v>
      </c>
      <c r="G241" s="121" t="s">
        <v>304</v>
      </c>
      <c r="H241" s="121" t="s">
        <v>305</v>
      </c>
      <c r="I241" s="121">
        <v>197294</v>
      </c>
      <c r="J241" s="121" t="s">
        <v>426</v>
      </c>
      <c r="K241" s="121">
        <v>197294</v>
      </c>
      <c r="L241" s="121" t="s">
        <v>595</v>
      </c>
      <c r="M241" s="121" t="s">
        <v>596</v>
      </c>
      <c r="N241" s="121">
        <v>460905</v>
      </c>
      <c r="O241" s="121" t="s">
        <v>795</v>
      </c>
      <c r="P241" s="121">
        <v>707461</v>
      </c>
      <c r="Q241" s="121" t="s">
        <v>1068</v>
      </c>
      <c r="R241" s="121" t="s">
        <v>255</v>
      </c>
      <c r="S241" s="121" t="s">
        <v>1478</v>
      </c>
      <c r="T241" s="121" t="s">
        <v>1478</v>
      </c>
      <c r="U241" s="121" t="s">
        <v>256</v>
      </c>
      <c r="V241" s="121" t="s">
        <v>257</v>
      </c>
      <c r="W241" s="121">
        <v>0</v>
      </c>
      <c r="X241" s="121" t="s">
        <v>262</v>
      </c>
      <c r="Y241" s="121">
        <v>360116802</v>
      </c>
      <c r="Z241" s="121" t="s">
        <v>369</v>
      </c>
      <c r="AA241" s="135">
        <v>46046</v>
      </c>
      <c r="AB241" s="122">
        <v>50000</v>
      </c>
      <c r="AC241" s="121" t="s">
        <v>436</v>
      </c>
      <c r="AD241" s="121">
        <v>24</v>
      </c>
      <c r="AE241" s="121" t="s">
        <v>288</v>
      </c>
      <c r="AF241" s="121" t="s">
        <v>560</v>
      </c>
      <c r="AG241" s="121" t="s">
        <v>1479</v>
      </c>
      <c r="AH241" s="121" t="s">
        <v>291</v>
      </c>
      <c r="AI241" s="121" t="s">
        <v>505</v>
      </c>
      <c r="AJ241" s="122">
        <v>2690</v>
      </c>
      <c r="AK241" s="122">
        <v>2690</v>
      </c>
      <c r="AL241" s="121" t="s">
        <v>493</v>
      </c>
      <c r="AM241" s="122">
        <v>5637.58</v>
      </c>
      <c r="AN241" s="122">
        <v>2432.42</v>
      </c>
      <c r="AO241" s="122">
        <v>8070</v>
      </c>
      <c r="AP241" s="122">
        <v>44362.42</v>
      </c>
      <c r="AQ241" s="122">
        <v>11147.58</v>
      </c>
      <c r="AR241" s="122">
        <v>55510</v>
      </c>
      <c r="AS241" s="122">
        <v>0</v>
      </c>
      <c r="AT241" s="122">
        <v>0</v>
      </c>
      <c r="AU241" s="122">
        <v>0</v>
      </c>
      <c r="AV241" s="121">
        <v>3</v>
      </c>
      <c r="AW241" s="121"/>
      <c r="AX241" s="121"/>
      <c r="AY241" s="121"/>
      <c r="AZ241" s="121"/>
      <c r="BA241" s="121"/>
      <c r="BB241" s="121" t="s">
        <v>310</v>
      </c>
      <c r="BC241" s="121"/>
      <c r="BD241" s="121"/>
      <c r="BE241" s="122">
        <v>0</v>
      </c>
      <c r="BF241" s="121" t="s">
        <v>1478</v>
      </c>
      <c r="BG241" s="121" t="s">
        <v>1480</v>
      </c>
      <c r="BH241" s="95" t="s">
        <v>311</v>
      </c>
      <c r="BI241" s="95" t="s">
        <v>102</v>
      </c>
      <c r="BJ241" s="136">
        <v>46129</v>
      </c>
      <c r="BK241" s="129"/>
      <c r="BL241" s="95"/>
      <c r="BM241" s="96"/>
      <c r="BN241" s="94"/>
      <c r="BO241" s="94"/>
      <c r="BP241" s="42"/>
      <c r="BQ241" s="130" t="s">
        <v>591</v>
      </c>
    </row>
    <row r="242" spans="1:69" ht="22.8" hidden="1" x14ac:dyDescent="0.3">
      <c r="A242" s="131">
        <v>238</v>
      </c>
      <c r="B242" s="121" t="s">
        <v>253</v>
      </c>
      <c r="C242" s="121" t="s">
        <v>254</v>
      </c>
      <c r="D242" s="121" t="s">
        <v>302</v>
      </c>
      <c r="E242" s="121" t="s">
        <v>303</v>
      </c>
      <c r="F242" s="121" t="s">
        <v>303</v>
      </c>
      <c r="G242" s="121" t="s">
        <v>304</v>
      </c>
      <c r="H242" s="121" t="s">
        <v>305</v>
      </c>
      <c r="I242" s="121">
        <v>18123</v>
      </c>
      <c r="J242" s="121" t="s">
        <v>306</v>
      </c>
      <c r="K242" s="121">
        <v>18123</v>
      </c>
      <c r="L242" s="121" t="s">
        <v>595</v>
      </c>
      <c r="M242" s="121" t="s">
        <v>596</v>
      </c>
      <c r="N242" s="121">
        <v>25908</v>
      </c>
      <c r="O242" s="121">
        <v>688453</v>
      </c>
      <c r="P242" s="121">
        <v>814646</v>
      </c>
      <c r="Q242" s="121" t="s">
        <v>1065</v>
      </c>
      <c r="R242" s="121" t="s">
        <v>255</v>
      </c>
      <c r="S242" s="121" t="s">
        <v>1481</v>
      </c>
      <c r="T242" s="121" t="s">
        <v>1481</v>
      </c>
      <c r="U242" s="121" t="s">
        <v>256</v>
      </c>
      <c r="V242" s="121" t="s">
        <v>257</v>
      </c>
      <c r="W242" s="121">
        <v>0</v>
      </c>
      <c r="X242" s="121" t="s">
        <v>262</v>
      </c>
      <c r="Y242" s="121">
        <v>360117754</v>
      </c>
      <c r="Z242" s="121" t="s">
        <v>380</v>
      </c>
      <c r="AA242" s="135">
        <v>46046</v>
      </c>
      <c r="AB242" s="122">
        <v>70000</v>
      </c>
      <c r="AC242" s="121" t="s">
        <v>281</v>
      </c>
      <c r="AD242" s="121">
        <v>24</v>
      </c>
      <c r="AE242" s="121" t="s">
        <v>294</v>
      </c>
      <c r="AF242" s="121" t="s">
        <v>937</v>
      </c>
      <c r="AG242" s="121" t="s">
        <v>1482</v>
      </c>
      <c r="AH242" s="121" t="s">
        <v>260</v>
      </c>
      <c r="AI242" s="121" t="s">
        <v>562</v>
      </c>
      <c r="AJ242" s="122">
        <v>3770</v>
      </c>
      <c r="AK242" s="122">
        <v>3770</v>
      </c>
      <c r="AL242" s="121" t="s">
        <v>519</v>
      </c>
      <c r="AM242" s="122">
        <v>4140.87</v>
      </c>
      <c r="AN242" s="122">
        <v>3399.13</v>
      </c>
      <c r="AO242" s="122">
        <v>7540</v>
      </c>
      <c r="AP242" s="122">
        <v>65859.13</v>
      </c>
      <c r="AQ242" s="122">
        <v>17820.87</v>
      </c>
      <c r="AR242" s="122">
        <v>83680</v>
      </c>
      <c r="AS242" s="122">
        <v>0</v>
      </c>
      <c r="AT242" s="122">
        <v>0</v>
      </c>
      <c r="AU242" s="122">
        <v>0</v>
      </c>
      <c r="AV242" s="121">
        <v>2</v>
      </c>
      <c r="AW242" s="121"/>
      <c r="AX242" s="121"/>
      <c r="AY242" s="121"/>
      <c r="AZ242" s="121"/>
      <c r="BA242" s="121"/>
      <c r="BB242" s="121" t="s">
        <v>310</v>
      </c>
      <c r="BC242" s="121"/>
      <c r="BD242" s="121"/>
      <c r="BE242" s="122">
        <v>0</v>
      </c>
      <c r="BF242" s="121" t="s">
        <v>1481</v>
      </c>
      <c r="BG242" s="121" t="s">
        <v>1483</v>
      </c>
      <c r="BH242" s="95" t="s">
        <v>318</v>
      </c>
      <c r="BI242" s="95" t="s">
        <v>102</v>
      </c>
      <c r="BJ242" s="136">
        <v>46129</v>
      </c>
      <c r="BK242" s="129"/>
      <c r="BL242" s="95"/>
      <c r="BM242" s="96"/>
      <c r="BN242" s="94"/>
      <c r="BO242" s="94"/>
      <c r="BP242" s="42"/>
      <c r="BQ242" s="130" t="s">
        <v>591</v>
      </c>
    </row>
    <row r="243" spans="1:69" ht="22.8" hidden="1" customHeight="1" x14ac:dyDescent="0.3">
      <c r="A243" s="131">
        <v>239</v>
      </c>
      <c r="B243" s="121" t="s">
        <v>253</v>
      </c>
      <c r="C243" s="121" t="s">
        <v>254</v>
      </c>
      <c r="D243" s="121" t="s">
        <v>302</v>
      </c>
      <c r="E243" s="121" t="s">
        <v>303</v>
      </c>
      <c r="F243" s="121" t="s">
        <v>303</v>
      </c>
      <c r="G243" s="121" t="s">
        <v>304</v>
      </c>
      <c r="H243" s="121" t="s">
        <v>305</v>
      </c>
      <c r="I243" s="121">
        <v>197294</v>
      </c>
      <c r="J243" s="121" t="s">
        <v>426</v>
      </c>
      <c r="K243" s="121">
        <v>197294</v>
      </c>
      <c r="L243" s="121" t="s">
        <v>595</v>
      </c>
      <c r="M243" s="121" t="s">
        <v>596</v>
      </c>
      <c r="N243" s="121">
        <v>454949</v>
      </c>
      <c r="O243" s="121" t="s">
        <v>765</v>
      </c>
      <c r="P243" s="121">
        <v>788788</v>
      </c>
      <c r="Q243" s="121" t="s">
        <v>789</v>
      </c>
      <c r="R243" s="121" t="s">
        <v>255</v>
      </c>
      <c r="S243" s="121" t="s">
        <v>1484</v>
      </c>
      <c r="T243" s="121" t="s">
        <v>1484</v>
      </c>
      <c r="U243" s="121" t="s">
        <v>256</v>
      </c>
      <c r="V243" s="121" t="s">
        <v>257</v>
      </c>
      <c r="W243" s="121">
        <v>0</v>
      </c>
      <c r="X243" s="121" t="s">
        <v>262</v>
      </c>
      <c r="Y243" s="121">
        <v>360121453</v>
      </c>
      <c r="Z243" s="121" t="s">
        <v>555</v>
      </c>
      <c r="AA243" s="135">
        <v>46048</v>
      </c>
      <c r="AB243" s="122">
        <v>73000</v>
      </c>
      <c r="AC243" s="121" t="s">
        <v>768</v>
      </c>
      <c r="AD243" s="121">
        <v>24</v>
      </c>
      <c r="AE243" s="121" t="s">
        <v>294</v>
      </c>
      <c r="AF243" s="121" t="s">
        <v>1485</v>
      </c>
      <c r="AG243" s="121" t="s">
        <v>770</v>
      </c>
      <c r="AH243" s="121" t="s">
        <v>260</v>
      </c>
      <c r="AI243" s="121" t="s">
        <v>1486</v>
      </c>
      <c r="AJ243" s="122">
        <v>3930</v>
      </c>
      <c r="AK243" s="122">
        <v>3930</v>
      </c>
      <c r="AL243" s="121" t="s">
        <v>449</v>
      </c>
      <c r="AM243" s="122">
        <v>1954</v>
      </c>
      <c r="AN243" s="122">
        <v>1976</v>
      </c>
      <c r="AO243" s="122">
        <v>3930</v>
      </c>
      <c r="AP243" s="122">
        <v>71046</v>
      </c>
      <c r="AQ243" s="122">
        <v>20164</v>
      </c>
      <c r="AR243" s="122">
        <v>91210</v>
      </c>
      <c r="AS243" s="122">
        <v>2361.15</v>
      </c>
      <c r="AT243" s="122">
        <v>1568.85</v>
      </c>
      <c r="AU243" s="122">
        <v>3930</v>
      </c>
      <c r="AV243" s="121">
        <v>2</v>
      </c>
      <c r="AW243" s="121"/>
      <c r="AX243" s="121"/>
      <c r="AY243" s="121"/>
      <c r="AZ243" s="121"/>
      <c r="BA243" s="121"/>
      <c r="BB243" s="121" t="s">
        <v>310</v>
      </c>
      <c r="BC243" s="121"/>
      <c r="BD243" s="121"/>
      <c r="BE243" s="122">
        <v>0</v>
      </c>
      <c r="BF243" s="121" t="s">
        <v>1484</v>
      </c>
      <c r="BG243" s="121" t="s">
        <v>1487</v>
      </c>
      <c r="BH243" s="95" t="s">
        <v>395</v>
      </c>
      <c r="BI243" s="95" t="s">
        <v>102</v>
      </c>
      <c r="BJ243" s="136">
        <v>46129</v>
      </c>
      <c r="BK243" s="129"/>
      <c r="BL243" s="95"/>
      <c r="BM243" s="96"/>
      <c r="BN243" s="94"/>
      <c r="BO243" s="94"/>
      <c r="BP243" s="42"/>
      <c r="BQ243" s="130" t="s">
        <v>591</v>
      </c>
    </row>
    <row r="244" spans="1:69" ht="22.8" hidden="1" x14ac:dyDescent="0.3">
      <c r="A244" s="131">
        <v>240</v>
      </c>
      <c r="B244" s="121" t="s">
        <v>253</v>
      </c>
      <c r="C244" s="121" t="s">
        <v>254</v>
      </c>
      <c r="D244" s="121" t="s">
        <v>302</v>
      </c>
      <c r="E244" s="121" t="s">
        <v>303</v>
      </c>
      <c r="F244" s="121" t="s">
        <v>303</v>
      </c>
      <c r="G244" s="121" t="s">
        <v>304</v>
      </c>
      <c r="H244" s="121" t="s">
        <v>305</v>
      </c>
      <c r="I244" s="121">
        <v>197294</v>
      </c>
      <c r="J244" s="121" t="s">
        <v>426</v>
      </c>
      <c r="K244" s="121">
        <v>197294</v>
      </c>
      <c r="L244" s="121" t="s">
        <v>595</v>
      </c>
      <c r="M244" s="121" t="s">
        <v>596</v>
      </c>
      <c r="N244" s="121">
        <v>454949</v>
      </c>
      <c r="O244" s="121" t="s">
        <v>765</v>
      </c>
      <c r="P244" s="121">
        <v>702507</v>
      </c>
      <c r="Q244" s="121" t="s">
        <v>887</v>
      </c>
      <c r="R244" s="121" t="s">
        <v>255</v>
      </c>
      <c r="S244" s="121" t="s">
        <v>1488</v>
      </c>
      <c r="T244" s="121" t="s">
        <v>1488</v>
      </c>
      <c r="U244" s="121" t="s">
        <v>264</v>
      </c>
      <c r="V244" s="121" t="s">
        <v>257</v>
      </c>
      <c r="W244" s="121">
        <v>0</v>
      </c>
      <c r="X244" s="121" t="s">
        <v>261</v>
      </c>
      <c r="Y244" s="121">
        <v>360122053</v>
      </c>
      <c r="Z244" s="121" t="s">
        <v>1489</v>
      </c>
      <c r="AA244" s="135">
        <v>46049</v>
      </c>
      <c r="AB244" s="122">
        <v>100000</v>
      </c>
      <c r="AC244" s="121" t="s">
        <v>768</v>
      </c>
      <c r="AD244" s="121">
        <v>24</v>
      </c>
      <c r="AE244" s="121" t="s">
        <v>294</v>
      </c>
      <c r="AF244" s="121" t="s">
        <v>884</v>
      </c>
      <c r="AG244" s="121" t="s">
        <v>885</v>
      </c>
      <c r="AH244" s="121" t="s">
        <v>260</v>
      </c>
      <c r="AI244" s="121" t="s">
        <v>1486</v>
      </c>
      <c r="AJ244" s="122">
        <v>5340</v>
      </c>
      <c r="AK244" s="122">
        <v>5340</v>
      </c>
      <c r="AL244" s="121" t="s">
        <v>451</v>
      </c>
      <c r="AM244" s="122">
        <v>6082.04</v>
      </c>
      <c r="AN244" s="122">
        <v>4597.96</v>
      </c>
      <c r="AO244" s="122">
        <v>10680</v>
      </c>
      <c r="AP244" s="122">
        <v>93917.96</v>
      </c>
      <c r="AQ244" s="122">
        <v>24310.04</v>
      </c>
      <c r="AR244" s="122">
        <v>118228</v>
      </c>
      <c r="AS244" s="122">
        <v>0</v>
      </c>
      <c r="AT244" s="122">
        <v>0</v>
      </c>
      <c r="AU244" s="122">
        <v>0</v>
      </c>
      <c r="AV244" s="121">
        <v>2</v>
      </c>
      <c r="AW244" s="121"/>
      <c r="AX244" s="121"/>
      <c r="AY244" s="121"/>
      <c r="AZ244" s="121"/>
      <c r="BA244" s="121"/>
      <c r="BB244" s="121" t="s">
        <v>310</v>
      </c>
      <c r="BC244" s="121"/>
      <c r="BD244" s="121"/>
      <c r="BE244" s="122">
        <v>0</v>
      </c>
      <c r="BF244" s="121" t="s">
        <v>1488</v>
      </c>
      <c r="BG244" s="121" t="s">
        <v>1490</v>
      </c>
      <c r="BH244" s="95" t="s">
        <v>395</v>
      </c>
      <c r="BI244" s="95" t="s">
        <v>102</v>
      </c>
      <c r="BJ244" s="136">
        <v>46129</v>
      </c>
      <c r="BK244" s="129"/>
      <c r="BL244" s="95"/>
      <c r="BM244" s="96"/>
      <c r="BN244" s="94"/>
      <c r="BO244" s="94"/>
      <c r="BP244" s="42"/>
      <c r="BQ244" s="130" t="s">
        <v>591</v>
      </c>
    </row>
    <row r="245" spans="1:69" ht="22.8" hidden="1" x14ac:dyDescent="0.3">
      <c r="A245" s="131">
        <v>241</v>
      </c>
      <c r="B245" s="121" t="s">
        <v>253</v>
      </c>
      <c r="C245" s="121" t="s">
        <v>254</v>
      </c>
      <c r="D245" s="121" t="s">
        <v>302</v>
      </c>
      <c r="E245" s="121" t="s">
        <v>303</v>
      </c>
      <c r="F245" s="121" t="s">
        <v>303</v>
      </c>
      <c r="G245" s="121" t="s">
        <v>304</v>
      </c>
      <c r="H245" s="121" t="s">
        <v>305</v>
      </c>
      <c r="I245" s="121">
        <v>197294</v>
      </c>
      <c r="J245" s="121" t="s">
        <v>426</v>
      </c>
      <c r="K245" s="121">
        <v>197294</v>
      </c>
      <c r="L245" s="121" t="s">
        <v>595</v>
      </c>
      <c r="M245" s="121" t="s">
        <v>596</v>
      </c>
      <c r="N245" s="121">
        <v>460905</v>
      </c>
      <c r="O245" s="121" t="s">
        <v>795</v>
      </c>
      <c r="P245" s="121">
        <v>835599</v>
      </c>
      <c r="Q245" s="121" t="s">
        <v>1102</v>
      </c>
      <c r="R245" s="121" t="s">
        <v>255</v>
      </c>
      <c r="S245" s="121" t="s">
        <v>1491</v>
      </c>
      <c r="T245" s="121" t="s">
        <v>1491</v>
      </c>
      <c r="U245" s="121" t="s">
        <v>1288</v>
      </c>
      <c r="V245" s="121" t="s">
        <v>257</v>
      </c>
      <c r="W245" s="121">
        <v>0</v>
      </c>
      <c r="X245" s="121" t="s">
        <v>1492</v>
      </c>
      <c r="Y245" s="121">
        <v>360127361</v>
      </c>
      <c r="Z245" s="121" t="s">
        <v>454</v>
      </c>
      <c r="AA245" s="135">
        <v>46050</v>
      </c>
      <c r="AB245" s="122">
        <v>50000</v>
      </c>
      <c r="AC245" s="121" t="s">
        <v>436</v>
      </c>
      <c r="AD245" s="121">
        <v>24</v>
      </c>
      <c r="AE245" s="121" t="s">
        <v>288</v>
      </c>
      <c r="AF245" s="121" t="s">
        <v>561</v>
      </c>
      <c r="AG245" s="121" t="s">
        <v>1493</v>
      </c>
      <c r="AH245" s="121" t="s">
        <v>291</v>
      </c>
      <c r="AI245" s="121" t="s">
        <v>449</v>
      </c>
      <c r="AJ245" s="122">
        <v>2690</v>
      </c>
      <c r="AK245" s="122">
        <v>2690</v>
      </c>
      <c r="AL245" s="121" t="s">
        <v>493</v>
      </c>
      <c r="AM245" s="122">
        <v>2988.38</v>
      </c>
      <c r="AN245" s="122">
        <v>2391.62</v>
      </c>
      <c r="AO245" s="122">
        <v>5380</v>
      </c>
      <c r="AP245" s="122">
        <v>47011.62</v>
      </c>
      <c r="AQ245" s="122">
        <v>12727.38</v>
      </c>
      <c r="AR245" s="122">
        <v>59739</v>
      </c>
      <c r="AS245" s="122">
        <v>0</v>
      </c>
      <c r="AT245" s="122">
        <v>0</v>
      </c>
      <c r="AU245" s="122">
        <v>0</v>
      </c>
      <c r="AV245" s="121">
        <v>2</v>
      </c>
      <c r="AW245" s="121"/>
      <c r="AX245" s="121"/>
      <c r="AY245" s="121"/>
      <c r="AZ245" s="121"/>
      <c r="BA245" s="121"/>
      <c r="BB245" s="121" t="s">
        <v>310</v>
      </c>
      <c r="BC245" s="121"/>
      <c r="BD245" s="121"/>
      <c r="BE245" s="122">
        <v>0</v>
      </c>
      <c r="BF245" s="121" t="s">
        <v>1491</v>
      </c>
      <c r="BG245" s="121" t="s">
        <v>1494</v>
      </c>
      <c r="BH245" s="95" t="s">
        <v>311</v>
      </c>
      <c r="BI245" s="95" t="s">
        <v>102</v>
      </c>
      <c r="BJ245" s="136">
        <v>46129</v>
      </c>
      <c r="BK245" s="129"/>
      <c r="BL245" s="95"/>
      <c r="BM245" s="96"/>
      <c r="BN245" s="94"/>
      <c r="BO245" s="94"/>
      <c r="BP245" s="42"/>
      <c r="BQ245" s="130" t="s">
        <v>591</v>
      </c>
    </row>
    <row r="246" spans="1:69" ht="22.8" hidden="1" x14ac:dyDescent="0.3">
      <c r="A246" s="131">
        <v>242</v>
      </c>
      <c r="B246" s="121" t="s">
        <v>253</v>
      </c>
      <c r="C246" s="121" t="s">
        <v>254</v>
      </c>
      <c r="D246" s="121" t="s">
        <v>302</v>
      </c>
      <c r="E246" s="121" t="s">
        <v>303</v>
      </c>
      <c r="F246" s="121" t="s">
        <v>303</v>
      </c>
      <c r="G246" s="121" t="s">
        <v>304</v>
      </c>
      <c r="H246" s="121" t="s">
        <v>305</v>
      </c>
      <c r="I246" s="121">
        <v>197294</v>
      </c>
      <c r="J246" s="121" t="s">
        <v>426</v>
      </c>
      <c r="K246" s="121">
        <v>197294</v>
      </c>
      <c r="L246" s="121" t="s">
        <v>595</v>
      </c>
      <c r="M246" s="121" t="s">
        <v>596</v>
      </c>
      <c r="N246" s="121">
        <v>460905</v>
      </c>
      <c r="O246" s="121" t="s">
        <v>795</v>
      </c>
      <c r="P246" s="121">
        <v>822075</v>
      </c>
      <c r="Q246" s="121" t="s">
        <v>982</v>
      </c>
      <c r="R246" s="121" t="s">
        <v>255</v>
      </c>
      <c r="S246" s="121" t="s">
        <v>1495</v>
      </c>
      <c r="T246" s="121" t="s">
        <v>1495</v>
      </c>
      <c r="U246" s="121" t="s">
        <v>1288</v>
      </c>
      <c r="V246" s="121" t="s">
        <v>257</v>
      </c>
      <c r="W246" s="121">
        <v>0</v>
      </c>
      <c r="X246" s="121" t="s">
        <v>262</v>
      </c>
      <c r="Y246" s="121">
        <v>360127582</v>
      </c>
      <c r="Z246" s="121" t="s">
        <v>414</v>
      </c>
      <c r="AA246" s="135">
        <v>46050</v>
      </c>
      <c r="AB246" s="122">
        <v>60000</v>
      </c>
      <c r="AC246" s="121" t="s">
        <v>436</v>
      </c>
      <c r="AD246" s="121">
        <v>24</v>
      </c>
      <c r="AE246" s="121" t="s">
        <v>288</v>
      </c>
      <c r="AF246" s="121" t="s">
        <v>561</v>
      </c>
      <c r="AG246" s="121" t="s">
        <v>1493</v>
      </c>
      <c r="AH246" s="121" t="s">
        <v>291</v>
      </c>
      <c r="AI246" s="121" t="s">
        <v>449</v>
      </c>
      <c r="AJ246" s="122">
        <v>3230</v>
      </c>
      <c r="AK246" s="122">
        <v>3230</v>
      </c>
      <c r="AL246" s="121" t="s">
        <v>493</v>
      </c>
      <c r="AM246" s="122">
        <v>3590.1</v>
      </c>
      <c r="AN246" s="122">
        <v>2869.9</v>
      </c>
      <c r="AO246" s="122">
        <v>6460</v>
      </c>
      <c r="AP246" s="122">
        <v>56409.9</v>
      </c>
      <c r="AQ246" s="122">
        <v>15258.1</v>
      </c>
      <c r="AR246" s="122">
        <v>71668</v>
      </c>
      <c r="AS246" s="122">
        <v>0</v>
      </c>
      <c r="AT246" s="122">
        <v>0</v>
      </c>
      <c r="AU246" s="122">
        <v>0</v>
      </c>
      <c r="AV246" s="121">
        <v>2</v>
      </c>
      <c r="AW246" s="121"/>
      <c r="AX246" s="121"/>
      <c r="AY246" s="121"/>
      <c r="AZ246" s="121"/>
      <c r="BA246" s="121"/>
      <c r="BB246" s="121" t="s">
        <v>310</v>
      </c>
      <c r="BC246" s="121"/>
      <c r="BD246" s="121"/>
      <c r="BE246" s="122">
        <v>0</v>
      </c>
      <c r="BF246" s="121" t="s">
        <v>1495</v>
      </c>
      <c r="BG246" s="121" t="s">
        <v>1496</v>
      </c>
      <c r="BH246" s="95" t="s">
        <v>311</v>
      </c>
      <c r="BI246" s="95" t="s">
        <v>102</v>
      </c>
      <c r="BJ246" s="136">
        <v>46129</v>
      </c>
      <c r="BK246" s="129"/>
      <c r="BL246" s="95"/>
      <c r="BM246" s="96"/>
      <c r="BN246" s="94"/>
      <c r="BO246" s="94"/>
      <c r="BP246" s="42"/>
      <c r="BQ246" s="130" t="s">
        <v>591</v>
      </c>
    </row>
    <row r="247" spans="1:69" ht="22.8" hidden="1" x14ac:dyDescent="0.3">
      <c r="A247" s="131">
        <v>243</v>
      </c>
      <c r="B247" s="121" t="s">
        <v>253</v>
      </c>
      <c r="C247" s="121" t="s">
        <v>254</v>
      </c>
      <c r="D247" s="121" t="s">
        <v>302</v>
      </c>
      <c r="E247" s="121" t="s">
        <v>303</v>
      </c>
      <c r="F247" s="121" t="s">
        <v>303</v>
      </c>
      <c r="G247" s="121" t="s">
        <v>304</v>
      </c>
      <c r="H247" s="121" t="s">
        <v>305</v>
      </c>
      <c r="I247" s="121">
        <v>197294</v>
      </c>
      <c r="J247" s="121" t="s">
        <v>426</v>
      </c>
      <c r="K247" s="121">
        <v>197294</v>
      </c>
      <c r="L247" s="121" t="s">
        <v>595</v>
      </c>
      <c r="M247" s="121" t="s">
        <v>596</v>
      </c>
      <c r="N247" s="121">
        <v>454949</v>
      </c>
      <c r="O247" s="121" t="s">
        <v>765</v>
      </c>
      <c r="P247" s="121">
        <v>702507</v>
      </c>
      <c r="Q247" s="121" t="s">
        <v>887</v>
      </c>
      <c r="R247" s="121" t="s">
        <v>255</v>
      </c>
      <c r="S247" s="121" t="s">
        <v>1497</v>
      </c>
      <c r="T247" s="121" t="s">
        <v>1497</v>
      </c>
      <c r="U247" s="121" t="s">
        <v>264</v>
      </c>
      <c r="V247" s="121" t="s">
        <v>257</v>
      </c>
      <c r="W247" s="121">
        <v>0</v>
      </c>
      <c r="X247" s="121" t="s">
        <v>261</v>
      </c>
      <c r="Y247" s="121">
        <v>360138762</v>
      </c>
      <c r="Z247" s="121" t="s">
        <v>709</v>
      </c>
      <c r="AA247" s="135">
        <v>46053</v>
      </c>
      <c r="AB247" s="122">
        <v>60000</v>
      </c>
      <c r="AC247" s="121" t="s">
        <v>768</v>
      </c>
      <c r="AD247" s="121">
        <v>24</v>
      </c>
      <c r="AE247" s="121" t="s">
        <v>294</v>
      </c>
      <c r="AF247" s="121" t="s">
        <v>898</v>
      </c>
      <c r="AG247" s="121" t="s">
        <v>913</v>
      </c>
      <c r="AH247" s="121" t="s">
        <v>260</v>
      </c>
      <c r="AI247" s="121" t="s">
        <v>1486</v>
      </c>
      <c r="AJ247" s="122">
        <v>3230</v>
      </c>
      <c r="AK247" s="122">
        <v>3230</v>
      </c>
      <c r="AL247" s="121" t="s">
        <v>462</v>
      </c>
      <c r="AM247" s="122">
        <v>3764.84</v>
      </c>
      <c r="AN247" s="122">
        <v>2695.16</v>
      </c>
      <c r="AO247" s="122">
        <v>6460</v>
      </c>
      <c r="AP247" s="122">
        <v>56235.16</v>
      </c>
      <c r="AQ247" s="122">
        <v>15152.84</v>
      </c>
      <c r="AR247" s="122">
        <v>71388</v>
      </c>
      <c r="AS247" s="122">
        <v>0</v>
      </c>
      <c r="AT247" s="122">
        <v>0</v>
      </c>
      <c r="AU247" s="122">
        <v>0</v>
      </c>
      <c r="AV247" s="121">
        <v>2</v>
      </c>
      <c r="AW247" s="121"/>
      <c r="AX247" s="121"/>
      <c r="AY247" s="121"/>
      <c r="AZ247" s="121"/>
      <c r="BA247" s="121"/>
      <c r="BB247" s="121" t="s">
        <v>310</v>
      </c>
      <c r="BC247" s="121"/>
      <c r="BD247" s="121"/>
      <c r="BE247" s="122">
        <v>0</v>
      </c>
      <c r="BF247" s="121" t="s">
        <v>1497</v>
      </c>
      <c r="BG247" s="121" t="s">
        <v>1498</v>
      </c>
      <c r="BH247" s="95" t="s">
        <v>395</v>
      </c>
      <c r="BI247" s="95" t="s">
        <v>102</v>
      </c>
      <c r="BJ247" s="136">
        <v>46129</v>
      </c>
      <c r="BK247" s="129"/>
      <c r="BL247" s="95"/>
      <c r="BM247" s="96"/>
      <c r="BN247" s="94"/>
      <c r="BO247" s="94"/>
      <c r="BP247" s="42"/>
      <c r="BQ247" s="130" t="s">
        <v>591</v>
      </c>
    </row>
    <row r="248" spans="1:69" ht="22.8" hidden="1" x14ac:dyDescent="0.3">
      <c r="A248" s="131">
        <v>244</v>
      </c>
      <c r="B248" s="121" t="s">
        <v>253</v>
      </c>
      <c r="C248" s="121" t="s">
        <v>254</v>
      </c>
      <c r="D248" s="121" t="s">
        <v>302</v>
      </c>
      <c r="E248" s="121" t="s">
        <v>303</v>
      </c>
      <c r="F248" s="121" t="s">
        <v>303</v>
      </c>
      <c r="G248" s="121" t="s">
        <v>304</v>
      </c>
      <c r="H248" s="121" t="s">
        <v>305</v>
      </c>
      <c r="I248" s="121">
        <v>18123</v>
      </c>
      <c r="J248" s="121" t="s">
        <v>306</v>
      </c>
      <c r="K248" s="121">
        <v>18123</v>
      </c>
      <c r="L248" s="121" t="s">
        <v>595</v>
      </c>
      <c r="M248" s="121" t="s">
        <v>596</v>
      </c>
      <c r="N248" s="121">
        <v>25908</v>
      </c>
      <c r="O248" s="121">
        <v>688453</v>
      </c>
      <c r="P248" s="121">
        <v>412008</v>
      </c>
      <c r="Q248" s="121" t="s">
        <v>972</v>
      </c>
      <c r="R248" s="121" t="s">
        <v>255</v>
      </c>
      <c r="S248" s="121" t="s">
        <v>1499</v>
      </c>
      <c r="T248" s="121" t="s">
        <v>1499</v>
      </c>
      <c r="U248" s="121" t="s">
        <v>256</v>
      </c>
      <c r="V248" s="121" t="s">
        <v>257</v>
      </c>
      <c r="W248" s="121">
        <v>0</v>
      </c>
      <c r="X248" s="121" t="s">
        <v>262</v>
      </c>
      <c r="Y248" s="121">
        <v>360145331</v>
      </c>
      <c r="Z248" s="121" t="s">
        <v>1500</v>
      </c>
      <c r="AA248" s="135">
        <v>46056</v>
      </c>
      <c r="AB248" s="122">
        <v>70000</v>
      </c>
      <c r="AC248" s="121" t="s">
        <v>281</v>
      </c>
      <c r="AD248" s="121">
        <v>24</v>
      </c>
      <c r="AE248" s="121" t="s">
        <v>294</v>
      </c>
      <c r="AF248" s="121" t="s">
        <v>961</v>
      </c>
      <c r="AG248" s="121" t="s">
        <v>1501</v>
      </c>
      <c r="AH248" s="121" t="s">
        <v>291</v>
      </c>
      <c r="AI248" s="121" t="s">
        <v>562</v>
      </c>
      <c r="AJ248" s="122">
        <v>3770</v>
      </c>
      <c r="AK248" s="122">
        <v>3770</v>
      </c>
      <c r="AL248" s="121" t="s">
        <v>519</v>
      </c>
      <c r="AM248" s="122">
        <v>4650.51</v>
      </c>
      <c r="AN248" s="122">
        <v>2889.49</v>
      </c>
      <c r="AO248" s="122">
        <v>7540</v>
      </c>
      <c r="AP248" s="122">
        <v>65349.49</v>
      </c>
      <c r="AQ248" s="122">
        <v>17512.509999999998</v>
      </c>
      <c r="AR248" s="122">
        <v>82862</v>
      </c>
      <c r="AS248" s="122">
        <v>0</v>
      </c>
      <c r="AT248" s="122">
        <v>0</v>
      </c>
      <c r="AU248" s="122">
        <v>0</v>
      </c>
      <c r="AV248" s="121">
        <v>2</v>
      </c>
      <c r="AW248" s="121"/>
      <c r="AX248" s="121"/>
      <c r="AY248" s="121"/>
      <c r="AZ248" s="121"/>
      <c r="BA248" s="121"/>
      <c r="BB248" s="121" t="s">
        <v>310</v>
      </c>
      <c r="BC248" s="121"/>
      <c r="BD248" s="121"/>
      <c r="BE248" s="122">
        <v>0</v>
      </c>
      <c r="BF248" s="121" t="s">
        <v>1499</v>
      </c>
      <c r="BG248" s="121" t="s">
        <v>1502</v>
      </c>
      <c r="BH248" s="95" t="s">
        <v>318</v>
      </c>
      <c r="BI248" s="95" t="s">
        <v>102</v>
      </c>
      <c r="BJ248" s="136">
        <v>46129</v>
      </c>
      <c r="BK248" s="129"/>
      <c r="BL248" s="95"/>
      <c r="BM248" s="96"/>
      <c r="BN248" s="94"/>
      <c r="BO248" s="94"/>
      <c r="BP248" s="42"/>
      <c r="BQ248" s="130" t="s">
        <v>591</v>
      </c>
    </row>
    <row r="249" spans="1:69" ht="22.8" hidden="1" x14ac:dyDescent="0.3">
      <c r="A249" s="131">
        <v>245</v>
      </c>
      <c r="B249" s="121" t="s">
        <v>253</v>
      </c>
      <c r="C249" s="121" t="s">
        <v>254</v>
      </c>
      <c r="D249" s="121" t="s">
        <v>302</v>
      </c>
      <c r="E249" s="121" t="s">
        <v>303</v>
      </c>
      <c r="F249" s="121" t="s">
        <v>303</v>
      </c>
      <c r="G249" s="121" t="s">
        <v>304</v>
      </c>
      <c r="H249" s="121" t="s">
        <v>305</v>
      </c>
      <c r="I249" s="121">
        <v>18059</v>
      </c>
      <c r="J249" s="121" t="s">
        <v>736</v>
      </c>
      <c r="K249" s="121">
        <v>18059</v>
      </c>
      <c r="L249" s="121" t="s">
        <v>595</v>
      </c>
      <c r="M249" s="121" t="s">
        <v>596</v>
      </c>
      <c r="N249" s="121">
        <v>407805</v>
      </c>
      <c r="O249" s="121" t="s">
        <v>1023</v>
      </c>
      <c r="P249" s="121">
        <v>814843</v>
      </c>
      <c r="Q249" s="121" t="s">
        <v>1024</v>
      </c>
      <c r="R249" s="121" t="s">
        <v>255</v>
      </c>
      <c r="S249" s="121" t="s">
        <v>1503</v>
      </c>
      <c r="T249" s="121" t="s">
        <v>1503</v>
      </c>
      <c r="U249" s="121" t="s">
        <v>256</v>
      </c>
      <c r="V249" s="121" t="s">
        <v>257</v>
      </c>
      <c r="W249" s="121">
        <v>0</v>
      </c>
      <c r="X249" s="121" t="s">
        <v>262</v>
      </c>
      <c r="Y249" s="121">
        <v>360151702</v>
      </c>
      <c r="Z249" s="121" t="s">
        <v>500</v>
      </c>
      <c r="AA249" s="135">
        <v>46058</v>
      </c>
      <c r="AB249" s="122">
        <v>36000</v>
      </c>
      <c r="AC249" s="121" t="s">
        <v>278</v>
      </c>
      <c r="AD249" s="121">
        <v>24</v>
      </c>
      <c r="AE249" s="121" t="s">
        <v>294</v>
      </c>
      <c r="AF249" s="121" t="s">
        <v>1058</v>
      </c>
      <c r="AG249" s="121" t="s">
        <v>1059</v>
      </c>
      <c r="AH249" s="121" t="s">
        <v>291</v>
      </c>
      <c r="AI249" s="121" t="s">
        <v>443</v>
      </c>
      <c r="AJ249" s="122">
        <v>1940</v>
      </c>
      <c r="AK249" s="122">
        <v>1940</v>
      </c>
      <c r="AL249" s="121" t="s">
        <v>453</v>
      </c>
      <c r="AM249" s="122">
        <v>2420.21</v>
      </c>
      <c r="AN249" s="122">
        <v>1459.79</v>
      </c>
      <c r="AO249" s="122">
        <v>3880</v>
      </c>
      <c r="AP249" s="122">
        <v>33579.79</v>
      </c>
      <c r="AQ249" s="122">
        <v>8982.2099999999991</v>
      </c>
      <c r="AR249" s="122">
        <v>42562</v>
      </c>
      <c r="AS249" s="122">
        <v>0</v>
      </c>
      <c r="AT249" s="122">
        <v>0</v>
      </c>
      <c r="AU249" s="122">
        <v>0</v>
      </c>
      <c r="AV249" s="121">
        <v>2</v>
      </c>
      <c r="AW249" s="121"/>
      <c r="AX249" s="121"/>
      <c r="AY249" s="121"/>
      <c r="AZ249" s="121"/>
      <c r="BA249" s="121"/>
      <c r="BB249" s="121" t="s">
        <v>310</v>
      </c>
      <c r="BC249" s="121"/>
      <c r="BD249" s="121"/>
      <c r="BE249" s="122">
        <v>0</v>
      </c>
      <c r="BF249" s="121" t="s">
        <v>1503</v>
      </c>
      <c r="BG249" s="121" t="s">
        <v>1504</v>
      </c>
      <c r="BH249" s="95" t="s">
        <v>311</v>
      </c>
      <c r="BI249" s="95" t="s">
        <v>102</v>
      </c>
      <c r="BJ249" s="136">
        <v>46129</v>
      </c>
      <c r="BK249" s="129"/>
      <c r="BL249" s="95"/>
      <c r="BM249" s="96"/>
      <c r="BN249" s="94"/>
      <c r="BO249" s="94"/>
      <c r="BP249" s="42"/>
      <c r="BQ249" s="130" t="s">
        <v>591</v>
      </c>
    </row>
    <row r="250" spans="1:69" ht="22.8" hidden="1" x14ac:dyDescent="0.3">
      <c r="A250" s="131">
        <v>246</v>
      </c>
      <c r="B250" s="121" t="s">
        <v>253</v>
      </c>
      <c r="C250" s="121" t="s">
        <v>254</v>
      </c>
      <c r="D250" s="121" t="s">
        <v>302</v>
      </c>
      <c r="E250" s="121" t="s">
        <v>303</v>
      </c>
      <c r="F250" s="121" t="s">
        <v>303</v>
      </c>
      <c r="G250" s="121" t="s">
        <v>304</v>
      </c>
      <c r="H250" s="121" t="s">
        <v>305</v>
      </c>
      <c r="I250" s="121">
        <v>18287</v>
      </c>
      <c r="J250" s="121" t="s">
        <v>1417</v>
      </c>
      <c r="K250" s="121">
        <v>18287</v>
      </c>
      <c r="L250" s="121" t="s">
        <v>595</v>
      </c>
      <c r="M250" s="121" t="s">
        <v>596</v>
      </c>
      <c r="N250" s="121">
        <v>25956</v>
      </c>
      <c r="O250" s="121">
        <v>698288</v>
      </c>
      <c r="P250" s="121">
        <v>512512</v>
      </c>
      <c r="Q250" s="121" t="s">
        <v>1418</v>
      </c>
      <c r="R250" s="121" t="s">
        <v>255</v>
      </c>
      <c r="S250" s="121" t="s">
        <v>1505</v>
      </c>
      <c r="T250" s="121" t="s">
        <v>1505</v>
      </c>
      <c r="U250" s="121" t="s">
        <v>264</v>
      </c>
      <c r="V250" s="121" t="s">
        <v>257</v>
      </c>
      <c r="W250" s="121">
        <v>0</v>
      </c>
      <c r="X250" s="121" t="s">
        <v>261</v>
      </c>
      <c r="Y250" s="121">
        <v>360153621</v>
      </c>
      <c r="Z250" s="121" t="s">
        <v>271</v>
      </c>
      <c r="AA250" s="135">
        <v>46066</v>
      </c>
      <c r="AB250" s="122">
        <v>77000</v>
      </c>
      <c r="AC250" s="121" t="s">
        <v>278</v>
      </c>
      <c r="AD250" s="121">
        <v>24</v>
      </c>
      <c r="AE250" s="121" t="s">
        <v>484</v>
      </c>
      <c r="AF250" s="121" t="s">
        <v>330</v>
      </c>
      <c r="AG250" s="121" t="s">
        <v>1506</v>
      </c>
      <c r="AH250" s="121" t="s">
        <v>260</v>
      </c>
      <c r="AI250" s="121" t="s">
        <v>443</v>
      </c>
      <c r="AJ250" s="122">
        <v>4110</v>
      </c>
      <c r="AK250" s="122">
        <v>4110</v>
      </c>
      <c r="AL250" s="121" t="s">
        <v>453</v>
      </c>
      <c r="AM250" s="122">
        <v>5649.01</v>
      </c>
      <c r="AN250" s="122">
        <v>2570.9899999999998</v>
      </c>
      <c r="AO250" s="122">
        <v>8220</v>
      </c>
      <c r="AP250" s="122">
        <v>71350.990000000005</v>
      </c>
      <c r="AQ250" s="122">
        <v>18173.009999999998</v>
      </c>
      <c r="AR250" s="122">
        <v>89524</v>
      </c>
      <c r="AS250" s="122">
        <v>0</v>
      </c>
      <c r="AT250" s="122">
        <v>0</v>
      </c>
      <c r="AU250" s="122">
        <v>0</v>
      </c>
      <c r="AV250" s="121">
        <v>2</v>
      </c>
      <c r="AW250" s="121"/>
      <c r="AX250" s="121"/>
      <c r="AY250" s="121"/>
      <c r="AZ250" s="121"/>
      <c r="BA250" s="121"/>
      <c r="BB250" s="121" t="s">
        <v>310</v>
      </c>
      <c r="BC250" s="121"/>
      <c r="BD250" s="121"/>
      <c r="BE250" s="122">
        <v>0</v>
      </c>
      <c r="BF250" s="121" t="s">
        <v>1505</v>
      </c>
      <c r="BG250" s="121" t="s">
        <v>1507</v>
      </c>
      <c r="BH250" s="95" t="s">
        <v>318</v>
      </c>
      <c r="BI250" s="95" t="s">
        <v>102</v>
      </c>
      <c r="BJ250" s="136">
        <v>46129</v>
      </c>
      <c r="BK250" s="129"/>
      <c r="BL250" s="95"/>
      <c r="BM250" s="96"/>
      <c r="BN250" s="94"/>
      <c r="BO250" s="94"/>
      <c r="BP250" s="42"/>
      <c r="BQ250" s="130" t="s">
        <v>591</v>
      </c>
    </row>
    <row r="251" spans="1:69" ht="22.8" hidden="1" x14ac:dyDescent="0.3">
      <c r="A251" s="131">
        <v>247</v>
      </c>
      <c r="B251" s="121" t="s">
        <v>253</v>
      </c>
      <c r="C251" s="121" t="s">
        <v>254</v>
      </c>
      <c r="D251" s="121" t="s">
        <v>302</v>
      </c>
      <c r="E251" s="121" t="s">
        <v>303</v>
      </c>
      <c r="F251" s="121" t="s">
        <v>303</v>
      </c>
      <c r="G251" s="121" t="s">
        <v>304</v>
      </c>
      <c r="H251" s="121" t="s">
        <v>305</v>
      </c>
      <c r="I251" s="121">
        <v>197294</v>
      </c>
      <c r="J251" s="121" t="s">
        <v>426</v>
      </c>
      <c r="K251" s="121">
        <v>197294</v>
      </c>
      <c r="L251" s="121" t="s">
        <v>595</v>
      </c>
      <c r="M251" s="121" t="s">
        <v>596</v>
      </c>
      <c r="N251" s="121">
        <v>454949</v>
      </c>
      <c r="O251" s="121" t="s">
        <v>765</v>
      </c>
      <c r="P251" s="121">
        <v>702507</v>
      </c>
      <c r="Q251" s="121" t="s">
        <v>887</v>
      </c>
      <c r="R251" s="121" t="s">
        <v>255</v>
      </c>
      <c r="S251" s="121" t="s">
        <v>1508</v>
      </c>
      <c r="T251" s="121" t="s">
        <v>1508</v>
      </c>
      <c r="U251" s="121" t="s">
        <v>264</v>
      </c>
      <c r="V251" s="121" t="s">
        <v>257</v>
      </c>
      <c r="W251" s="121">
        <v>0</v>
      </c>
      <c r="X251" s="121" t="s">
        <v>261</v>
      </c>
      <c r="Y251" s="121">
        <v>360155570</v>
      </c>
      <c r="Z251" s="121" t="s">
        <v>408</v>
      </c>
      <c r="AA251" s="135">
        <v>46058</v>
      </c>
      <c r="AB251" s="122">
        <v>80000</v>
      </c>
      <c r="AC251" s="121" t="s">
        <v>768</v>
      </c>
      <c r="AD251" s="121">
        <v>24</v>
      </c>
      <c r="AE251" s="121" t="s">
        <v>294</v>
      </c>
      <c r="AF251" s="121" t="s">
        <v>401</v>
      </c>
      <c r="AG251" s="121" t="s">
        <v>890</v>
      </c>
      <c r="AH251" s="121" t="s">
        <v>260</v>
      </c>
      <c r="AI251" s="121" t="s">
        <v>1486</v>
      </c>
      <c r="AJ251" s="122">
        <v>4270</v>
      </c>
      <c r="AK251" s="122">
        <v>4270</v>
      </c>
      <c r="AL251" s="121" t="s">
        <v>451</v>
      </c>
      <c r="AM251" s="122">
        <v>5365.21</v>
      </c>
      <c r="AN251" s="122">
        <v>3174.79</v>
      </c>
      <c r="AO251" s="122">
        <v>8540</v>
      </c>
      <c r="AP251" s="122">
        <v>74634.789999999994</v>
      </c>
      <c r="AQ251" s="122">
        <v>19171.21</v>
      </c>
      <c r="AR251" s="122">
        <v>93806</v>
      </c>
      <c r="AS251" s="122">
        <v>0</v>
      </c>
      <c r="AT251" s="122">
        <v>0</v>
      </c>
      <c r="AU251" s="122">
        <v>0</v>
      </c>
      <c r="AV251" s="121">
        <v>2</v>
      </c>
      <c r="AW251" s="121"/>
      <c r="AX251" s="121"/>
      <c r="AY251" s="121"/>
      <c r="AZ251" s="121"/>
      <c r="BA251" s="121"/>
      <c r="BB251" s="121" t="s">
        <v>310</v>
      </c>
      <c r="BC251" s="121"/>
      <c r="BD251" s="121"/>
      <c r="BE251" s="122">
        <v>0</v>
      </c>
      <c r="BF251" s="121" t="s">
        <v>1508</v>
      </c>
      <c r="BG251" s="121" t="s">
        <v>1509</v>
      </c>
      <c r="BH251" s="95" t="s">
        <v>395</v>
      </c>
      <c r="BI251" s="95" t="s">
        <v>102</v>
      </c>
      <c r="BJ251" s="136">
        <v>46129</v>
      </c>
      <c r="BK251" s="129"/>
      <c r="BL251" s="95"/>
      <c r="BM251" s="96"/>
      <c r="BN251" s="94"/>
      <c r="BO251" s="94"/>
      <c r="BP251" s="42"/>
      <c r="BQ251" s="130" t="s">
        <v>591</v>
      </c>
    </row>
    <row r="252" spans="1:69" ht="22.8" hidden="1" x14ac:dyDescent="0.3">
      <c r="A252" s="131">
        <v>248</v>
      </c>
      <c r="B252" s="121" t="s">
        <v>253</v>
      </c>
      <c r="C252" s="121" t="s">
        <v>254</v>
      </c>
      <c r="D252" s="121" t="s">
        <v>302</v>
      </c>
      <c r="E252" s="121" t="s">
        <v>303</v>
      </c>
      <c r="F252" s="121" t="s">
        <v>303</v>
      </c>
      <c r="G252" s="121" t="s">
        <v>304</v>
      </c>
      <c r="H252" s="121" t="s">
        <v>305</v>
      </c>
      <c r="I252" s="121">
        <v>18261</v>
      </c>
      <c r="J252" s="121" t="s">
        <v>646</v>
      </c>
      <c r="K252" s="121">
        <v>18261</v>
      </c>
      <c r="L252" s="121" t="s">
        <v>595</v>
      </c>
      <c r="M252" s="121" t="s">
        <v>596</v>
      </c>
      <c r="N252" s="121">
        <v>25930</v>
      </c>
      <c r="O252" s="121">
        <v>691780</v>
      </c>
      <c r="P252" s="121">
        <v>786881</v>
      </c>
      <c r="Q252" s="121" t="s">
        <v>900</v>
      </c>
      <c r="R252" s="121" t="s">
        <v>255</v>
      </c>
      <c r="S252" s="121" t="s">
        <v>1510</v>
      </c>
      <c r="T252" s="121" t="s">
        <v>1510</v>
      </c>
      <c r="U252" s="121" t="s">
        <v>256</v>
      </c>
      <c r="V252" s="121" t="s">
        <v>257</v>
      </c>
      <c r="W252" s="121">
        <v>0</v>
      </c>
      <c r="X252" s="121" t="s">
        <v>1492</v>
      </c>
      <c r="Y252" s="121">
        <v>360169539</v>
      </c>
      <c r="Z252" s="121" t="s">
        <v>655</v>
      </c>
      <c r="AA252" s="135">
        <v>46061</v>
      </c>
      <c r="AB252" s="122">
        <v>50000</v>
      </c>
      <c r="AC252" s="121" t="s">
        <v>258</v>
      </c>
      <c r="AD252" s="121">
        <v>24</v>
      </c>
      <c r="AE252" s="121" t="s">
        <v>288</v>
      </c>
      <c r="AF252" s="121" t="s">
        <v>1511</v>
      </c>
      <c r="AG252" s="121" t="s">
        <v>1512</v>
      </c>
      <c r="AH252" s="121" t="s">
        <v>291</v>
      </c>
      <c r="AI252" s="121" t="s">
        <v>309</v>
      </c>
      <c r="AJ252" s="122">
        <v>2690</v>
      </c>
      <c r="AK252" s="122">
        <v>2690</v>
      </c>
      <c r="AL252" s="121" t="s">
        <v>455</v>
      </c>
      <c r="AM252" s="122">
        <v>3352.42</v>
      </c>
      <c r="AN252" s="122">
        <v>2027.58</v>
      </c>
      <c r="AO252" s="122">
        <v>5380</v>
      </c>
      <c r="AP252" s="122">
        <v>46647.58</v>
      </c>
      <c r="AQ252" s="122">
        <v>12507.42</v>
      </c>
      <c r="AR252" s="122">
        <v>59155</v>
      </c>
      <c r="AS252" s="122">
        <v>0</v>
      </c>
      <c r="AT252" s="122">
        <v>0</v>
      </c>
      <c r="AU252" s="122">
        <v>0</v>
      </c>
      <c r="AV252" s="121">
        <v>2</v>
      </c>
      <c r="AW252" s="121"/>
      <c r="AX252" s="121"/>
      <c r="AY252" s="121"/>
      <c r="AZ252" s="121"/>
      <c r="BA252" s="121"/>
      <c r="BB252" s="121" t="s">
        <v>310</v>
      </c>
      <c r="BC252" s="121"/>
      <c r="BD252" s="121"/>
      <c r="BE252" s="122">
        <v>0</v>
      </c>
      <c r="BF252" s="121" t="s">
        <v>1510</v>
      </c>
      <c r="BG252" s="121" t="s">
        <v>1513</v>
      </c>
      <c r="BH252" s="95" t="s">
        <v>311</v>
      </c>
      <c r="BI252" s="95" t="s">
        <v>102</v>
      </c>
      <c r="BJ252" s="136">
        <v>46129</v>
      </c>
      <c r="BK252" s="129"/>
      <c r="BL252" s="95"/>
      <c r="BM252" s="96"/>
      <c r="BN252" s="94"/>
      <c r="BO252" s="94"/>
      <c r="BP252" s="42"/>
      <c r="BQ252" s="130" t="s">
        <v>591</v>
      </c>
    </row>
    <row r="253" spans="1:69" ht="22.8" hidden="1" x14ac:dyDescent="0.3">
      <c r="A253" s="131">
        <v>249</v>
      </c>
      <c r="B253" s="121" t="s">
        <v>253</v>
      </c>
      <c r="C253" s="121" t="s">
        <v>254</v>
      </c>
      <c r="D253" s="121" t="s">
        <v>302</v>
      </c>
      <c r="E253" s="121" t="s">
        <v>303</v>
      </c>
      <c r="F253" s="121" t="s">
        <v>303</v>
      </c>
      <c r="G253" s="121" t="s">
        <v>304</v>
      </c>
      <c r="H253" s="121" t="s">
        <v>305</v>
      </c>
      <c r="I253" s="121">
        <v>197294</v>
      </c>
      <c r="J253" s="121" t="s">
        <v>426</v>
      </c>
      <c r="K253" s="121">
        <v>197294</v>
      </c>
      <c r="L253" s="121" t="s">
        <v>595</v>
      </c>
      <c r="M253" s="121" t="s">
        <v>596</v>
      </c>
      <c r="N253" s="121">
        <v>460905</v>
      </c>
      <c r="O253" s="121" t="s">
        <v>795</v>
      </c>
      <c r="P253" s="121">
        <v>822075</v>
      </c>
      <c r="Q253" s="121" t="s">
        <v>982</v>
      </c>
      <c r="R253" s="121" t="s">
        <v>255</v>
      </c>
      <c r="S253" s="121" t="s">
        <v>1514</v>
      </c>
      <c r="T253" s="121" t="s">
        <v>1514</v>
      </c>
      <c r="U253" s="121" t="s">
        <v>264</v>
      </c>
      <c r="V253" s="121" t="s">
        <v>267</v>
      </c>
      <c r="W253" s="121">
        <v>0</v>
      </c>
      <c r="X253" s="121" t="s">
        <v>261</v>
      </c>
      <c r="Y253" s="121">
        <v>360181085</v>
      </c>
      <c r="Z253" s="121" t="s">
        <v>1515</v>
      </c>
      <c r="AA253" s="135">
        <v>46065</v>
      </c>
      <c r="AB253" s="122">
        <v>32000</v>
      </c>
      <c r="AC253" s="121" t="s">
        <v>436</v>
      </c>
      <c r="AD253" s="121">
        <v>24</v>
      </c>
      <c r="AE253" s="121" t="s">
        <v>294</v>
      </c>
      <c r="AF253" s="121" t="s">
        <v>407</v>
      </c>
      <c r="AG253" s="121" t="s">
        <v>864</v>
      </c>
      <c r="AH253" s="121" t="s">
        <v>260</v>
      </c>
      <c r="AI253" s="121" t="s">
        <v>449</v>
      </c>
      <c r="AJ253" s="122">
        <v>1720</v>
      </c>
      <c r="AK253" s="122">
        <v>1720</v>
      </c>
      <c r="AL253" s="121" t="s">
        <v>493</v>
      </c>
      <c r="AM253" s="122">
        <v>2258.8000000000002</v>
      </c>
      <c r="AN253" s="122">
        <v>1181.2</v>
      </c>
      <c r="AO253" s="122">
        <v>3440</v>
      </c>
      <c r="AP253" s="122">
        <v>29741.200000000001</v>
      </c>
      <c r="AQ253" s="122">
        <v>7945.8</v>
      </c>
      <c r="AR253" s="122">
        <v>37687</v>
      </c>
      <c r="AS253" s="122">
        <v>0</v>
      </c>
      <c r="AT253" s="122">
        <v>0</v>
      </c>
      <c r="AU253" s="122">
        <v>0</v>
      </c>
      <c r="AV253" s="121">
        <v>2</v>
      </c>
      <c r="AW253" s="121"/>
      <c r="AX253" s="121"/>
      <c r="AY253" s="121"/>
      <c r="AZ253" s="121"/>
      <c r="BA253" s="121"/>
      <c r="BB253" s="121" t="s">
        <v>310</v>
      </c>
      <c r="BC253" s="121"/>
      <c r="BD253" s="121"/>
      <c r="BE253" s="122">
        <v>0</v>
      </c>
      <c r="BF253" s="121" t="s">
        <v>1514</v>
      </c>
      <c r="BG253" s="121" t="s">
        <v>1516</v>
      </c>
      <c r="BH253" s="95" t="s">
        <v>311</v>
      </c>
      <c r="BI253" s="95" t="s">
        <v>102</v>
      </c>
      <c r="BJ253" s="136">
        <v>46129</v>
      </c>
      <c r="BK253" s="129"/>
      <c r="BL253" s="95"/>
      <c r="BM253" s="96"/>
      <c r="BN253" s="94"/>
      <c r="BO253" s="94"/>
      <c r="BP253" s="42"/>
      <c r="BQ253" s="130" t="s">
        <v>591</v>
      </c>
    </row>
    <row r="254" spans="1:69" ht="22.8" hidden="1" x14ac:dyDescent="0.3">
      <c r="A254" s="131">
        <v>250</v>
      </c>
      <c r="B254" s="121" t="s">
        <v>253</v>
      </c>
      <c r="C254" s="121" t="s">
        <v>254</v>
      </c>
      <c r="D254" s="121" t="s">
        <v>302</v>
      </c>
      <c r="E254" s="121" t="s">
        <v>303</v>
      </c>
      <c r="F254" s="121" t="s">
        <v>303</v>
      </c>
      <c r="G254" s="121" t="s">
        <v>304</v>
      </c>
      <c r="H254" s="121" t="s">
        <v>305</v>
      </c>
      <c r="I254" s="121">
        <v>197294</v>
      </c>
      <c r="J254" s="121" t="s">
        <v>426</v>
      </c>
      <c r="K254" s="121">
        <v>197294</v>
      </c>
      <c r="L254" s="121" t="s">
        <v>595</v>
      </c>
      <c r="M254" s="121" t="s">
        <v>596</v>
      </c>
      <c r="N254" s="121">
        <v>454949</v>
      </c>
      <c r="O254" s="121" t="s">
        <v>765</v>
      </c>
      <c r="P254" s="121">
        <v>702507</v>
      </c>
      <c r="Q254" s="121" t="s">
        <v>887</v>
      </c>
      <c r="R254" s="121" t="s">
        <v>255</v>
      </c>
      <c r="S254" s="121" t="s">
        <v>1517</v>
      </c>
      <c r="T254" s="121" t="s">
        <v>1517</v>
      </c>
      <c r="U254" s="121" t="s">
        <v>264</v>
      </c>
      <c r="V254" s="121" t="s">
        <v>257</v>
      </c>
      <c r="W254" s="121">
        <v>0</v>
      </c>
      <c r="X254" s="121" t="s">
        <v>261</v>
      </c>
      <c r="Y254" s="121">
        <v>360181699</v>
      </c>
      <c r="Z254" s="121" t="s">
        <v>1518</v>
      </c>
      <c r="AA254" s="135">
        <v>46064</v>
      </c>
      <c r="AB254" s="122">
        <v>70000</v>
      </c>
      <c r="AC254" s="121" t="s">
        <v>768</v>
      </c>
      <c r="AD254" s="121">
        <v>24</v>
      </c>
      <c r="AE254" s="121" t="s">
        <v>294</v>
      </c>
      <c r="AF254" s="121" t="s">
        <v>404</v>
      </c>
      <c r="AG254" s="121" t="s">
        <v>890</v>
      </c>
      <c r="AH254" s="121" t="s">
        <v>260</v>
      </c>
      <c r="AI254" s="121" t="s">
        <v>1486</v>
      </c>
      <c r="AJ254" s="122">
        <v>3740</v>
      </c>
      <c r="AK254" s="122">
        <v>3740</v>
      </c>
      <c r="AL254" s="121" t="s">
        <v>451</v>
      </c>
      <c r="AM254" s="122">
        <v>4995.92</v>
      </c>
      <c r="AN254" s="122">
        <v>2484.08</v>
      </c>
      <c r="AO254" s="122">
        <v>7480</v>
      </c>
      <c r="AP254" s="122">
        <v>65004.08</v>
      </c>
      <c r="AQ254" s="122">
        <v>16580.919999999998</v>
      </c>
      <c r="AR254" s="122">
        <v>81585</v>
      </c>
      <c r="AS254" s="122">
        <v>0</v>
      </c>
      <c r="AT254" s="122">
        <v>0</v>
      </c>
      <c r="AU254" s="122">
        <v>0</v>
      </c>
      <c r="AV254" s="121">
        <v>2</v>
      </c>
      <c r="AW254" s="121"/>
      <c r="AX254" s="121"/>
      <c r="AY254" s="121"/>
      <c r="AZ254" s="121"/>
      <c r="BA254" s="121"/>
      <c r="BB254" s="121" t="s">
        <v>310</v>
      </c>
      <c r="BC254" s="121"/>
      <c r="BD254" s="121"/>
      <c r="BE254" s="122">
        <v>0</v>
      </c>
      <c r="BF254" s="121" t="s">
        <v>1517</v>
      </c>
      <c r="BG254" s="121" t="s">
        <v>1519</v>
      </c>
      <c r="BH254" s="95" t="s">
        <v>395</v>
      </c>
      <c r="BI254" s="95" t="s">
        <v>102</v>
      </c>
      <c r="BJ254" s="136">
        <v>46129</v>
      </c>
      <c r="BK254" s="129"/>
      <c r="BL254" s="95"/>
      <c r="BM254" s="96"/>
      <c r="BN254" s="94"/>
      <c r="BO254" s="94"/>
      <c r="BP254" s="42"/>
      <c r="BQ254" s="130" t="s">
        <v>591</v>
      </c>
    </row>
    <row r="255" spans="1:69" ht="22.8" hidden="1" x14ac:dyDescent="0.3">
      <c r="A255" s="131">
        <v>251</v>
      </c>
      <c r="B255" s="121" t="s">
        <v>253</v>
      </c>
      <c r="C255" s="121" t="s">
        <v>254</v>
      </c>
      <c r="D255" s="121" t="s">
        <v>302</v>
      </c>
      <c r="E255" s="121" t="s">
        <v>303</v>
      </c>
      <c r="F255" s="121" t="s">
        <v>303</v>
      </c>
      <c r="G255" s="121" t="s">
        <v>304</v>
      </c>
      <c r="H255" s="121" t="s">
        <v>305</v>
      </c>
      <c r="I255" s="121">
        <v>18244</v>
      </c>
      <c r="J255" s="121" t="s">
        <v>594</v>
      </c>
      <c r="K255" s="121">
        <v>18244</v>
      </c>
      <c r="L255" s="121" t="s">
        <v>595</v>
      </c>
      <c r="M255" s="121" t="s">
        <v>596</v>
      </c>
      <c r="N255" s="121">
        <v>349239</v>
      </c>
      <c r="O255" s="121" t="s">
        <v>856</v>
      </c>
      <c r="P255" s="121">
        <v>777456</v>
      </c>
      <c r="Q255" s="121" t="s">
        <v>905</v>
      </c>
      <c r="R255" s="121" t="s">
        <v>255</v>
      </c>
      <c r="S255" s="121" t="s">
        <v>1520</v>
      </c>
      <c r="T255" s="121" t="s">
        <v>1520</v>
      </c>
      <c r="U255" s="121" t="s">
        <v>256</v>
      </c>
      <c r="V255" s="121" t="s">
        <v>257</v>
      </c>
      <c r="W255" s="121">
        <v>0</v>
      </c>
      <c r="X255" s="121" t="s">
        <v>1492</v>
      </c>
      <c r="Y255" s="121">
        <v>360196963</v>
      </c>
      <c r="Z255" s="121" t="s">
        <v>275</v>
      </c>
      <c r="AA255" s="135">
        <v>46067</v>
      </c>
      <c r="AB255" s="122">
        <v>45000</v>
      </c>
      <c r="AC255" s="121" t="s">
        <v>281</v>
      </c>
      <c r="AD255" s="121">
        <v>24</v>
      </c>
      <c r="AE255" s="121" t="s">
        <v>288</v>
      </c>
      <c r="AF255" s="121" t="s">
        <v>1521</v>
      </c>
      <c r="AG255" s="121" t="s">
        <v>877</v>
      </c>
      <c r="AH255" s="121" t="s">
        <v>291</v>
      </c>
      <c r="AI255" s="121" t="s">
        <v>562</v>
      </c>
      <c r="AJ255" s="122">
        <v>2420</v>
      </c>
      <c r="AK255" s="122">
        <v>2420</v>
      </c>
      <c r="AL255" s="121" t="s">
        <v>519</v>
      </c>
      <c r="AM255" s="122">
        <v>3342.78</v>
      </c>
      <c r="AN255" s="122">
        <v>1497.22</v>
      </c>
      <c r="AO255" s="122">
        <v>4840</v>
      </c>
      <c r="AP255" s="122">
        <v>41657.22</v>
      </c>
      <c r="AQ255" s="122">
        <v>11065.78</v>
      </c>
      <c r="AR255" s="122">
        <v>52723</v>
      </c>
      <c r="AS255" s="122">
        <v>0</v>
      </c>
      <c r="AT255" s="122">
        <v>0</v>
      </c>
      <c r="AU255" s="122">
        <v>0</v>
      </c>
      <c r="AV255" s="121">
        <v>2</v>
      </c>
      <c r="AW255" s="121"/>
      <c r="AX255" s="121"/>
      <c r="AY255" s="121"/>
      <c r="AZ255" s="121"/>
      <c r="BA255" s="121"/>
      <c r="BB255" s="121" t="s">
        <v>310</v>
      </c>
      <c r="BC255" s="121"/>
      <c r="BD255" s="121"/>
      <c r="BE255" s="122">
        <v>0</v>
      </c>
      <c r="BF255" s="121" t="s">
        <v>1520</v>
      </c>
      <c r="BG255" s="121" t="s">
        <v>1522</v>
      </c>
      <c r="BH255" s="95" t="s">
        <v>318</v>
      </c>
      <c r="BI255" s="95" t="s">
        <v>102</v>
      </c>
      <c r="BJ255" s="136">
        <v>46129</v>
      </c>
      <c r="BK255" s="129"/>
      <c r="BL255" s="95"/>
      <c r="BM255" s="96"/>
      <c r="BN255" s="94"/>
      <c r="BO255" s="94"/>
      <c r="BP255" s="42"/>
      <c r="BQ255" s="130" t="s">
        <v>591</v>
      </c>
    </row>
    <row r="256" spans="1:69" ht="22.8" hidden="1" x14ac:dyDescent="0.3">
      <c r="A256" s="131">
        <v>252</v>
      </c>
      <c r="B256" s="121" t="s">
        <v>253</v>
      </c>
      <c r="C256" s="121" t="s">
        <v>254</v>
      </c>
      <c r="D256" s="121" t="s">
        <v>302</v>
      </c>
      <c r="E256" s="121" t="s">
        <v>303</v>
      </c>
      <c r="F256" s="121" t="s">
        <v>303</v>
      </c>
      <c r="G256" s="121" t="s">
        <v>304</v>
      </c>
      <c r="H256" s="121" t="s">
        <v>305</v>
      </c>
      <c r="I256" s="121">
        <v>18244</v>
      </c>
      <c r="J256" s="121" t="s">
        <v>594</v>
      </c>
      <c r="K256" s="121">
        <v>18244</v>
      </c>
      <c r="L256" s="121" t="s">
        <v>595</v>
      </c>
      <c r="M256" s="121" t="s">
        <v>596</v>
      </c>
      <c r="N256" s="121">
        <v>25913</v>
      </c>
      <c r="O256" s="121">
        <v>689244</v>
      </c>
      <c r="P256" s="121">
        <v>41536</v>
      </c>
      <c r="Q256" s="121" t="s">
        <v>598</v>
      </c>
      <c r="R256" s="121" t="s">
        <v>255</v>
      </c>
      <c r="S256" s="121" t="s">
        <v>1523</v>
      </c>
      <c r="T256" s="121" t="s">
        <v>1523</v>
      </c>
      <c r="U256" s="121" t="s">
        <v>256</v>
      </c>
      <c r="V256" s="121" t="s">
        <v>257</v>
      </c>
      <c r="W256" s="121">
        <v>0</v>
      </c>
      <c r="X256" s="121" t="s">
        <v>1492</v>
      </c>
      <c r="Y256" s="121">
        <v>360197562</v>
      </c>
      <c r="Z256" s="121" t="s">
        <v>411</v>
      </c>
      <c r="AA256" s="135">
        <v>46067</v>
      </c>
      <c r="AB256" s="122">
        <v>50000</v>
      </c>
      <c r="AC256" s="121" t="s">
        <v>281</v>
      </c>
      <c r="AD256" s="121">
        <v>24</v>
      </c>
      <c r="AE256" s="121" t="s">
        <v>288</v>
      </c>
      <c r="AF256" s="121" t="s">
        <v>1521</v>
      </c>
      <c r="AG256" s="121" t="s">
        <v>1524</v>
      </c>
      <c r="AH256" s="121" t="s">
        <v>291</v>
      </c>
      <c r="AI256" s="121" t="s">
        <v>562</v>
      </c>
      <c r="AJ256" s="122">
        <v>2690</v>
      </c>
      <c r="AK256" s="122">
        <v>2690</v>
      </c>
      <c r="AL256" s="121" t="s">
        <v>519</v>
      </c>
      <c r="AM256" s="122">
        <v>3716.44</v>
      </c>
      <c r="AN256" s="122">
        <v>1663.56</v>
      </c>
      <c r="AO256" s="122">
        <v>5380</v>
      </c>
      <c r="AP256" s="122">
        <v>46283.56</v>
      </c>
      <c r="AQ256" s="122">
        <v>12287.44</v>
      </c>
      <c r="AR256" s="122">
        <v>58571</v>
      </c>
      <c r="AS256" s="122">
        <v>0</v>
      </c>
      <c r="AT256" s="122">
        <v>0</v>
      </c>
      <c r="AU256" s="122">
        <v>0</v>
      </c>
      <c r="AV256" s="121">
        <v>2</v>
      </c>
      <c r="AW256" s="121"/>
      <c r="AX256" s="121"/>
      <c r="AY256" s="121"/>
      <c r="AZ256" s="121"/>
      <c r="BA256" s="121"/>
      <c r="BB256" s="121" t="s">
        <v>310</v>
      </c>
      <c r="BC256" s="121"/>
      <c r="BD256" s="121"/>
      <c r="BE256" s="122">
        <v>0</v>
      </c>
      <c r="BF256" s="121" t="s">
        <v>1523</v>
      </c>
      <c r="BG256" s="121" t="s">
        <v>1525</v>
      </c>
      <c r="BH256" s="95" t="s">
        <v>311</v>
      </c>
      <c r="BI256" s="95" t="s">
        <v>102</v>
      </c>
      <c r="BJ256" s="136">
        <v>46129</v>
      </c>
      <c r="BK256" s="129"/>
      <c r="BL256" s="95"/>
      <c r="BM256" s="96"/>
      <c r="BN256" s="94"/>
      <c r="BO256" s="94"/>
      <c r="BP256" s="42"/>
      <c r="BQ256" s="130" t="s">
        <v>591</v>
      </c>
    </row>
    <row r="257" spans="1:69" ht="22.8" hidden="1" x14ac:dyDescent="0.3">
      <c r="A257" s="131">
        <v>253</v>
      </c>
      <c r="B257" s="121" t="s">
        <v>253</v>
      </c>
      <c r="C257" s="121" t="s">
        <v>254</v>
      </c>
      <c r="D257" s="121" t="s">
        <v>302</v>
      </c>
      <c r="E257" s="121" t="s">
        <v>303</v>
      </c>
      <c r="F257" s="121" t="s">
        <v>303</v>
      </c>
      <c r="G257" s="121" t="s">
        <v>304</v>
      </c>
      <c r="H257" s="121" t="s">
        <v>305</v>
      </c>
      <c r="I257" s="121">
        <v>18261</v>
      </c>
      <c r="J257" s="121" t="s">
        <v>646</v>
      </c>
      <c r="K257" s="121">
        <v>18261</v>
      </c>
      <c r="L257" s="121" t="s">
        <v>595</v>
      </c>
      <c r="M257" s="121" t="s">
        <v>596</v>
      </c>
      <c r="N257" s="121">
        <v>25930</v>
      </c>
      <c r="O257" s="121">
        <v>691780</v>
      </c>
      <c r="P257" s="121">
        <v>41553</v>
      </c>
      <c r="Q257" s="121" t="s">
        <v>648</v>
      </c>
      <c r="R257" s="121" t="s">
        <v>255</v>
      </c>
      <c r="S257" s="121" t="s">
        <v>1526</v>
      </c>
      <c r="T257" s="121" t="s">
        <v>1526</v>
      </c>
      <c r="U257" s="121" t="s">
        <v>256</v>
      </c>
      <c r="V257" s="121" t="s">
        <v>257</v>
      </c>
      <c r="W257" s="121">
        <v>0</v>
      </c>
      <c r="X257" s="121" t="s">
        <v>262</v>
      </c>
      <c r="Y257" s="121">
        <v>360205340</v>
      </c>
      <c r="Z257" s="121" t="s">
        <v>549</v>
      </c>
      <c r="AA257" s="135">
        <v>46067</v>
      </c>
      <c r="AB257" s="122">
        <v>59000</v>
      </c>
      <c r="AC257" s="121" t="s">
        <v>258</v>
      </c>
      <c r="AD257" s="121">
        <v>24</v>
      </c>
      <c r="AE257" s="121" t="s">
        <v>288</v>
      </c>
      <c r="AF257" s="121" t="s">
        <v>1521</v>
      </c>
      <c r="AG257" s="121" t="s">
        <v>1524</v>
      </c>
      <c r="AH257" s="121" t="s">
        <v>291</v>
      </c>
      <c r="AI257" s="121" t="s">
        <v>309</v>
      </c>
      <c r="AJ257" s="122">
        <v>3180</v>
      </c>
      <c r="AK257" s="122">
        <v>3180</v>
      </c>
      <c r="AL257" s="121" t="s">
        <v>455</v>
      </c>
      <c r="AM257" s="122">
        <v>4225.3</v>
      </c>
      <c r="AN257" s="122">
        <v>2134.6999999999998</v>
      </c>
      <c r="AO257" s="122">
        <v>6360</v>
      </c>
      <c r="AP257" s="122">
        <v>54774.7</v>
      </c>
      <c r="AQ257" s="122">
        <v>14561.3</v>
      </c>
      <c r="AR257" s="122">
        <v>69336</v>
      </c>
      <c r="AS257" s="122">
        <v>0</v>
      </c>
      <c r="AT257" s="122">
        <v>0</v>
      </c>
      <c r="AU257" s="122">
        <v>0</v>
      </c>
      <c r="AV257" s="121">
        <v>2</v>
      </c>
      <c r="AW257" s="121"/>
      <c r="AX257" s="121"/>
      <c r="AY257" s="121"/>
      <c r="AZ257" s="121"/>
      <c r="BA257" s="121"/>
      <c r="BB257" s="121" t="s">
        <v>310</v>
      </c>
      <c r="BC257" s="121"/>
      <c r="BD257" s="121"/>
      <c r="BE257" s="122">
        <v>0</v>
      </c>
      <c r="BF257" s="121" t="s">
        <v>1526</v>
      </c>
      <c r="BG257" s="121" t="s">
        <v>1527</v>
      </c>
      <c r="BH257" s="95" t="s">
        <v>311</v>
      </c>
      <c r="BI257" s="95" t="s">
        <v>102</v>
      </c>
      <c r="BJ257" s="136">
        <v>46129</v>
      </c>
      <c r="BK257" s="129"/>
      <c r="BL257" s="95"/>
      <c r="BM257" s="96"/>
      <c r="BN257" s="94"/>
      <c r="BO257" s="94"/>
      <c r="BP257" s="42"/>
      <c r="BQ257" s="130" t="s">
        <v>591</v>
      </c>
    </row>
    <row r="258" spans="1:69" ht="22.8" hidden="1" x14ac:dyDescent="0.3">
      <c r="A258" s="131">
        <v>254</v>
      </c>
      <c r="B258" s="121" t="s">
        <v>253</v>
      </c>
      <c r="C258" s="121" t="s">
        <v>254</v>
      </c>
      <c r="D258" s="121" t="s">
        <v>302</v>
      </c>
      <c r="E258" s="121" t="s">
        <v>303</v>
      </c>
      <c r="F258" s="121" t="s">
        <v>303</v>
      </c>
      <c r="G258" s="121" t="s">
        <v>304</v>
      </c>
      <c r="H258" s="121" t="s">
        <v>305</v>
      </c>
      <c r="I258" s="121">
        <v>197294</v>
      </c>
      <c r="J258" s="121" t="s">
        <v>426</v>
      </c>
      <c r="K258" s="121">
        <v>197294</v>
      </c>
      <c r="L258" s="121" t="s">
        <v>595</v>
      </c>
      <c r="M258" s="121" t="s">
        <v>596</v>
      </c>
      <c r="N258" s="121">
        <v>454949</v>
      </c>
      <c r="O258" s="121" t="s">
        <v>765</v>
      </c>
      <c r="P258" s="121">
        <v>702507</v>
      </c>
      <c r="Q258" s="121" t="s">
        <v>887</v>
      </c>
      <c r="R258" s="121" t="s">
        <v>255</v>
      </c>
      <c r="S258" s="121" t="s">
        <v>1528</v>
      </c>
      <c r="T258" s="121" t="s">
        <v>1528</v>
      </c>
      <c r="U258" s="121" t="s">
        <v>256</v>
      </c>
      <c r="V258" s="121" t="s">
        <v>257</v>
      </c>
      <c r="W258" s="121">
        <v>0</v>
      </c>
      <c r="X258" s="121" t="s">
        <v>1492</v>
      </c>
      <c r="Y258" s="121">
        <v>360205660</v>
      </c>
      <c r="Z258" s="121" t="s">
        <v>1529</v>
      </c>
      <c r="AA258" s="135">
        <v>46068</v>
      </c>
      <c r="AB258" s="122">
        <v>60000</v>
      </c>
      <c r="AC258" s="121" t="s">
        <v>768</v>
      </c>
      <c r="AD258" s="121">
        <v>24</v>
      </c>
      <c r="AE258" s="121" t="s">
        <v>288</v>
      </c>
      <c r="AF258" s="121" t="s">
        <v>1521</v>
      </c>
      <c r="AG258" s="121" t="s">
        <v>1530</v>
      </c>
      <c r="AH258" s="121" t="s">
        <v>291</v>
      </c>
      <c r="AI258" s="121" t="s">
        <v>1486</v>
      </c>
      <c r="AJ258" s="122">
        <v>3230</v>
      </c>
      <c r="AK258" s="122">
        <v>3230</v>
      </c>
      <c r="AL258" s="121" t="s">
        <v>451</v>
      </c>
      <c r="AM258" s="122">
        <v>4420.09</v>
      </c>
      <c r="AN258" s="122">
        <v>2039.91</v>
      </c>
      <c r="AO258" s="122">
        <v>6460</v>
      </c>
      <c r="AP258" s="122">
        <v>55579.91</v>
      </c>
      <c r="AQ258" s="122">
        <v>14757.09</v>
      </c>
      <c r="AR258" s="122">
        <v>70337</v>
      </c>
      <c r="AS258" s="122">
        <v>0</v>
      </c>
      <c r="AT258" s="122">
        <v>0</v>
      </c>
      <c r="AU258" s="122">
        <v>0</v>
      </c>
      <c r="AV258" s="121">
        <v>2</v>
      </c>
      <c r="AW258" s="121"/>
      <c r="AX258" s="121"/>
      <c r="AY258" s="121"/>
      <c r="AZ258" s="121"/>
      <c r="BA258" s="121"/>
      <c r="BB258" s="121" t="s">
        <v>310</v>
      </c>
      <c r="BC258" s="121"/>
      <c r="BD258" s="121"/>
      <c r="BE258" s="122">
        <v>0</v>
      </c>
      <c r="BF258" s="121" t="s">
        <v>1528</v>
      </c>
      <c r="BG258" s="121" t="s">
        <v>1531</v>
      </c>
      <c r="BH258" s="95" t="s">
        <v>395</v>
      </c>
      <c r="BI258" s="95" t="s">
        <v>102</v>
      </c>
      <c r="BJ258" s="136">
        <v>46129</v>
      </c>
      <c r="BK258" s="129"/>
      <c r="BL258" s="95"/>
      <c r="BM258" s="96"/>
      <c r="BN258" s="94"/>
      <c r="BO258" s="94"/>
      <c r="BP258" s="42"/>
      <c r="BQ258" s="130" t="s">
        <v>591</v>
      </c>
    </row>
    <row r="259" spans="1:69" ht="22.8" hidden="1" x14ac:dyDescent="0.3">
      <c r="A259" s="131">
        <v>255</v>
      </c>
      <c r="B259" s="121" t="s">
        <v>253</v>
      </c>
      <c r="C259" s="121" t="s">
        <v>254</v>
      </c>
      <c r="D259" s="121" t="s">
        <v>302</v>
      </c>
      <c r="E259" s="121" t="s">
        <v>303</v>
      </c>
      <c r="F259" s="121" t="s">
        <v>303</v>
      </c>
      <c r="G259" s="121" t="s">
        <v>304</v>
      </c>
      <c r="H259" s="121" t="s">
        <v>305</v>
      </c>
      <c r="I259" s="121">
        <v>18244</v>
      </c>
      <c r="J259" s="121" t="s">
        <v>594</v>
      </c>
      <c r="K259" s="121">
        <v>18244</v>
      </c>
      <c r="L259" s="121" t="s">
        <v>595</v>
      </c>
      <c r="M259" s="121" t="s">
        <v>596</v>
      </c>
      <c r="N259" s="121">
        <v>25913</v>
      </c>
      <c r="O259" s="121">
        <v>689244</v>
      </c>
      <c r="P259" s="121">
        <v>463012</v>
      </c>
      <c r="Q259" s="121" t="s">
        <v>1532</v>
      </c>
      <c r="R259" s="121" t="s">
        <v>255</v>
      </c>
      <c r="S259" s="121" t="s">
        <v>1533</v>
      </c>
      <c r="T259" s="121" t="s">
        <v>1533</v>
      </c>
      <c r="U259" s="121" t="s">
        <v>256</v>
      </c>
      <c r="V259" s="121" t="s">
        <v>257</v>
      </c>
      <c r="W259" s="121">
        <v>0</v>
      </c>
      <c r="X259" s="121" t="s">
        <v>1492</v>
      </c>
      <c r="Y259" s="121">
        <v>360212457</v>
      </c>
      <c r="Z259" s="121" t="s">
        <v>1534</v>
      </c>
      <c r="AA259" s="135">
        <v>46071</v>
      </c>
      <c r="AB259" s="122">
        <v>59000</v>
      </c>
      <c r="AC259" s="121" t="s">
        <v>281</v>
      </c>
      <c r="AD259" s="121">
        <v>24</v>
      </c>
      <c r="AE259" s="121" t="s">
        <v>288</v>
      </c>
      <c r="AF259" s="121" t="s">
        <v>564</v>
      </c>
      <c r="AG259" s="121" t="s">
        <v>565</v>
      </c>
      <c r="AH259" s="121" t="s">
        <v>291</v>
      </c>
      <c r="AI259" s="121" t="s">
        <v>562</v>
      </c>
      <c r="AJ259" s="122">
        <v>3180</v>
      </c>
      <c r="AK259" s="122">
        <v>3180</v>
      </c>
      <c r="AL259" s="121" t="s">
        <v>519</v>
      </c>
      <c r="AM259" s="122">
        <v>4568.95</v>
      </c>
      <c r="AN259" s="122">
        <v>1791.05</v>
      </c>
      <c r="AO259" s="122">
        <v>6360</v>
      </c>
      <c r="AP259" s="122">
        <v>54431.05</v>
      </c>
      <c r="AQ259" s="122">
        <v>14353.95</v>
      </c>
      <c r="AR259" s="122">
        <v>68785</v>
      </c>
      <c r="AS259" s="122">
        <v>0</v>
      </c>
      <c r="AT259" s="122">
        <v>0</v>
      </c>
      <c r="AU259" s="122">
        <v>0</v>
      </c>
      <c r="AV259" s="121">
        <v>2</v>
      </c>
      <c r="AW259" s="121"/>
      <c r="AX259" s="121"/>
      <c r="AY259" s="121"/>
      <c r="AZ259" s="121"/>
      <c r="BA259" s="121"/>
      <c r="BB259" s="121" t="s">
        <v>310</v>
      </c>
      <c r="BC259" s="121"/>
      <c r="BD259" s="121"/>
      <c r="BE259" s="122">
        <v>0</v>
      </c>
      <c r="BF259" s="121" t="s">
        <v>1533</v>
      </c>
      <c r="BG259" s="121" t="s">
        <v>1535</v>
      </c>
      <c r="BH259" s="95" t="s">
        <v>311</v>
      </c>
      <c r="BI259" s="95" t="s">
        <v>102</v>
      </c>
      <c r="BJ259" s="136">
        <v>46129</v>
      </c>
      <c r="BK259" s="129"/>
      <c r="BL259" s="95"/>
      <c r="BM259" s="96"/>
      <c r="BN259" s="94"/>
      <c r="BO259" s="94"/>
      <c r="BP259" s="42"/>
      <c r="BQ259" s="130" t="s">
        <v>591</v>
      </c>
    </row>
    <row r="260" spans="1:69" ht="22.8" hidden="1" x14ac:dyDescent="0.3">
      <c r="A260" s="131">
        <v>256</v>
      </c>
      <c r="B260" s="121" t="s">
        <v>253</v>
      </c>
      <c r="C260" s="121" t="s">
        <v>254</v>
      </c>
      <c r="D260" s="121" t="s">
        <v>302</v>
      </c>
      <c r="E260" s="121" t="s">
        <v>303</v>
      </c>
      <c r="F260" s="121" t="s">
        <v>303</v>
      </c>
      <c r="G260" s="121" t="s">
        <v>304</v>
      </c>
      <c r="H260" s="121" t="s">
        <v>305</v>
      </c>
      <c r="I260" s="121">
        <v>18261</v>
      </c>
      <c r="J260" s="121" t="s">
        <v>646</v>
      </c>
      <c r="K260" s="121">
        <v>18261</v>
      </c>
      <c r="L260" s="121" t="s">
        <v>595</v>
      </c>
      <c r="M260" s="121" t="s">
        <v>596</v>
      </c>
      <c r="N260" s="121">
        <v>25930</v>
      </c>
      <c r="O260" s="121">
        <v>691780</v>
      </c>
      <c r="P260" s="121">
        <v>41553</v>
      </c>
      <c r="Q260" s="121" t="s">
        <v>648</v>
      </c>
      <c r="R260" s="121" t="s">
        <v>255</v>
      </c>
      <c r="S260" s="121" t="s">
        <v>1536</v>
      </c>
      <c r="T260" s="121" t="s">
        <v>1536</v>
      </c>
      <c r="U260" s="121" t="s">
        <v>264</v>
      </c>
      <c r="V260" s="121" t="s">
        <v>257</v>
      </c>
      <c r="W260" s="121">
        <v>0</v>
      </c>
      <c r="X260" s="121" t="s">
        <v>262</v>
      </c>
      <c r="Y260" s="121">
        <v>360217775</v>
      </c>
      <c r="Z260" s="121" t="s">
        <v>1537</v>
      </c>
      <c r="AA260" s="135">
        <v>46071</v>
      </c>
      <c r="AB260" s="122">
        <v>50000</v>
      </c>
      <c r="AC260" s="121" t="s">
        <v>258</v>
      </c>
      <c r="AD260" s="121">
        <v>12</v>
      </c>
      <c r="AE260" s="121" t="s">
        <v>288</v>
      </c>
      <c r="AF260" s="121" t="s">
        <v>564</v>
      </c>
      <c r="AG260" s="121" t="s">
        <v>565</v>
      </c>
      <c r="AH260" s="121" t="s">
        <v>291</v>
      </c>
      <c r="AI260" s="121" t="s">
        <v>309</v>
      </c>
      <c r="AJ260" s="122">
        <v>4780</v>
      </c>
      <c r="AK260" s="122">
        <v>4780</v>
      </c>
      <c r="AL260" s="121" t="s">
        <v>455</v>
      </c>
      <c r="AM260" s="122">
        <v>7942.59</v>
      </c>
      <c r="AN260" s="122">
        <v>1617.41</v>
      </c>
      <c r="AO260" s="122">
        <v>9560</v>
      </c>
      <c r="AP260" s="122">
        <v>42057.41</v>
      </c>
      <c r="AQ260" s="122">
        <v>5134.59</v>
      </c>
      <c r="AR260" s="122">
        <v>47192</v>
      </c>
      <c r="AS260" s="122">
        <v>0</v>
      </c>
      <c r="AT260" s="122">
        <v>0</v>
      </c>
      <c r="AU260" s="122">
        <v>0</v>
      </c>
      <c r="AV260" s="121">
        <v>2</v>
      </c>
      <c r="AW260" s="121"/>
      <c r="AX260" s="121"/>
      <c r="AY260" s="121"/>
      <c r="AZ260" s="121"/>
      <c r="BA260" s="121"/>
      <c r="BB260" s="121" t="s">
        <v>310</v>
      </c>
      <c r="BC260" s="121"/>
      <c r="BD260" s="121"/>
      <c r="BE260" s="122">
        <v>0</v>
      </c>
      <c r="BF260" s="121" t="s">
        <v>1536</v>
      </c>
      <c r="BG260" s="121" t="s">
        <v>1538</v>
      </c>
      <c r="BH260" s="95" t="s">
        <v>311</v>
      </c>
      <c r="BI260" s="95" t="s">
        <v>102</v>
      </c>
      <c r="BJ260" s="136">
        <v>46129</v>
      </c>
      <c r="BK260" s="129"/>
      <c r="BL260" s="95"/>
      <c r="BM260" s="96"/>
      <c r="BN260" s="94"/>
      <c r="BO260" s="94"/>
      <c r="BP260" s="42"/>
      <c r="BQ260" s="130" t="s">
        <v>591</v>
      </c>
    </row>
    <row r="261" spans="1:69" ht="22.8" hidden="1" x14ac:dyDescent="0.3">
      <c r="A261" s="131">
        <v>257</v>
      </c>
      <c r="B261" s="121" t="s">
        <v>253</v>
      </c>
      <c r="C261" s="121" t="s">
        <v>254</v>
      </c>
      <c r="D261" s="121" t="s">
        <v>302</v>
      </c>
      <c r="E261" s="121" t="s">
        <v>303</v>
      </c>
      <c r="F261" s="121" t="s">
        <v>303</v>
      </c>
      <c r="G261" s="121" t="s">
        <v>304</v>
      </c>
      <c r="H261" s="121" t="s">
        <v>305</v>
      </c>
      <c r="I261" s="121">
        <v>18406</v>
      </c>
      <c r="J261" s="121" t="s">
        <v>700</v>
      </c>
      <c r="K261" s="121">
        <v>18406</v>
      </c>
      <c r="L261" s="121" t="s">
        <v>595</v>
      </c>
      <c r="M261" s="121" t="s">
        <v>596</v>
      </c>
      <c r="N261" s="121">
        <v>402975</v>
      </c>
      <c r="O261" s="121" t="s">
        <v>701</v>
      </c>
      <c r="P261" s="121">
        <v>605247</v>
      </c>
      <c r="Q261" s="121" t="s">
        <v>811</v>
      </c>
      <c r="R261" s="121" t="s">
        <v>255</v>
      </c>
      <c r="S261" s="121" t="s">
        <v>1539</v>
      </c>
      <c r="T261" s="121" t="s">
        <v>1539</v>
      </c>
      <c r="U261" s="121" t="s">
        <v>256</v>
      </c>
      <c r="V261" s="121" t="s">
        <v>257</v>
      </c>
      <c r="W261" s="121">
        <v>0</v>
      </c>
      <c r="X261" s="121" t="s">
        <v>262</v>
      </c>
      <c r="Y261" s="121">
        <v>360219672</v>
      </c>
      <c r="Z261" s="121" t="s">
        <v>1540</v>
      </c>
      <c r="AA261" s="135">
        <v>46072</v>
      </c>
      <c r="AB261" s="122">
        <v>50000</v>
      </c>
      <c r="AC261" s="121" t="s">
        <v>278</v>
      </c>
      <c r="AD261" s="121">
        <v>24</v>
      </c>
      <c r="AE261" s="121" t="s">
        <v>294</v>
      </c>
      <c r="AF261" s="121" t="s">
        <v>437</v>
      </c>
      <c r="AG261" s="121" t="s">
        <v>438</v>
      </c>
      <c r="AH261" s="121" t="s">
        <v>260</v>
      </c>
      <c r="AI261" s="121" t="s">
        <v>443</v>
      </c>
      <c r="AJ261" s="122">
        <v>2690</v>
      </c>
      <c r="AK261" s="122">
        <v>2690</v>
      </c>
      <c r="AL261" s="121" t="s">
        <v>453</v>
      </c>
      <c r="AM261" s="122">
        <v>3862.06</v>
      </c>
      <c r="AN261" s="122">
        <v>1517.94</v>
      </c>
      <c r="AO261" s="122">
        <v>5380</v>
      </c>
      <c r="AP261" s="122">
        <v>46137.94</v>
      </c>
      <c r="AQ261" s="122">
        <v>12199.06</v>
      </c>
      <c r="AR261" s="122">
        <v>58337</v>
      </c>
      <c r="AS261" s="122">
        <v>0</v>
      </c>
      <c r="AT261" s="122">
        <v>0</v>
      </c>
      <c r="AU261" s="122">
        <v>0</v>
      </c>
      <c r="AV261" s="121">
        <v>2</v>
      </c>
      <c r="AW261" s="121"/>
      <c r="AX261" s="121"/>
      <c r="AY261" s="121"/>
      <c r="AZ261" s="121"/>
      <c r="BA261" s="121"/>
      <c r="BB261" s="121" t="s">
        <v>310</v>
      </c>
      <c r="BC261" s="121"/>
      <c r="BD261" s="121"/>
      <c r="BE261" s="122">
        <v>0</v>
      </c>
      <c r="BF261" s="121" t="s">
        <v>1539</v>
      </c>
      <c r="BG261" s="121" t="s">
        <v>1541</v>
      </c>
      <c r="BH261" s="95" t="s">
        <v>318</v>
      </c>
      <c r="BI261" s="95" t="s">
        <v>102</v>
      </c>
      <c r="BJ261" s="136">
        <v>46129</v>
      </c>
      <c r="BK261" s="129"/>
      <c r="BL261" s="95"/>
      <c r="BM261" s="96"/>
      <c r="BN261" s="94"/>
      <c r="BO261" s="94"/>
      <c r="BP261" s="42"/>
      <c r="BQ261" s="130" t="s">
        <v>591</v>
      </c>
    </row>
    <row r="262" spans="1:69" ht="22.8" hidden="1" x14ac:dyDescent="0.3">
      <c r="A262" s="131">
        <v>258</v>
      </c>
      <c r="B262" s="121" t="s">
        <v>253</v>
      </c>
      <c r="C262" s="121" t="s">
        <v>254</v>
      </c>
      <c r="D262" s="121" t="s">
        <v>302</v>
      </c>
      <c r="E262" s="121" t="s">
        <v>303</v>
      </c>
      <c r="F262" s="121" t="s">
        <v>303</v>
      </c>
      <c r="G262" s="121" t="s">
        <v>304</v>
      </c>
      <c r="H262" s="121" t="s">
        <v>305</v>
      </c>
      <c r="I262" s="121">
        <v>18244</v>
      </c>
      <c r="J262" s="121" t="s">
        <v>594</v>
      </c>
      <c r="K262" s="121">
        <v>18244</v>
      </c>
      <c r="L262" s="121" t="s">
        <v>595</v>
      </c>
      <c r="M262" s="121" t="s">
        <v>596</v>
      </c>
      <c r="N262" s="121">
        <v>349239</v>
      </c>
      <c r="O262" s="121" t="s">
        <v>856</v>
      </c>
      <c r="P262" s="121">
        <v>791449</v>
      </c>
      <c r="Q262" s="121" t="s">
        <v>895</v>
      </c>
      <c r="R262" s="121" t="s">
        <v>255</v>
      </c>
      <c r="S262" s="121" t="s">
        <v>1542</v>
      </c>
      <c r="T262" s="121" t="s">
        <v>1542</v>
      </c>
      <c r="U262" s="121" t="s">
        <v>264</v>
      </c>
      <c r="V262" s="121" t="s">
        <v>257</v>
      </c>
      <c r="W262" s="121">
        <v>0</v>
      </c>
      <c r="X262" s="121" t="s">
        <v>262</v>
      </c>
      <c r="Y262" s="121">
        <v>360244056</v>
      </c>
      <c r="Z262" s="121" t="s">
        <v>389</v>
      </c>
      <c r="AA262" s="135">
        <v>46078</v>
      </c>
      <c r="AB262" s="122">
        <v>70000</v>
      </c>
      <c r="AC262" s="121" t="s">
        <v>281</v>
      </c>
      <c r="AD262" s="121">
        <v>24</v>
      </c>
      <c r="AE262" s="121" t="s">
        <v>294</v>
      </c>
      <c r="AF262" s="121" t="s">
        <v>427</v>
      </c>
      <c r="AG262" s="121" t="s">
        <v>533</v>
      </c>
      <c r="AH262" s="121" t="s">
        <v>260</v>
      </c>
      <c r="AI262" s="121" t="s">
        <v>519</v>
      </c>
      <c r="AJ262" s="122">
        <v>3770</v>
      </c>
      <c r="AK262" s="122">
        <v>3770</v>
      </c>
      <c r="AL262" s="121" t="s">
        <v>519</v>
      </c>
      <c r="AM262" s="122">
        <v>1925.07</v>
      </c>
      <c r="AN262" s="122">
        <v>1844.93</v>
      </c>
      <c r="AO262" s="122">
        <v>3770</v>
      </c>
      <c r="AP262" s="122">
        <v>68074.929999999993</v>
      </c>
      <c r="AQ262" s="122">
        <v>19249.07</v>
      </c>
      <c r="AR262" s="122">
        <v>87324</v>
      </c>
      <c r="AS262" s="122">
        <v>0</v>
      </c>
      <c r="AT262" s="122">
        <v>0</v>
      </c>
      <c r="AU262" s="122">
        <v>0</v>
      </c>
      <c r="AV262" s="121">
        <v>1</v>
      </c>
      <c r="AW262" s="121"/>
      <c r="AX262" s="121"/>
      <c r="AY262" s="121"/>
      <c r="AZ262" s="121"/>
      <c r="BA262" s="121"/>
      <c r="BB262" s="121" t="s">
        <v>310</v>
      </c>
      <c r="BC262" s="121"/>
      <c r="BD262" s="121"/>
      <c r="BE262" s="122">
        <v>0</v>
      </c>
      <c r="BF262" s="121" t="s">
        <v>1542</v>
      </c>
      <c r="BG262" s="121" t="s">
        <v>1543</v>
      </c>
      <c r="BH262" s="95" t="s">
        <v>318</v>
      </c>
      <c r="BI262" s="95" t="s">
        <v>102</v>
      </c>
      <c r="BJ262" s="136">
        <v>46129</v>
      </c>
      <c r="BK262" s="129"/>
      <c r="BL262" s="95"/>
      <c r="BM262" s="96"/>
      <c r="BN262" s="94"/>
      <c r="BO262" s="94"/>
      <c r="BP262" s="42"/>
      <c r="BQ262" s="130" t="s">
        <v>591</v>
      </c>
    </row>
    <row r="263" spans="1:69" ht="22.8" hidden="1" x14ac:dyDescent="0.3">
      <c r="A263" s="131">
        <v>259</v>
      </c>
      <c r="B263" s="121" t="s">
        <v>253</v>
      </c>
      <c r="C263" s="121" t="s">
        <v>254</v>
      </c>
      <c r="D263" s="121" t="s">
        <v>302</v>
      </c>
      <c r="E263" s="121" t="s">
        <v>303</v>
      </c>
      <c r="F263" s="121" t="s">
        <v>303</v>
      </c>
      <c r="G263" s="121" t="s">
        <v>304</v>
      </c>
      <c r="H263" s="121" t="s">
        <v>305</v>
      </c>
      <c r="I263" s="121">
        <v>18244</v>
      </c>
      <c r="J263" s="121" t="s">
        <v>594</v>
      </c>
      <c r="K263" s="121">
        <v>18244</v>
      </c>
      <c r="L263" s="121" t="s">
        <v>595</v>
      </c>
      <c r="M263" s="121" t="s">
        <v>596</v>
      </c>
      <c r="N263" s="121">
        <v>349239</v>
      </c>
      <c r="O263" s="121" t="s">
        <v>856</v>
      </c>
      <c r="P263" s="121">
        <v>791449</v>
      </c>
      <c r="Q263" s="121" t="s">
        <v>895</v>
      </c>
      <c r="R263" s="121" t="s">
        <v>255</v>
      </c>
      <c r="S263" s="121" t="s">
        <v>1544</v>
      </c>
      <c r="T263" s="121" t="s">
        <v>1544</v>
      </c>
      <c r="U263" s="121" t="s">
        <v>264</v>
      </c>
      <c r="V263" s="121" t="s">
        <v>257</v>
      </c>
      <c r="W263" s="121">
        <v>0</v>
      </c>
      <c r="X263" s="121" t="s">
        <v>262</v>
      </c>
      <c r="Y263" s="121">
        <v>360257616</v>
      </c>
      <c r="Z263" s="121" t="s">
        <v>1121</v>
      </c>
      <c r="AA263" s="135">
        <v>46081</v>
      </c>
      <c r="AB263" s="122">
        <v>70000</v>
      </c>
      <c r="AC263" s="121" t="s">
        <v>281</v>
      </c>
      <c r="AD263" s="121">
        <v>24</v>
      </c>
      <c r="AE263" s="121" t="s">
        <v>294</v>
      </c>
      <c r="AF263" s="121" t="s">
        <v>937</v>
      </c>
      <c r="AG263" s="121" t="s">
        <v>938</v>
      </c>
      <c r="AH263" s="121" t="s">
        <v>260</v>
      </c>
      <c r="AI263" s="121" t="s">
        <v>519</v>
      </c>
      <c r="AJ263" s="122">
        <v>3770</v>
      </c>
      <c r="AK263" s="122">
        <v>3770</v>
      </c>
      <c r="AL263" s="121" t="s">
        <v>519</v>
      </c>
      <c r="AM263" s="122">
        <v>2074.66</v>
      </c>
      <c r="AN263" s="122">
        <v>1695.34</v>
      </c>
      <c r="AO263" s="122">
        <v>3770</v>
      </c>
      <c r="AP263" s="122">
        <v>67925.34</v>
      </c>
      <c r="AQ263" s="122">
        <v>19153.66</v>
      </c>
      <c r="AR263" s="122">
        <v>87079</v>
      </c>
      <c r="AS263" s="122">
        <v>0</v>
      </c>
      <c r="AT263" s="122">
        <v>0</v>
      </c>
      <c r="AU263" s="122">
        <v>0</v>
      </c>
      <c r="AV263" s="121">
        <v>1</v>
      </c>
      <c r="AW263" s="121"/>
      <c r="AX263" s="121"/>
      <c r="AY263" s="121"/>
      <c r="AZ263" s="121"/>
      <c r="BA263" s="121"/>
      <c r="BB263" s="121" t="s">
        <v>310</v>
      </c>
      <c r="BC263" s="121"/>
      <c r="BD263" s="121"/>
      <c r="BE263" s="122">
        <v>0</v>
      </c>
      <c r="BF263" s="121" t="s">
        <v>1544</v>
      </c>
      <c r="BG263" s="121" t="s">
        <v>1545</v>
      </c>
      <c r="BH263" s="95" t="s">
        <v>318</v>
      </c>
      <c r="BI263" s="95" t="s">
        <v>102</v>
      </c>
      <c r="BJ263" s="136">
        <v>46129</v>
      </c>
      <c r="BK263" s="129"/>
      <c r="BL263" s="95"/>
      <c r="BM263" s="96"/>
      <c r="BN263" s="94"/>
      <c r="BO263" s="94"/>
      <c r="BP263" s="42"/>
      <c r="BQ263" s="130" t="s">
        <v>591</v>
      </c>
    </row>
    <row r="264" spans="1:69" ht="22.8" hidden="1" x14ac:dyDescent="0.3">
      <c r="A264" s="131">
        <v>260</v>
      </c>
      <c r="B264" s="121" t="s">
        <v>253</v>
      </c>
      <c r="C264" s="121" t="s">
        <v>254</v>
      </c>
      <c r="D264" s="121" t="s">
        <v>302</v>
      </c>
      <c r="E264" s="121" t="s">
        <v>303</v>
      </c>
      <c r="F264" s="121" t="s">
        <v>303</v>
      </c>
      <c r="G264" s="121" t="s">
        <v>304</v>
      </c>
      <c r="H264" s="121" t="s">
        <v>305</v>
      </c>
      <c r="I264" s="121">
        <v>18244</v>
      </c>
      <c r="J264" s="121" t="s">
        <v>594</v>
      </c>
      <c r="K264" s="121">
        <v>18244</v>
      </c>
      <c r="L264" s="121" t="s">
        <v>595</v>
      </c>
      <c r="M264" s="121" t="s">
        <v>596</v>
      </c>
      <c r="N264" s="121">
        <v>25913</v>
      </c>
      <c r="O264" s="121">
        <v>689244</v>
      </c>
      <c r="P264" s="121">
        <v>41536</v>
      </c>
      <c r="Q264" s="121" t="s">
        <v>598</v>
      </c>
      <c r="R264" s="121" t="s">
        <v>255</v>
      </c>
      <c r="S264" s="121" t="s">
        <v>1546</v>
      </c>
      <c r="T264" s="121" t="s">
        <v>1546</v>
      </c>
      <c r="U264" s="121" t="s">
        <v>256</v>
      </c>
      <c r="V264" s="121" t="s">
        <v>257</v>
      </c>
      <c r="W264" s="121">
        <v>0</v>
      </c>
      <c r="X264" s="121" t="s">
        <v>262</v>
      </c>
      <c r="Y264" s="121">
        <v>360258416</v>
      </c>
      <c r="Z264" s="121" t="s">
        <v>314</v>
      </c>
      <c r="AA264" s="135">
        <v>46088</v>
      </c>
      <c r="AB264" s="122">
        <v>50000</v>
      </c>
      <c r="AC264" s="121" t="s">
        <v>281</v>
      </c>
      <c r="AD264" s="121">
        <v>24</v>
      </c>
      <c r="AE264" s="121" t="s">
        <v>288</v>
      </c>
      <c r="AF264" s="121" t="s">
        <v>573</v>
      </c>
      <c r="AG264" s="121" t="s">
        <v>574</v>
      </c>
      <c r="AH264" s="121" t="s">
        <v>291</v>
      </c>
      <c r="AI264" s="121" t="s">
        <v>519</v>
      </c>
      <c r="AJ264" s="122">
        <v>2690</v>
      </c>
      <c r="AK264" s="122">
        <v>2690</v>
      </c>
      <c r="AL264" s="121" t="s">
        <v>519</v>
      </c>
      <c r="AM264" s="122">
        <v>1728.36</v>
      </c>
      <c r="AN264" s="122">
        <v>961.64</v>
      </c>
      <c r="AO264" s="122">
        <v>2690</v>
      </c>
      <c r="AP264" s="122">
        <v>48271.64</v>
      </c>
      <c r="AQ264" s="122">
        <v>13542.36</v>
      </c>
      <c r="AR264" s="122">
        <v>61814</v>
      </c>
      <c r="AS264" s="122">
        <v>0</v>
      </c>
      <c r="AT264" s="122">
        <v>0</v>
      </c>
      <c r="AU264" s="122">
        <v>0</v>
      </c>
      <c r="AV264" s="121">
        <v>1</v>
      </c>
      <c r="AW264" s="121"/>
      <c r="AX264" s="121"/>
      <c r="AY264" s="121"/>
      <c r="AZ264" s="121"/>
      <c r="BA264" s="121"/>
      <c r="BB264" s="121" t="s">
        <v>310</v>
      </c>
      <c r="BC264" s="121"/>
      <c r="BD264" s="121"/>
      <c r="BE264" s="122">
        <v>0</v>
      </c>
      <c r="BF264" s="121" t="s">
        <v>1546</v>
      </c>
      <c r="BG264" s="121" t="s">
        <v>1547</v>
      </c>
      <c r="BH264" s="95" t="s">
        <v>311</v>
      </c>
      <c r="BI264" s="95" t="s">
        <v>102</v>
      </c>
      <c r="BJ264" s="136">
        <v>46129</v>
      </c>
      <c r="BK264" s="129"/>
      <c r="BL264" s="95"/>
      <c r="BM264" s="96"/>
      <c r="BN264" s="94"/>
      <c r="BO264" s="94"/>
      <c r="BP264" s="42"/>
      <c r="BQ264" s="130" t="s">
        <v>591</v>
      </c>
    </row>
    <row r="265" spans="1:69" ht="22.8" hidden="1" x14ac:dyDescent="0.3">
      <c r="A265" s="131">
        <v>261</v>
      </c>
      <c r="B265" s="121" t="s">
        <v>253</v>
      </c>
      <c r="C265" s="121" t="s">
        <v>254</v>
      </c>
      <c r="D265" s="121" t="s">
        <v>302</v>
      </c>
      <c r="E265" s="121" t="s">
        <v>303</v>
      </c>
      <c r="F265" s="121" t="s">
        <v>303</v>
      </c>
      <c r="G265" s="121" t="s">
        <v>304</v>
      </c>
      <c r="H265" s="121" t="s">
        <v>305</v>
      </c>
      <c r="I265" s="121">
        <v>18123</v>
      </c>
      <c r="J265" s="121" t="s">
        <v>306</v>
      </c>
      <c r="K265" s="121">
        <v>18123</v>
      </c>
      <c r="L265" s="121" t="s">
        <v>595</v>
      </c>
      <c r="M265" s="121" t="s">
        <v>596</v>
      </c>
      <c r="N265" s="121">
        <v>25908</v>
      </c>
      <c r="O265" s="121">
        <v>688453</v>
      </c>
      <c r="P265" s="121">
        <v>825777</v>
      </c>
      <c r="Q265" s="121" t="s">
        <v>959</v>
      </c>
      <c r="R265" s="121" t="s">
        <v>255</v>
      </c>
      <c r="S265" s="121" t="s">
        <v>1548</v>
      </c>
      <c r="T265" s="121" t="s">
        <v>1548</v>
      </c>
      <c r="U265" s="121" t="s">
        <v>256</v>
      </c>
      <c r="V265" s="121" t="s">
        <v>267</v>
      </c>
      <c r="W265" s="121">
        <v>0</v>
      </c>
      <c r="X265" s="121" t="s">
        <v>262</v>
      </c>
      <c r="Y265" s="121">
        <v>360278116</v>
      </c>
      <c r="Z265" s="121" t="s">
        <v>1549</v>
      </c>
      <c r="AA265" s="135">
        <v>46089</v>
      </c>
      <c r="AB265" s="122">
        <v>59000</v>
      </c>
      <c r="AC265" s="121" t="s">
        <v>281</v>
      </c>
      <c r="AD265" s="121">
        <v>24</v>
      </c>
      <c r="AE265" s="121" t="s">
        <v>294</v>
      </c>
      <c r="AF265" s="121" t="s">
        <v>293</v>
      </c>
      <c r="AG265" s="121" t="s">
        <v>1008</v>
      </c>
      <c r="AH265" s="121" t="s">
        <v>291</v>
      </c>
      <c r="AI265" s="121" t="s">
        <v>519</v>
      </c>
      <c r="AJ265" s="122">
        <v>3180</v>
      </c>
      <c r="AK265" s="122">
        <v>3180</v>
      </c>
      <c r="AL265" s="121" t="s">
        <v>519</v>
      </c>
      <c r="AM265" s="122">
        <v>2087.29</v>
      </c>
      <c r="AN265" s="122">
        <v>1092.71</v>
      </c>
      <c r="AO265" s="122">
        <v>3180</v>
      </c>
      <c r="AP265" s="122">
        <v>56912.71</v>
      </c>
      <c r="AQ265" s="122">
        <v>15912.29</v>
      </c>
      <c r="AR265" s="122">
        <v>72825</v>
      </c>
      <c r="AS265" s="122">
        <v>0</v>
      </c>
      <c r="AT265" s="122">
        <v>0</v>
      </c>
      <c r="AU265" s="122">
        <v>0</v>
      </c>
      <c r="AV265" s="121">
        <v>1</v>
      </c>
      <c r="AW265" s="121"/>
      <c r="AX265" s="121"/>
      <c r="AY265" s="121"/>
      <c r="AZ265" s="121"/>
      <c r="BA265" s="121"/>
      <c r="BB265" s="121" t="s">
        <v>310</v>
      </c>
      <c r="BC265" s="121"/>
      <c r="BD265" s="121"/>
      <c r="BE265" s="122">
        <v>0</v>
      </c>
      <c r="BF265" s="121" t="s">
        <v>1548</v>
      </c>
      <c r="BG265" s="121" t="s">
        <v>1550</v>
      </c>
      <c r="BH265" s="95" t="s">
        <v>318</v>
      </c>
      <c r="BI265" s="95" t="s">
        <v>102</v>
      </c>
      <c r="BJ265" s="136">
        <v>46129</v>
      </c>
      <c r="BK265" s="129"/>
      <c r="BL265" s="95"/>
      <c r="BM265" s="96"/>
      <c r="BN265" s="94"/>
      <c r="BO265" s="94"/>
      <c r="BP265" s="42"/>
      <c r="BQ265" s="130" t="s">
        <v>591</v>
      </c>
    </row>
    <row r="266" spans="1:69" ht="22.8" hidden="1" x14ac:dyDescent="0.3">
      <c r="A266" s="131">
        <v>262</v>
      </c>
      <c r="B266" s="121" t="s">
        <v>253</v>
      </c>
      <c r="C266" s="121" t="s">
        <v>254</v>
      </c>
      <c r="D266" s="121" t="s">
        <v>302</v>
      </c>
      <c r="E266" s="121" t="s">
        <v>303</v>
      </c>
      <c r="F266" s="121" t="s">
        <v>303</v>
      </c>
      <c r="G266" s="121" t="s">
        <v>304</v>
      </c>
      <c r="H266" s="121" t="s">
        <v>305</v>
      </c>
      <c r="I266" s="121">
        <v>18287</v>
      </c>
      <c r="J266" s="121" t="s">
        <v>1417</v>
      </c>
      <c r="K266" s="121">
        <v>18287</v>
      </c>
      <c r="L266" s="121" t="s">
        <v>595</v>
      </c>
      <c r="M266" s="121" t="s">
        <v>596</v>
      </c>
      <c r="N266" s="121">
        <v>25956</v>
      </c>
      <c r="O266" s="121">
        <v>698288</v>
      </c>
      <c r="P266" s="121">
        <v>41580</v>
      </c>
      <c r="Q266" s="121" t="s">
        <v>1454</v>
      </c>
      <c r="R266" s="121" t="s">
        <v>255</v>
      </c>
      <c r="S266" s="121" t="s">
        <v>1551</v>
      </c>
      <c r="T266" s="121" t="s">
        <v>1551</v>
      </c>
      <c r="U266" s="121" t="s">
        <v>256</v>
      </c>
      <c r="V266" s="121" t="s">
        <v>257</v>
      </c>
      <c r="W266" s="121">
        <v>0</v>
      </c>
      <c r="X266" s="121" t="s">
        <v>262</v>
      </c>
      <c r="Y266" s="121">
        <v>360282110</v>
      </c>
      <c r="Z266" s="121" t="s">
        <v>275</v>
      </c>
      <c r="AA266" s="135">
        <v>46090</v>
      </c>
      <c r="AB266" s="122">
        <v>50000</v>
      </c>
      <c r="AC266" s="121" t="s">
        <v>278</v>
      </c>
      <c r="AD266" s="121">
        <v>24</v>
      </c>
      <c r="AE266" s="121" t="s">
        <v>288</v>
      </c>
      <c r="AF266" s="121" t="s">
        <v>576</v>
      </c>
      <c r="AG266" s="121" t="s">
        <v>577</v>
      </c>
      <c r="AH266" s="121" t="s">
        <v>291</v>
      </c>
      <c r="AI266" s="121" t="s">
        <v>453</v>
      </c>
      <c r="AJ266" s="122">
        <v>2690</v>
      </c>
      <c r="AK266" s="122">
        <v>2690</v>
      </c>
      <c r="AL266" s="121" t="s">
        <v>453</v>
      </c>
      <c r="AM266" s="122">
        <v>1763.97</v>
      </c>
      <c r="AN266" s="122">
        <v>926.03</v>
      </c>
      <c r="AO266" s="122">
        <v>2690</v>
      </c>
      <c r="AP266" s="122">
        <v>48236.03</v>
      </c>
      <c r="AQ266" s="122">
        <v>13519.97</v>
      </c>
      <c r="AR266" s="122">
        <v>61756</v>
      </c>
      <c r="AS266" s="122">
        <v>0</v>
      </c>
      <c r="AT266" s="122">
        <v>0</v>
      </c>
      <c r="AU266" s="122">
        <v>0</v>
      </c>
      <c r="AV266" s="121">
        <v>1</v>
      </c>
      <c r="AW266" s="121"/>
      <c r="AX266" s="121"/>
      <c r="AY266" s="121"/>
      <c r="AZ266" s="121"/>
      <c r="BA266" s="121"/>
      <c r="BB266" s="121" t="s">
        <v>310</v>
      </c>
      <c r="BC266" s="121"/>
      <c r="BD266" s="121"/>
      <c r="BE266" s="122">
        <v>0</v>
      </c>
      <c r="BF266" s="121" t="s">
        <v>1551</v>
      </c>
      <c r="BG266" s="121" t="s">
        <v>1552</v>
      </c>
      <c r="BH266" s="95" t="s">
        <v>318</v>
      </c>
      <c r="BI266" s="95" t="s">
        <v>102</v>
      </c>
      <c r="BJ266" s="136">
        <v>46129</v>
      </c>
      <c r="BK266" s="129"/>
      <c r="BL266" s="95"/>
      <c r="BM266" s="96"/>
      <c r="BN266" s="94"/>
      <c r="BO266" s="94"/>
      <c r="BP266" s="42"/>
      <c r="BQ266" s="130" t="s">
        <v>591</v>
      </c>
    </row>
    <row r="267" spans="1:69" ht="22.8" hidden="1" x14ac:dyDescent="0.3">
      <c r="A267" s="131">
        <v>263</v>
      </c>
      <c r="B267" s="121" t="s">
        <v>253</v>
      </c>
      <c r="C267" s="121" t="s">
        <v>254</v>
      </c>
      <c r="D267" s="121" t="s">
        <v>302</v>
      </c>
      <c r="E267" s="121" t="s">
        <v>303</v>
      </c>
      <c r="F267" s="121" t="s">
        <v>303</v>
      </c>
      <c r="G267" s="121" t="s">
        <v>304</v>
      </c>
      <c r="H267" s="121" t="s">
        <v>305</v>
      </c>
      <c r="I267" s="121">
        <v>197294</v>
      </c>
      <c r="J267" s="121" t="s">
        <v>426</v>
      </c>
      <c r="K267" s="121">
        <v>197294</v>
      </c>
      <c r="L267" s="121" t="s">
        <v>595</v>
      </c>
      <c r="M267" s="121" t="s">
        <v>596</v>
      </c>
      <c r="N267" s="121">
        <v>454949</v>
      </c>
      <c r="O267" s="121" t="s">
        <v>765</v>
      </c>
      <c r="P267" s="121">
        <v>702507</v>
      </c>
      <c r="Q267" s="121" t="s">
        <v>887</v>
      </c>
      <c r="R267" s="121" t="s">
        <v>255</v>
      </c>
      <c r="S267" s="121" t="s">
        <v>1553</v>
      </c>
      <c r="T267" s="121" t="s">
        <v>1553</v>
      </c>
      <c r="U267" s="121" t="s">
        <v>264</v>
      </c>
      <c r="V267" s="121" t="s">
        <v>257</v>
      </c>
      <c r="W267" s="121">
        <v>0</v>
      </c>
      <c r="X267" s="121" t="s">
        <v>261</v>
      </c>
      <c r="Y267" s="121">
        <v>360309299</v>
      </c>
      <c r="Z267" s="121" t="s">
        <v>1554</v>
      </c>
      <c r="AA267" s="135">
        <v>46095</v>
      </c>
      <c r="AB267" s="122">
        <v>111000</v>
      </c>
      <c r="AC267" s="121" t="s">
        <v>768</v>
      </c>
      <c r="AD267" s="121">
        <v>24</v>
      </c>
      <c r="AE267" s="121" t="s">
        <v>294</v>
      </c>
      <c r="AF267" s="121" t="s">
        <v>423</v>
      </c>
      <c r="AG267" s="121" t="s">
        <v>890</v>
      </c>
      <c r="AH267" s="121" t="s">
        <v>260</v>
      </c>
      <c r="AI267" s="121" t="s">
        <v>451</v>
      </c>
      <c r="AJ267" s="122">
        <v>5920</v>
      </c>
      <c r="AK267" s="122">
        <v>5920</v>
      </c>
      <c r="AL267" s="121" t="s">
        <v>451</v>
      </c>
      <c r="AM267" s="122">
        <v>4247.3999999999996</v>
      </c>
      <c r="AN267" s="122">
        <v>1672.6</v>
      </c>
      <c r="AO267" s="122">
        <v>5920</v>
      </c>
      <c r="AP267" s="122">
        <v>106752.6</v>
      </c>
      <c r="AQ267" s="122">
        <v>28566.400000000001</v>
      </c>
      <c r="AR267" s="122">
        <v>135319</v>
      </c>
      <c r="AS267" s="122">
        <v>0</v>
      </c>
      <c r="AT267" s="122">
        <v>0</v>
      </c>
      <c r="AU267" s="122">
        <v>0</v>
      </c>
      <c r="AV267" s="121">
        <v>1</v>
      </c>
      <c r="AW267" s="121"/>
      <c r="AX267" s="121"/>
      <c r="AY267" s="121"/>
      <c r="AZ267" s="121"/>
      <c r="BA267" s="121"/>
      <c r="BB267" s="121" t="s">
        <v>310</v>
      </c>
      <c r="BC267" s="121"/>
      <c r="BD267" s="121"/>
      <c r="BE267" s="122">
        <v>0</v>
      </c>
      <c r="BF267" s="121" t="s">
        <v>1553</v>
      </c>
      <c r="BG267" s="121" t="s">
        <v>1555</v>
      </c>
      <c r="BH267" s="95" t="s">
        <v>395</v>
      </c>
      <c r="BI267" s="95" t="s">
        <v>102</v>
      </c>
      <c r="BJ267" s="136">
        <v>46129</v>
      </c>
      <c r="BK267" s="129"/>
      <c r="BL267" s="95"/>
      <c r="BM267" s="96"/>
      <c r="BN267" s="94"/>
      <c r="BO267" s="94"/>
      <c r="BP267" s="42"/>
      <c r="BQ267" s="130" t="s">
        <v>591</v>
      </c>
    </row>
    <row r="268" spans="1:69" ht="22.8" hidden="1" x14ac:dyDescent="0.3">
      <c r="A268" s="131">
        <v>264</v>
      </c>
      <c r="B268" s="121" t="s">
        <v>253</v>
      </c>
      <c r="C268" s="121" t="s">
        <v>254</v>
      </c>
      <c r="D268" s="121" t="s">
        <v>302</v>
      </c>
      <c r="E268" s="121" t="s">
        <v>303</v>
      </c>
      <c r="F268" s="121" t="s">
        <v>303</v>
      </c>
      <c r="G268" s="121" t="s">
        <v>304</v>
      </c>
      <c r="H268" s="121" t="s">
        <v>305</v>
      </c>
      <c r="I268" s="121">
        <v>18123</v>
      </c>
      <c r="J268" s="121" t="s">
        <v>306</v>
      </c>
      <c r="K268" s="121">
        <v>18123</v>
      </c>
      <c r="L268" s="121" t="s">
        <v>595</v>
      </c>
      <c r="M268" s="121" t="s">
        <v>596</v>
      </c>
      <c r="N268" s="121">
        <v>25908</v>
      </c>
      <c r="O268" s="121">
        <v>688453</v>
      </c>
      <c r="P268" s="121">
        <v>814646</v>
      </c>
      <c r="Q268" s="121" t="s">
        <v>1065</v>
      </c>
      <c r="R268" s="121" t="s">
        <v>255</v>
      </c>
      <c r="S268" s="121" t="s">
        <v>1556</v>
      </c>
      <c r="T268" s="121" t="s">
        <v>1556</v>
      </c>
      <c r="U268" s="121" t="s">
        <v>256</v>
      </c>
      <c r="V268" s="121" t="s">
        <v>257</v>
      </c>
      <c r="W268" s="121">
        <v>0</v>
      </c>
      <c r="X268" s="121" t="s">
        <v>262</v>
      </c>
      <c r="Y268" s="121">
        <v>360310800</v>
      </c>
      <c r="Z268" s="121" t="s">
        <v>363</v>
      </c>
      <c r="AA268" s="135">
        <v>46095</v>
      </c>
      <c r="AB268" s="122">
        <v>100000</v>
      </c>
      <c r="AC268" s="121" t="s">
        <v>281</v>
      </c>
      <c r="AD268" s="121">
        <v>24</v>
      </c>
      <c r="AE268" s="121" t="s">
        <v>294</v>
      </c>
      <c r="AF268" s="121" t="s">
        <v>501</v>
      </c>
      <c r="AG268" s="121" t="s">
        <v>1111</v>
      </c>
      <c r="AH268" s="121" t="s">
        <v>291</v>
      </c>
      <c r="AI268" s="121" t="s">
        <v>519</v>
      </c>
      <c r="AJ268" s="122">
        <v>5390</v>
      </c>
      <c r="AK268" s="122">
        <v>5390</v>
      </c>
      <c r="AL268" s="121" t="s">
        <v>519</v>
      </c>
      <c r="AM268" s="122">
        <v>3965.34</v>
      </c>
      <c r="AN268" s="122">
        <v>1424.66</v>
      </c>
      <c r="AO268" s="122">
        <v>5390</v>
      </c>
      <c r="AP268" s="122">
        <v>96034.66</v>
      </c>
      <c r="AQ268" s="122">
        <v>26695.34</v>
      </c>
      <c r="AR268" s="122">
        <v>122730</v>
      </c>
      <c r="AS268" s="122">
        <v>0</v>
      </c>
      <c r="AT268" s="122">
        <v>0</v>
      </c>
      <c r="AU268" s="122">
        <v>0</v>
      </c>
      <c r="AV268" s="121">
        <v>1</v>
      </c>
      <c r="AW268" s="121"/>
      <c r="AX268" s="121"/>
      <c r="AY268" s="121"/>
      <c r="AZ268" s="121"/>
      <c r="BA268" s="121"/>
      <c r="BB268" s="121" t="s">
        <v>310</v>
      </c>
      <c r="BC268" s="121"/>
      <c r="BD268" s="121"/>
      <c r="BE268" s="122">
        <v>0</v>
      </c>
      <c r="BF268" s="121" t="s">
        <v>1556</v>
      </c>
      <c r="BG268" s="121" t="s">
        <v>1557</v>
      </c>
      <c r="BH268" s="95" t="s">
        <v>318</v>
      </c>
      <c r="BI268" s="95" t="s">
        <v>102</v>
      </c>
      <c r="BJ268" s="136">
        <v>46129</v>
      </c>
      <c r="BK268" s="129"/>
      <c r="BL268" s="95"/>
      <c r="BM268" s="96"/>
      <c r="BN268" s="94"/>
      <c r="BO268" s="94"/>
      <c r="BP268" s="42"/>
      <c r="BQ268" s="130" t="s">
        <v>591</v>
      </c>
    </row>
    <row r="269" spans="1:69" ht="22.8" hidden="1" x14ac:dyDescent="0.3">
      <c r="A269" s="131">
        <v>265</v>
      </c>
      <c r="B269" s="121" t="s">
        <v>253</v>
      </c>
      <c r="C269" s="121" t="s">
        <v>254</v>
      </c>
      <c r="D269" s="121" t="s">
        <v>302</v>
      </c>
      <c r="E269" s="121" t="s">
        <v>303</v>
      </c>
      <c r="F269" s="121" t="s">
        <v>303</v>
      </c>
      <c r="G269" s="121" t="s">
        <v>304</v>
      </c>
      <c r="H269" s="121" t="s">
        <v>305</v>
      </c>
      <c r="I269" s="121">
        <v>18261</v>
      </c>
      <c r="J269" s="121" t="s">
        <v>646</v>
      </c>
      <c r="K269" s="121">
        <v>18261</v>
      </c>
      <c r="L269" s="121" t="s">
        <v>595</v>
      </c>
      <c r="M269" s="121" t="s">
        <v>596</v>
      </c>
      <c r="N269" s="121">
        <v>26103</v>
      </c>
      <c r="O269" s="121">
        <v>726220</v>
      </c>
      <c r="P269" s="121">
        <v>41758</v>
      </c>
      <c r="Q269" s="121" t="s">
        <v>953</v>
      </c>
      <c r="R269" s="121" t="s">
        <v>255</v>
      </c>
      <c r="S269" s="121" t="s">
        <v>1558</v>
      </c>
      <c r="T269" s="121" t="s">
        <v>1558</v>
      </c>
      <c r="U269" s="121" t="s">
        <v>264</v>
      </c>
      <c r="V269" s="121" t="s">
        <v>257</v>
      </c>
      <c r="W269" s="121">
        <v>0</v>
      </c>
      <c r="X269" s="121" t="s">
        <v>261</v>
      </c>
      <c r="Y269" s="121">
        <v>360315713</v>
      </c>
      <c r="Z269" s="121" t="s">
        <v>751</v>
      </c>
      <c r="AA269" s="135">
        <v>46098</v>
      </c>
      <c r="AB269" s="122">
        <v>80000</v>
      </c>
      <c r="AC269" s="121" t="s">
        <v>258</v>
      </c>
      <c r="AD269" s="121">
        <v>24</v>
      </c>
      <c r="AE269" s="121" t="s">
        <v>294</v>
      </c>
      <c r="AF269" s="121" t="s">
        <v>434</v>
      </c>
      <c r="AG269" s="121" t="s">
        <v>410</v>
      </c>
      <c r="AH269" s="121" t="s">
        <v>260</v>
      </c>
      <c r="AI269" s="121" t="s">
        <v>455</v>
      </c>
      <c r="AJ269" s="122">
        <v>4310</v>
      </c>
      <c r="AK269" s="122">
        <v>4310</v>
      </c>
      <c r="AL269" s="121" t="s">
        <v>455</v>
      </c>
      <c r="AM269" s="122">
        <v>3113.29</v>
      </c>
      <c r="AN269" s="122">
        <v>1196.71</v>
      </c>
      <c r="AO269" s="122">
        <v>4310</v>
      </c>
      <c r="AP269" s="122">
        <v>76886.710000000006</v>
      </c>
      <c r="AQ269" s="122">
        <v>21407.29</v>
      </c>
      <c r="AR269" s="122">
        <v>98294</v>
      </c>
      <c r="AS269" s="122">
        <v>0</v>
      </c>
      <c r="AT269" s="122">
        <v>0</v>
      </c>
      <c r="AU269" s="122">
        <v>0</v>
      </c>
      <c r="AV269" s="121">
        <v>1</v>
      </c>
      <c r="AW269" s="121"/>
      <c r="AX269" s="121"/>
      <c r="AY269" s="121"/>
      <c r="AZ269" s="121"/>
      <c r="BA269" s="121"/>
      <c r="BB269" s="121" t="s">
        <v>310</v>
      </c>
      <c r="BC269" s="121"/>
      <c r="BD269" s="121"/>
      <c r="BE269" s="122">
        <v>0</v>
      </c>
      <c r="BF269" s="121" t="s">
        <v>1558</v>
      </c>
      <c r="BG269" s="121" t="s">
        <v>1559</v>
      </c>
      <c r="BH269" s="95" t="s">
        <v>318</v>
      </c>
      <c r="BI269" s="95" t="s">
        <v>102</v>
      </c>
      <c r="BJ269" s="136">
        <v>46129</v>
      </c>
      <c r="BK269" s="129"/>
      <c r="BL269" s="95"/>
      <c r="BM269" s="96"/>
      <c r="BN269" s="94"/>
      <c r="BO269" s="94"/>
      <c r="BP269" s="42"/>
      <c r="BQ269" s="130" t="s">
        <v>591</v>
      </c>
    </row>
    <row r="270" spans="1:69" ht="22.8" hidden="1" x14ac:dyDescent="0.3">
      <c r="A270" s="131">
        <v>266</v>
      </c>
      <c r="B270" s="121" t="s">
        <v>253</v>
      </c>
      <c r="C270" s="121" t="s">
        <v>254</v>
      </c>
      <c r="D270" s="121" t="s">
        <v>302</v>
      </c>
      <c r="E270" s="121" t="s">
        <v>303</v>
      </c>
      <c r="F270" s="121" t="s">
        <v>303</v>
      </c>
      <c r="G270" s="121" t="s">
        <v>304</v>
      </c>
      <c r="H270" s="121" t="s">
        <v>305</v>
      </c>
      <c r="I270" s="121">
        <v>18244</v>
      </c>
      <c r="J270" s="121" t="s">
        <v>594</v>
      </c>
      <c r="K270" s="121">
        <v>18244</v>
      </c>
      <c r="L270" s="121" t="s">
        <v>595</v>
      </c>
      <c r="M270" s="121" t="s">
        <v>596</v>
      </c>
      <c r="N270" s="121">
        <v>349239</v>
      </c>
      <c r="O270" s="121" t="s">
        <v>856</v>
      </c>
      <c r="P270" s="121">
        <v>791449</v>
      </c>
      <c r="Q270" s="121" t="s">
        <v>895</v>
      </c>
      <c r="R270" s="121" t="s">
        <v>255</v>
      </c>
      <c r="S270" s="121" t="s">
        <v>1560</v>
      </c>
      <c r="T270" s="121" t="s">
        <v>1560</v>
      </c>
      <c r="U270" s="121" t="s">
        <v>264</v>
      </c>
      <c r="V270" s="121" t="s">
        <v>257</v>
      </c>
      <c r="W270" s="121">
        <v>0</v>
      </c>
      <c r="X270" s="121" t="s">
        <v>262</v>
      </c>
      <c r="Y270" s="121">
        <v>360321443</v>
      </c>
      <c r="Z270" s="121" t="s">
        <v>461</v>
      </c>
      <c r="AA270" s="135">
        <v>46098</v>
      </c>
      <c r="AB270" s="122">
        <v>70000</v>
      </c>
      <c r="AC270" s="121" t="s">
        <v>281</v>
      </c>
      <c r="AD270" s="121">
        <v>24</v>
      </c>
      <c r="AE270" s="121" t="s">
        <v>294</v>
      </c>
      <c r="AF270" s="121" t="s">
        <v>434</v>
      </c>
      <c r="AG270" s="121" t="s">
        <v>933</v>
      </c>
      <c r="AH270" s="121" t="s">
        <v>260</v>
      </c>
      <c r="AI270" s="121" t="s">
        <v>519</v>
      </c>
      <c r="AJ270" s="122">
        <v>3770</v>
      </c>
      <c r="AK270" s="122">
        <v>3770</v>
      </c>
      <c r="AL270" s="121" t="s">
        <v>519</v>
      </c>
      <c r="AM270" s="122">
        <v>2922.33</v>
      </c>
      <c r="AN270" s="122">
        <v>847.67</v>
      </c>
      <c r="AO270" s="122">
        <v>3770</v>
      </c>
      <c r="AP270" s="122">
        <v>67077.67</v>
      </c>
      <c r="AQ270" s="122">
        <v>18613.330000000002</v>
      </c>
      <c r="AR270" s="122">
        <v>85691</v>
      </c>
      <c r="AS270" s="122">
        <v>0</v>
      </c>
      <c r="AT270" s="122">
        <v>0</v>
      </c>
      <c r="AU270" s="122">
        <v>0</v>
      </c>
      <c r="AV270" s="121">
        <v>1</v>
      </c>
      <c r="AW270" s="121"/>
      <c r="AX270" s="121"/>
      <c r="AY270" s="121"/>
      <c r="AZ270" s="121"/>
      <c r="BA270" s="121"/>
      <c r="BB270" s="121" t="s">
        <v>310</v>
      </c>
      <c r="BC270" s="121"/>
      <c r="BD270" s="121"/>
      <c r="BE270" s="122">
        <v>0</v>
      </c>
      <c r="BF270" s="121" t="s">
        <v>1560</v>
      </c>
      <c r="BG270" s="121" t="s">
        <v>1561</v>
      </c>
      <c r="BH270" s="95" t="s">
        <v>318</v>
      </c>
      <c r="BI270" s="95" t="s">
        <v>102</v>
      </c>
      <c r="BJ270" s="136">
        <v>46129</v>
      </c>
      <c r="BK270" s="129"/>
      <c r="BL270" s="95"/>
      <c r="BM270" s="96"/>
      <c r="BN270" s="94"/>
      <c r="BO270" s="94"/>
      <c r="BP270" s="42"/>
      <c r="BQ270" s="130" t="s">
        <v>591</v>
      </c>
    </row>
    <row r="271" spans="1:69" ht="22.8" hidden="1" x14ac:dyDescent="0.3">
      <c r="A271" s="131">
        <v>267</v>
      </c>
      <c r="B271" s="121" t="s">
        <v>253</v>
      </c>
      <c r="C271" s="121" t="s">
        <v>254</v>
      </c>
      <c r="D271" s="121" t="s">
        <v>302</v>
      </c>
      <c r="E271" s="121" t="s">
        <v>303</v>
      </c>
      <c r="F271" s="121" t="s">
        <v>303</v>
      </c>
      <c r="G271" s="121" t="s">
        <v>304</v>
      </c>
      <c r="H271" s="121" t="s">
        <v>305</v>
      </c>
      <c r="I271" s="121">
        <v>18123</v>
      </c>
      <c r="J271" s="121" t="s">
        <v>306</v>
      </c>
      <c r="K271" s="121">
        <v>18123</v>
      </c>
      <c r="L271" s="121" t="s">
        <v>595</v>
      </c>
      <c r="M271" s="121" t="s">
        <v>596</v>
      </c>
      <c r="N271" s="121">
        <v>25908</v>
      </c>
      <c r="O271" s="121">
        <v>688453</v>
      </c>
      <c r="P271" s="121">
        <v>825777</v>
      </c>
      <c r="Q271" s="121" t="s">
        <v>959</v>
      </c>
      <c r="R271" s="121" t="s">
        <v>255</v>
      </c>
      <c r="S271" s="121" t="s">
        <v>1562</v>
      </c>
      <c r="T271" s="121" t="s">
        <v>1562</v>
      </c>
      <c r="U271" s="121" t="s">
        <v>256</v>
      </c>
      <c r="V271" s="121" t="s">
        <v>257</v>
      </c>
      <c r="W271" s="121">
        <v>0</v>
      </c>
      <c r="X271" s="121" t="s">
        <v>262</v>
      </c>
      <c r="Y271" s="121">
        <v>360323179</v>
      </c>
      <c r="Z271" s="121" t="s">
        <v>504</v>
      </c>
      <c r="AA271" s="135">
        <v>46098</v>
      </c>
      <c r="AB271" s="122">
        <v>70000</v>
      </c>
      <c r="AC271" s="121" t="s">
        <v>281</v>
      </c>
      <c r="AD271" s="121">
        <v>24</v>
      </c>
      <c r="AE271" s="121" t="s">
        <v>294</v>
      </c>
      <c r="AF271" s="121" t="s">
        <v>488</v>
      </c>
      <c r="AG271" s="121" t="s">
        <v>489</v>
      </c>
      <c r="AH271" s="121" t="s">
        <v>291</v>
      </c>
      <c r="AI271" s="121" t="s">
        <v>519</v>
      </c>
      <c r="AJ271" s="122">
        <v>3770</v>
      </c>
      <c r="AK271" s="122">
        <v>3770</v>
      </c>
      <c r="AL271" s="121" t="s">
        <v>519</v>
      </c>
      <c r="AM271" s="122">
        <v>2922.33</v>
      </c>
      <c r="AN271" s="122">
        <v>847.67</v>
      </c>
      <c r="AO271" s="122">
        <v>3770</v>
      </c>
      <c r="AP271" s="122">
        <v>67077.67</v>
      </c>
      <c r="AQ271" s="122">
        <v>18613.330000000002</v>
      </c>
      <c r="AR271" s="122">
        <v>85691</v>
      </c>
      <c r="AS271" s="122">
        <v>0</v>
      </c>
      <c r="AT271" s="122">
        <v>0</v>
      </c>
      <c r="AU271" s="122">
        <v>0</v>
      </c>
      <c r="AV271" s="121">
        <v>1</v>
      </c>
      <c r="AW271" s="121"/>
      <c r="AX271" s="121"/>
      <c r="AY271" s="121"/>
      <c r="AZ271" s="121"/>
      <c r="BA271" s="121"/>
      <c r="BB271" s="121" t="s">
        <v>310</v>
      </c>
      <c r="BC271" s="121"/>
      <c r="BD271" s="121"/>
      <c r="BE271" s="122">
        <v>0</v>
      </c>
      <c r="BF271" s="121" t="s">
        <v>1562</v>
      </c>
      <c r="BG271" s="121" t="s">
        <v>1563</v>
      </c>
      <c r="BH271" s="95" t="s">
        <v>318</v>
      </c>
      <c r="BI271" s="95" t="s">
        <v>102</v>
      </c>
      <c r="BJ271" s="136">
        <v>46129</v>
      </c>
      <c r="BK271" s="129"/>
      <c r="BL271" s="95"/>
      <c r="BM271" s="96"/>
      <c r="BN271" s="94"/>
      <c r="BO271" s="94"/>
      <c r="BP271" s="42"/>
      <c r="BQ271" s="130" t="s">
        <v>591</v>
      </c>
    </row>
    <row r="272" spans="1:69" ht="22.8" hidden="1" x14ac:dyDescent="0.3">
      <c r="A272" s="131">
        <v>268</v>
      </c>
      <c r="B272" s="121" t="s">
        <v>253</v>
      </c>
      <c r="C272" s="121" t="s">
        <v>254</v>
      </c>
      <c r="D272" s="121" t="s">
        <v>302</v>
      </c>
      <c r="E272" s="121" t="s">
        <v>303</v>
      </c>
      <c r="F272" s="121" t="s">
        <v>303</v>
      </c>
      <c r="G272" s="121" t="s">
        <v>304</v>
      </c>
      <c r="H272" s="121" t="s">
        <v>305</v>
      </c>
      <c r="I272" s="121">
        <v>197294</v>
      </c>
      <c r="J272" s="121" t="s">
        <v>426</v>
      </c>
      <c r="K272" s="121">
        <v>197294</v>
      </c>
      <c r="L272" s="121" t="s">
        <v>595</v>
      </c>
      <c r="M272" s="121" t="s">
        <v>596</v>
      </c>
      <c r="N272" s="121">
        <v>454949</v>
      </c>
      <c r="O272" s="121" t="s">
        <v>765</v>
      </c>
      <c r="P272" s="121">
        <v>700902</v>
      </c>
      <c r="Q272" s="121" t="s">
        <v>766</v>
      </c>
      <c r="R272" s="121" t="s">
        <v>255</v>
      </c>
      <c r="S272" s="121" t="s">
        <v>1564</v>
      </c>
      <c r="T272" s="121" t="s">
        <v>1564</v>
      </c>
      <c r="U272" s="121" t="s">
        <v>264</v>
      </c>
      <c r="V272" s="121" t="s">
        <v>257</v>
      </c>
      <c r="W272" s="121">
        <v>0</v>
      </c>
      <c r="X272" s="121" t="s">
        <v>261</v>
      </c>
      <c r="Y272" s="121">
        <v>360324739</v>
      </c>
      <c r="Z272" s="121" t="s">
        <v>1565</v>
      </c>
      <c r="AA272" s="135">
        <v>46099</v>
      </c>
      <c r="AB272" s="122">
        <v>80000</v>
      </c>
      <c r="AC272" s="121" t="s">
        <v>768</v>
      </c>
      <c r="AD272" s="121">
        <v>24</v>
      </c>
      <c r="AE272" s="121" t="s">
        <v>294</v>
      </c>
      <c r="AF272" s="121" t="s">
        <v>1566</v>
      </c>
      <c r="AG272" s="121" t="s">
        <v>1567</v>
      </c>
      <c r="AH272" s="121" t="s">
        <v>260</v>
      </c>
      <c r="AI272" s="121" t="s">
        <v>451</v>
      </c>
      <c r="AJ272" s="122">
        <v>4270</v>
      </c>
      <c r="AK272" s="122">
        <v>4270</v>
      </c>
      <c r="AL272" s="121" t="s">
        <v>451</v>
      </c>
      <c r="AM272" s="122">
        <v>3283.7</v>
      </c>
      <c r="AN272" s="122">
        <v>986.3</v>
      </c>
      <c r="AO272" s="122">
        <v>4270</v>
      </c>
      <c r="AP272" s="122">
        <v>76716.3</v>
      </c>
      <c r="AQ272" s="122">
        <v>20432.7</v>
      </c>
      <c r="AR272" s="122">
        <v>97149</v>
      </c>
      <c r="AS272" s="122">
        <v>0</v>
      </c>
      <c r="AT272" s="122">
        <v>0</v>
      </c>
      <c r="AU272" s="122">
        <v>0</v>
      </c>
      <c r="AV272" s="121">
        <v>1</v>
      </c>
      <c r="AW272" s="121"/>
      <c r="AX272" s="121"/>
      <c r="AY272" s="121"/>
      <c r="AZ272" s="121"/>
      <c r="BA272" s="121"/>
      <c r="BB272" s="121" t="s">
        <v>310</v>
      </c>
      <c r="BC272" s="121"/>
      <c r="BD272" s="121"/>
      <c r="BE272" s="122">
        <v>0</v>
      </c>
      <c r="BF272" s="121" t="s">
        <v>1564</v>
      </c>
      <c r="BG272" s="121" t="s">
        <v>1568</v>
      </c>
      <c r="BH272" s="95" t="s">
        <v>395</v>
      </c>
      <c r="BI272" s="95" t="s">
        <v>102</v>
      </c>
      <c r="BJ272" s="136">
        <v>46129</v>
      </c>
      <c r="BK272" s="129"/>
      <c r="BL272" s="95"/>
      <c r="BM272" s="96"/>
      <c r="BN272" s="94"/>
      <c r="BO272" s="94"/>
      <c r="BP272" s="42"/>
      <c r="BQ272" s="130" t="s">
        <v>591</v>
      </c>
    </row>
    <row r="273" spans="1:69" ht="34.200000000000003" hidden="1" customHeight="1" x14ac:dyDescent="0.3">
      <c r="A273" s="131">
        <v>269</v>
      </c>
      <c r="B273" s="121" t="s">
        <v>253</v>
      </c>
      <c r="C273" s="121" t="s">
        <v>254</v>
      </c>
      <c r="D273" s="121" t="s">
        <v>302</v>
      </c>
      <c r="E273" s="121" t="s">
        <v>303</v>
      </c>
      <c r="F273" s="121" t="s">
        <v>303</v>
      </c>
      <c r="G273" s="121" t="s">
        <v>304</v>
      </c>
      <c r="H273" s="121" t="s">
        <v>305</v>
      </c>
      <c r="I273" s="121">
        <v>18406</v>
      </c>
      <c r="J273" s="121" t="s">
        <v>700</v>
      </c>
      <c r="K273" s="121">
        <v>18406</v>
      </c>
      <c r="L273" s="121" t="s">
        <v>595</v>
      </c>
      <c r="M273" s="121" t="s">
        <v>596</v>
      </c>
      <c r="N273" s="121">
        <v>26075</v>
      </c>
      <c r="O273" s="121">
        <v>525101</v>
      </c>
      <c r="P273" s="121">
        <v>787959</v>
      </c>
      <c r="Q273" s="121" t="s">
        <v>1259</v>
      </c>
      <c r="R273" s="121" t="s">
        <v>255</v>
      </c>
      <c r="S273" s="121" t="s">
        <v>1569</v>
      </c>
      <c r="T273" s="121" t="s">
        <v>1569</v>
      </c>
      <c r="U273" s="121" t="s">
        <v>263</v>
      </c>
      <c r="V273" s="121" t="s">
        <v>257</v>
      </c>
      <c r="W273" s="121">
        <v>0</v>
      </c>
      <c r="X273" s="121" t="s">
        <v>262</v>
      </c>
      <c r="Y273" s="121">
        <v>360329160</v>
      </c>
      <c r="Z273" s="121" t="s">
        <v>1570</v>
      </c>
      <c r="AA273" s="135">
        <v>46099</v>
      </c>
      <c r="AB273" s="122">
        <v>95000</v>
      </c>
      <c r="AC273" s="121" t="s">
        <v>278</v>
      </c>
      <c r="AD273" s="121">
        <v>24</v>
      </c>
      <c r="AE273" s="121" t="s">
        <v>484</v>
      </c>
      <c r="AF273" s="121" t="s">
        <v>524</v>
      </c>
      <c r="AG273" s="121" t="s">
        <v>1571</v>
      </c>
      <c r="AH273" s="121" t="s">
        <v>260</v>
      </c>
      <c r="AI273" s="121" t="s">
        <v>453</v>
      </c>
      <c r="AJ273" s="122">
        <v>5070</v>
      </c>
      <c r="AK273" s="122">
        <v>5070</v>
      </c>
      <c r="AL273" s="121" t="s">
        <v>453</v>
      </c>
      <c r="AM273" s="122">
        <v>3963.84</v>
      </c>
      <c r="AN273" s="122">
        <v>1106.1600000000001</v>
      </c>
      <c r="AO273" s="122">
        <v>5070</v>
      </c>
      <c r="AP273" s="122">
        <v>91036.160000000003</v>
      </c>
      <c r="AQ273" s="122">
        <v>24228.84</v>
      </c>
      <c r="AR273" s="122">
        <v>115265</v>
      </c>
      <c r="AS273" s="122">
        <v>0</v>
      </c>
      <c r="AT273" s="122">
        <v>0</v>
      </c>
      <c r="AU273" s="122">
        <v>0</v>
      </c>
      <c r="AV273" s="121">
        <v>1</v>
      </c>
      <c r="AW273" s="121"/>
      <c r="AX273" s="121"/>
      <c r="AY273" s="121"/>
      <c r="AZ273" s="121"/>
      <c r="BA273" s="121"/>
      <c r="BB273" s="121" t="s">
        <v>310</v>
      </c>
      <c r="BC273" s="121"/>
      <c r="BD273" s="121"/>
      <c r="BE273" s="122">
        <v>0</v>
      </c>
      <c r="BF273" s="121" t="s">
        <v>1569</v>
      </c>
      <c r="BG273" s="121" t="s">
        <v>1572</v>
      </c>
      <c r="BH273" s="95" t="s">
        <v>318</v>
      </c>
      <c r="BI273" s="95" t="s">
        <v>102</v>
      </c>
      <c r="BJ273" s="136">
        <v>46129</v>
      </c>
      <c r="BK273" s="129"/>
      <c r="BL273" s="95"/>
      <c r="BM273" s="96"/>
      <c r="BN273" s="94"/>
      <c r="BO273" s="94"/>
      <c r="BP273" s="42"/>
      <c r="BQ273" s="130" t="s">
        <v>591</v>
      </c>
    </row>
    <row r="274" spans="1:69" ht="34.200000000000003" hidden="1" customHeight="1" x14ac:dyDescent="0.3">
      <c r="A274" s="131">
        <v>270</v>
      </c>
      <c r="B274" s="121" t="s">
        <v>253</v>
      </c>
      <c r="C274" s="121" t="s">
        <v>254</v>
      </c>
      <c r="D274" s="121" t="s">
        <v>302</v>
      </c>
      <c r="E274" s="121" t="s">
        <v>303</v>
      </c>
      <c r="F274" s="121" t="s">
        <v>303</v>
      </c>
      <c r="G274" s="121" t="s">
        <v>304</v>
      </c>
      <c r="H274" s="121" t="s">
        <v>305</v>
      </c>
      <c r="I274" s="121">
        <v>197294</v>
      </c>
      <c r="J274" s="121" t="s">
        <v>426</v>
      </c>
      <c r="K274" s="121">
        <v>197294</v>
      </c>
      <c r="L274" s="121" t="s">
        <v>595</v>
      </c>
      <c r="M274" s="121" t="s">
        <v>596</v>
      </c>
      <c r="N274" s="121">
        <v>454949</v>
      </c>
      <c r="O274" s="121" t="s">
        <v>765</v>
      </c>
      <c r="P274" s="121">
        <v>788788</v>
      </c>
      <c r="Q274" s="121" t="s">
        <v>789</v>
      </c>
      <c r="R274" s="121" t="s">
        <v>266</v>
      </c>
      <c r="S274" s="121" t="s">
        <v>1386</v>
      </c>
      <c r="T274" s="121" t="s">
        <v>1386</v>
      </c>
      <c r="U274" s="121" t="s">
        <v>264</v>
      </c>
      <c r="V274" s="121" t="s">
        <v>257</v>
      </c>
      <c r="W274" s="121">
        <v>0</v>
      </c>
      <c r="X274" s="121" t="s">
        <v>261</v>
      </c>
      <c r="Y274" s="121">
        <v>360334361</v>
      </c>
      <c r="Z274" s="121" t="s">
        <v>338</v>
      </c>
      <c r="AA274" s="135">
        <v>46100</v>
      </c>
      <c r="AB274" s="122">
        <v>85000</v>
      </c>
      <c r="AC274" s="121" t="s">
        <v>768</v>
      </c>
      <c r="AD274" s="121">
        <v>24</v>
      </c>
      <c r="AE274" s="121" t="s">
        <v>297</v>
      </c>
      <c r="AF274" s="121" t="s">
        <v>383</v>
      </c>
      <c r="AG274" s="121" t="s">
        <v>384</v>
      </c>
      <c r="AH274" s="121" t="s">
        <v>260</v>
      </c>
      <c r="AI274" s="121" t="s">
        <v>451</v>
      </c>
      <c r="AJ274" s="122">
        <v>4540</v>
      </c>
      <c r="AK274" s="122">
        <v>4540</v>
      </c>
      <c r="AL274" s="121" t="s">
        <v>451</v>
      </c>
      <c r="AM274" s="122">
        <v>3550.27</v>
      </c>
      <c r="AN274" s="122">
        <v>989.73</v>
      </c>
      <c r="AO274" s="122">
        <v>4540</v>
      </c>
      <c r="AP274" s="122">
        <v>81449.73</v>
      </c>
      <c r="AQ274" s="122">
        <v>21653.27</v>
      </c>
      <c r="AR274" s="122">
        <v>103103</v>
      </c>
      <c r="AS274" s="122">
        <v>0</v>
      </c>
      <c r="AT274" s="122">
        <v>0</v>
      </c>
      <c r="AU274" s="122">
        <v>0</v>
      </c>
      <c r="AV274" s="121">
        <v>1</v>
      </c>
      <c r="AW274" s="121"/>
      <c r="AX274" s="121"/>
      <c r="AY274" s="121"/>
      <c r="AZ274" s="121"/>
      <c r="BA274" s="121"/>
      <c r="BB274" s="121" t="s">
        <v>310</v>
      </c>
      <c r="BC274" s="121"/>
      <c r="BD274" s="121"/>
      <c r="BE274" s="122">
        <v>0</v>
      </c>
      <c r="BF274" s="121" t="s">
        <v>1386</v>
      </c>
      <c r="BG274" s="121" t="s">
        <v>1388</v>
      </c>
      <c r="BH274" s="95" t="s">
        <v>395</v>
      </c>
      <c r="BI274" s="95" t="s">
        <v>102</v>
      </c>
      <c r="BJ274" s="136">
        <v>46129</v>
      </c>
      <c r="BK274" s="129"/>
      <c r="BL274" s="95"/>
      <c r="BM274" s="96"/>
      <c r="BN274" s="94"/>
      <c r="BO274" s="94"/>
      <c r="BP274" s="42"/>
      <c r="BQ274" s="130" t="s">
        <v>591</v>
      </c>
    </row>
    <row r="275" spans="1:69" ht="22.8" hidden="1" x14ac:dyDescent="0.3">
      <c r="A275" s="131">
        <v>271</v>
      </c>
      <c r="B275" s="121" t="s">
        <v>253</v>
      </c>
      <c r="C275" s="121" t="s">
        <v>254</v>
      </c>
      <c r="D275" s="121" t="s">
        <v>302</v>
      </c>
      <c r="E275" s="121" t="s">
        <v>303</v>
      </c>
      <c r="F275" s="121" t="s">
        <v>303</v>
      </c>
      <c r="G275" s="121" t="s">
        <v>304</v>
      </c>
      <c r="H275" s="121" t="s">
        <v>305</v>
      </c>
      <c r="I275" s="121">
        <v>18123</v>
      </c>
      <c r="J275" s="121" t="s">
        <v>306</v>
      </c>
      <c r="K275" s="121">
        <v>18123</v>
      </c>
      <c r="L275" s="121" t="s">
        <v>595</v>
      </c>
      <c r="M275" s="121" t="s">
        <v>596</v>
      </c>
      <c r="N275" s="121">
        <v>25908</v>
      </c>
      <c r="O275" s="121">
        <v>688453</v>
      </c>
      <c r="P275" s="121">
        <v>783660</v>
      </c>
      <c r="Q275" s="121" t="s">
        <v>930</v>
      </c>
      <c r="R275" s="121" t="s">
        <v>255</v>
      </c>
      <c r="S275" s="121" t="s">
        <v>1573</v>
      </c>
      <c r="T275" s="121" t="s">
        <v>1573</v>
      </c>
      <c r="U275" s="121" t="s">
        <v>256</v>
      </c>
      <c r="V275" s="121" t="s">
        <v>257</v>
      </c>
      <c r="W275" s="121">
        <v>0</v>
      </c>
      <c r="X275" s="121" t="s">
        <v>262</v>
      </c>
      <c r="Y275" s="121">
        <v>360337653</v>
      </c>
      <c r="Z275" s="121" t="s">
        <v>340</v>
      </c>
      <c r="AA275" s="135">
        <v>46101</v>
      </c>
      <c r="AB275" s="122">
        <v>50000</v>
      </c>
      <c r="AC275" s="121" t="s">
        <v>281</v>
      </c>
      <c r="AD275" s="121">
        <v>24</v>
      </c>
      <c r="AE275" s="121" t="s">
        <v>288</v>
      </c>
      <c r="AF275" s="121" t="s">
        <v>581</v>
      </c>
      <c r="AG275" s="121" t="s">
        <v>582</v>
      </c>
      <c r="AH275" s="121" t="s">
        <v>291</v>
      </c>
      <c r="AI275" s="121" t="s">
        <v>519</v>
      </c>
      <c r="AJ275" s="122">
        <v>2690</v>
      </c>
      <c r="AK275" s="122">
        <v>2690</v>
      </c>
      <c r="AL275" s="121" t="s">
        <v>519</v>
      </c>
      <c r="AM275" s="122">
        <v>2191.37</v>
      </c>
      <c r="AN275" s="122">
        <v>498.63</v>
      </c>
      <c r="AO275" s="122">
        <v>2690</v>
      </c>
      <c r="AP275" s="122">
        <v>47808.63</v>
      </c>
      <c r="AQ275" s="122">
        <v>13247.37</v>
      </c>
      <c r="AR275" s="122">
        <v>61056</v>
      </c>
      <c r="AS275" s="122">
        <v>0</v>
      </c>
      <c r="AT275" s="122">
        <v>0</v>
      </c>
      <c r="AU275" s="122">
        <v>0</v>
      </c>
      <c r="AV275" s="121">
        <v>1</v>
      </c>
      <c r="AW275" s="121"/>
      <c r="AX275" s="121"/>
      <c r="AY275" s="121"/>
      <c r="AZ275" s="121"/>
      <c r="BA275" s="121"/>
      <c r="BB275" s="121" t="s">
        <v>310</v>
      </c>
      <c r="BC275" s="121"/>
      <c r="BD275" s="121"/>
      <c r="BE275" s="122">
        <v>0</v>
      </c>
      <c r="BF275" s="121" t="s">
        <v>1573</v>
      </c>
      <c r="BG275" s="121" t="s">
        <v>1574</v>
      </c>
      <c r="BH275" s="95" t="s">
        <v>318</v>
      </c>
      <c r="BI275" s="95" t="s">
        <v>102</v>
      </c>
      <c r="BJ275" s="136">
        <v>46129</v>
      </c>
      <c r="BK275" s="129"/>
      <c r="BL275" s="95"/>
      <c r="BM275" s="96"/>
      <c r="BN275" s="94"/>
      <c r="BO275" s="94"/>
      <c r="BP275" s="42"/>
      <c r="BQ275" s="130" t="s">
        <v>591</v>
      </c>
    </row>
    <row r="276" spans="1:69" ht="22.8" hidden="1" x14ac:dyDescent="0.3">
      <c r="A276" s="131">
        <v>272</v>
      </c>
      <c r="B276" s="121" t="s">
        <v>253</v>
      </c>
      <c r="C276" s="121" t="s">
        <v>254</v>
      </c>
      <c r="D276" s="121" t="s">
        <v>302</v>
      </c>
      <c r="E276" s="121" t="s">
        <v>303</v>
      </c>
      <c r="F276" s="121" t="s">
        <v>303</v>
      </c>
      <c r="G276" s="121" t="s">
        <v>304</v>
      </c>
      <c r="H276" s="121" t="s">
        <v>305</v>
      </c>
      <c r="I276" s="121">
        <v>18238</v>
      </c>
      <c r="J276" s="121" t="s">
        <v>312</v>
      </c>
      <c r="K276" s="121">
        <v>18238</v>
      </c>
      <c r="L276" s="121" t="s">
        <v>595</v>
      </c>
      <c r="M276" s="121" t="s">
        <v>596</v>
      </c>
      <c r="N276" s="121">
        <v>25961</v>
      </c>
      <c r="O276" s="121">
        <v>698946</v>
      </c>
      <c r="P276" s="121">
        <v>901506</v>
      </c>
      <c r="Q276" s="121" t="s">
        <v>997</v>
      </c>
      <c r="R276" s="121" t="s">
        <v>266</v>
      </c>
      <c r="S276" s="121" t="s">
        <v>1140</v>
      </c>
      <c r="T276" s="121" t="s">
        <v>1140</v>
      </c>
      <c r="U276" s="121" t="s">
        <v>256</v>
      </c>
      <c r="V276" s="121" t="s">
        <v>257</v>
      </c>
      <c r="W276" s="121">
        <v>0</v>
      </c>
      <c r="X276" s="121" t="s">
        <v>262</v>
      </c>
      <c r="Y276" s="121">
        <v>360340806</v>
      </c>
      <c r="Z276" s="121" t="s">
        <v>1141</v>
      </c>
      <c r="AA276" s="135">
        <v>46101</v>
      </c>
      <c r="AB276" s="122">
        <v>40000</v>
      </c>
      <c r="AC276" s="121" t="s">
        <v>281</v>
      </c>
      <c r="AD276" s="121">
        <v>24</v>
      </c>
      <c r="AE276" s="121" t="s">
        <v>297</v>
      </c>
      <c r="AF276" s="121" t="s">
        <v>1142</v>
      </c>
      <c r="AG276" s="121" t="s">
        <v>1143</v>
      </c>
      <c r="AH276" s="121" t="s">
        <v>291</v>
      </c>
      <c r="AI276" s="121" t="s">
        <v>519</v>
      </c>
      <c r="AJ276" s="122">
        <v>2150</v>
      </c>
      <c r="AK276" s="122">
        <v>2150</v>
      </c>
      <c r="AL276" s="121" t="s">
        <v>453</v>
      </c>
      <c r="AM276" s="122">
        <v>1751.1</v>
      </c>
      <c r="AN276" s="122">
        <v>398.9</v>
      </c>
      <c r="AO276" s="122">
        <v>2150</v>
      </c>
      <c r="AP276" s="122">
        <v>38248.9</v>
      </c>
      <c r="AQ276" s="122">
        <v>10612.1</v>
      </c>
      <c r="AR276" s="122">
        <v>48861</v>
      </c>
      <c r="AS276" s="122">
        <v>0</v>
      </c>
      <c r="AT276" s="122">
        <v>0</v>
      </c>
      <c r="AU276" s="122">
        <v>0</v>
      </c>
      <c r="AV276" s="121">
        <v>1</v>
      </c>
      <c r="AW276" s="121"/>
      <c r="AX276" s="121"/>
      <c r="AY276" s="121"/>
      <c r="AZ276" s="121"/>
      <c r="BA276" s="121"/>
      <c r="BB276" s="121" t="s">
        <v>310</v>
      </c>
      <c r="BC276" s="121"/>
      <c r="BD276" s="121"/>
      <c r="BE276" s="122">
        <v>0</v>
      </c>
      <c r="BF276" s="121" t="s">
        <v>1140</v>
      </c>
      <c r="BG276" s="121" t="s">
        <v>1144</v>
      </c>
      <c r="BH276" s="95" t="s">
        <v>395</v>
      </c>
      <c r="BI276" s="95" t="s">
        <v>102</v>
      </c>
      <c r="BJ276" s="136">
        <v>46129</v>
      </c>
      <c r="BK276" s="129"/>
      <c r="BL276" s="95"/>
      <c r="BM276" s="96"/>
      <c r="BN276" s="94"/>
      <c r="BO276" s="94"/>
      <c r="BP276" s="42"/>
      <c r="BQ276" s="130" t="s">
        <v>591</v>
      </c>
    </row>
    <row r="277" spans="1:69" ht="22.8" hidden="1" customHeight="1" x14ac:dyDescent="0.3">
      <c r="A277" s="131">
        <v>273</v>
      </c>
      <c r="B277" s="121" t="s">
        <v>253</v>
      </c>
      <c r="C277" s="121" t="s">
        <v>254</v>
      </c>
      <c r="D277" s="121" t="s">
        <v>302</v>
      </c>
      <c r="E277" s="121" t="s">
        <v>303</v>
      </c>
      <c r="F277" s="121" t="s">
        <v>303</v>
      </c>
      <c r="G277" s="121" t="s">
        <v>304</v>
      </c>
      <c r="H277" s="121" t="s">
        <v>305</v>
      </c>
      <c r="I277" s="121">
        <v>18287</v>
      </c>
      <c r="J277" s="121" t="s">
        <v>1417</v>
      </c>
      <c r="K277" s="121">
        <v>18287</v>
      </c>
      <c r="L277" s="121" t="s">
        <v>595</v>
      </c>
      <c r="M277" s="121" t="s">
        <v>596</v>
      </c>
      <c r="N277" s="121">
        <v>25956</v>
      </c>
      <c r="O277" s="121">
        <v>698288</v>
      </c>
      <c r="P277" s="121">
        <v>41580</v>
      </c>
      <c r="Q277" s="121" t="s">
        <v>1454</v>
      </c>
      <c r="R277" s="121" t="s">
        <v>255</v>
      </c>
      <c r="S277" s="121" t="s">
        <v>1575</v>
      </c>
      <c r="T277" s="121" t="s">
        <v>1575</v>
      </c>
      <c r="U277" s="121" t="s">
        <v>256</v>
      </c>
      <c r="V277" s="121" t="s">
        <v>257</v>
      </c>
      <c r="W277" s="121">
        <v>0</v>
      </c>
      <c r="X277" s="121" t="s">
        <v>262</v>
      </c>
      <c r="Y277" s="121">
        <v>360350471</v>
      </c>
      <c r="Z277" s="121" t="s">
        <v>522</v>
      </c>
      <c r="AA277" s="135">
        <v>46107</v>
      </c>
      <c r="AB277" s="122">
        <v>50000</v>
      </c>
      <c r="AC277" s="121" t="s">
        <v>278</v>
      </c>
      <c r="AD277" s="121">
        <v>24</v>
      </c>
      <c r="AE277" s="121" t="s">
        <v>288</v>
      </c>
      <c r="AF277" s="121" t="s">
        <v>585</v>
      </c>
      <c r="AG277" s="121" t="s">
        <v>586</v>
      </c>
      <c r="AH277" s="121" t="s">
        <v>291</v>
      </c>
      <c r="AI277" s="121" t="s">
        <v>587</v>
      </c>
      <c r="AJ277" s="122">
        <v>2690</v>
      </c>
      <c r="AK277" s="122">
        <v>2690</v>
      </c>
      <c r="AL277" s="121"/>
      <c r="AM277" s="122">
        <v>0</v>
      </c>
      <c r="AN277" s="122">
        <v>0</v>
      </c>
      <c r="AO277" s="122">
        <v>0</v>
      </c>
      <c r="AP277" s="122">
        <v>50000</v>
      </c>
      <c r="AQ277" s="122">
        <v>15231</v>
      </c>
      <c r="AR277" s="122">
        <v>65231</v>
      </c>
      <c r="AS277" s="122">
        <v>0</v>
      </c>
      <c r="AT277" s="122">
        <v>0</v>
      </c>
      <c r="AU277" s="122">
        <v>0</v>
      </c>
      <c r="AV277" s="121"/>
      <c r="AW277" s="121"/>
      <c r="AX277" s="121"/>
      <c r="AY277" s="121"/>
      <c r="AZ277" s="121"/>
      <c r="BA277" s="121"/>
      <c r="BB277" s="121" t="s">
        <v>310</v>
      </c>
      <c r="BC277" s="121"/>
      <c r="BD277" s="121"/>
      <c r="BE277" s="122">
        <v>0</v>
      </c>
      <c r="BF277" s="121" t="s">
        <v>1575</v>
      </c>
      <c r="BG277" s="121" t="s">
        <v>1576</v>
      </c>
      <c r="BH277" s="95" t="s">
        <v>318</v>
      </c>
      <c r="BI277" s="95" t="s">
        <v>102</v>
      </c>
      <c r="BJ277" s="136">
        <v>46129</v>
      </c>
      <c r="BK277" s="129"/>
      <c r="BL277" s="95"/>
      <c r="BM277" s="96"/>
      <c r="BN277" s="94"/>
      <c r="BO277" s="94"/>
      <c r="BP277" s="42"/>
      <c r="BQ277" s="130" t="s">
        <v>591</v>
      </c>
    </row>
    <row r="278" spans="1:69" ht="22.8" hidden="1" x14ac:dyDescent="0.3">
      <c r="A278" s="131">
        <v>274</v>
      </c>
      <c r="B278" s="121" t="s">
        <v>253</v>
      </c>
      <c r="C278" s="121" t="s">
        <v>254</v>
      </c>
      <c r="D278" s="121" t="s">
        <v>302</v>
      </c>
      <c r="E278" s="121" t="s">
        <v>303</v>
      </c>
      <c r="F278" s="121" t="s">
        <v>303</v>
      </c>
      <c r="G278" s="121" t="s">
        <v>304</v>
      </c>
      <c r="H278" s="121" t="s">
        <v>305</v>
      </c>
      <c r="I278" s="121">
        <v>18287</v>
      </c>
      <c r="J278" s="121" t="s">
        <v>1417</v>
      </c>
      <c r="K278" s="121">
        <v>18287</v>
      </c>
      <c r="L278" s="121" t="s">
        <v>595</v>
      </c>
      <c r="M278" s="121" t="s">
        <v>596</v>
      </c>
      <c r="N278" s="121">
        <v>25956</v>
      </c>
      <c r="O278" s="121">
        <v>698288</v>
      </c>
      <c r="P278" s="121">
        <v>41580</v>
      </c>
      <c r="Q278" s="121" t="s">
        <v>1454</v>
      </c>
      <c r="R278" s="121" t="s">
        <v>255</v>
      </c>
      <c r="S278" s="121" t="s">
        <v>1577</v>
      </c>
      <c r="T278" s="121" t="s">
        <v>1577</v>
      </c>
      <c r="U278" s="121" t="s">
        <v>256</v>
      </c>
      <c r="V278" s="121" t="s">
        <v>257</v>
      </c>
      <c r="W278" s="121">
        <v>0</v>
      </c>
      <c r="X278" s="121" t="s">
        <v>262</v>
      </c>
      <c r="Y278" s="121">
        <v>360350965</v>
      </c>
      <c r="Z278" s="121" t="s">
        <v>1578</v>
      </c>
      <c r="AA278" s="135">
        <v>46105</v>
      </c>
      <c r="AB278" s="122">
        <v>50000</v>
      </c>
      <c r="AC278" s="121" t="s">
        <v>278</v>
      </c>
      <c r="AD278" s="121">
        <v>24</v>
      </c>
      <c r="AE278" s="121" t="s">
        <v>288</v>
      </c>
      <c r="AF278" s="121" t="s">
        <v>1579</v>
      </c>
      <c r="AG278" s="121" t="s">
        <v>1580</v>
      </c>
      <c r="AH278" s="121" t="s">
        <v>291</v>
      </c>
      <c r="AI278" s="121" t="s">
        <v>587</v>
      </c>
      <c r="AJ278" s="122">
        <v>2690</v>
      </c>
      <c r="AK278" s="122">
        <v>2690</v>
      </c>
      <c r="AL278" s="121"/>
      <c r="AM278" s="122">
        <v>0</v>
      </c>
      <c r="AN278" s="122">
        <v>0</v>
      </c>
      <c r="AO278" s="122">
        <v>0</v>
      </c>
      <c r="AP278" s="122">
        <v>50000</v>
      </c>
      <c r="AQ278" s="122">
        <v>15348</v>
      </c>
      <c r="AR278" s="122">
        <v>65348</v>
      </c>
      <c r="AS278" s="122">
        <v>0</v>
      </c>
      <c r="AT278" s="122">
        <v>0</v>
      </c>
      <c r="AU278" s="122">
        <v>0</v>
      </c>
      <c r="AV278" s="121"/>
      <c r="AW278" s="121"/>
      <c r="AX278" s="121"/>
      <c r="AY278" s="121"/>
      <c r="AZ278" s="121"/>
      <c r="BA278" s="121"/>
      <c r="BB278" s="121" t="s">
        <v>310</v>
      </c>
      <c r="BC278" s="121"/>
      <c r="BD278" s="121"/>
      <c r="BE278" s="122">
        <v>0</v>
      </c>
      <c r="BF278" s="121" t="s">
        <v>1577</v>
      </c>
      <c r="BG278" s="121" t="s">
        <v>1581</v>
      </c>
      <c r="BH278" s="95" t="s">
        <v>318</v>
      </c>
      <c r="BI278" s="95" t="s">
        <v>102</v>
      </c>
      <c r="BJ278" s="136">
        <v>46129</v>
      </c>
      <c r="BK278" s="129"/>
      <c r="BL278" s="95"/>
      <c r="BM278" s="96"/>
      <c r="BN278" s="94"/>
      <c r="BO278" s="94"/>
      <c r="BP278" s="42"/>
      <c r="BQ278" s="130" t="s">
        <v>591</v>
      </c>
    </row>
    <row r="279" spans="1:69" ht="22.8" hidden="1" x14ac:dyDescent="0.3">
      <c r="A279" s="131">
        <v>275</v>
      </c>
      <c r="B279" s="121" t="s">
        <v>253</v>
      </c>
      <c r="C279" s="121" t="s">
        <v>254</v>
      </c>
      <c r="D279" s="121" t="s">
        <v>302</v>
      </c>
      <c r="E279" s="121" t="s">
        <v>303</v>
      </c>
      <c r="F279" s="121" t="s">
        <v>303</v>
      </c>
      <c r="G279" s="121" t="s">
        <v>304</v>
      </c>
      <c r="H279" s="121" t="s">
        <v>305</v>
      </c>
      <c r="I279" s="121">
        <v>18238</v>
      </c>
      <c r="J279" s="121" t="s">
        <v>312</v>
      </c>
      <c r="K279" s="121">
        <v>18238</v>
      </c>
      <c r="L279" s="121" t="s">
        <v>595</v>
      </c>
      <c r="M279" s="121" t="s">
        <v>596</v>
      </c>
      <c r="N279" s="121">
        <v>25961</v>
      </c>
      <c r="O279" s="121">
        <v>698946</v>
      </c>
      <c r="P279" s="121">
        <v>409070</v>
      </c>
      <c r="Q279" s="121" t="s">
        <v>630</v>
      </c>
      <c r="R279" s="121" t="s">
        <v>255</v>
      </c>
      <c r="S279" s="121" t="s">
        <v>1582</v>
      </c>
      <c r="T279" s="121" t="s">
        <v>1582</v>
      </c>
      <c r="U279" s="121" t="s">
        <v>256</v>
      </c>
      <c r="V279" s="121" t="s">
        <v>257</v>
      </c>
      <c r="W279" s="121">
        <v>0</v>
      </c>
      <c r="X279" s="121" t="s">
        <v>261</v>
      </c>
      <c r="Y279" s="121">
        <v>360353831</v>
      </c>
      <c r="Z279" s="121" t="s">
        <v>512</v>
      </c>
      <c r="AA279" s="135">
        <v>46107</v>
      </c>
      <c r="AB279" s="122">
        <v>60000</v>
      </c>
      <c r="AC279" s="121" t="s">
        <v>281</v>
      </c>
      <c r="AD279" s="121">
        <v>24</v>
      </c>
      <c r="AE279" s="121" t="s">
        <v>288</v>
      </c>
      <c r="AF279" s="121" t="s">
        <v>585</v>
      </c>
      <c r="AG279" s="121" t="s">
        <v>419</v>
      </c>
      <c r="AH279" s="121" t="s">
        <v>291</v>
      </c>
      <c r="AI279" s="121" t="s">
        <v>584</v>
      </c>
      <c r="AJ279" s="122">
        <v>3230</v>
      </c>
      <c r="AK279" s="122">
        <v>3230</v>
      </c>
      <c r="AL279" s="121"/>
      <c r="AM279" s="122">
        <v>0</v>
      </c>
      <c r="AN279" s="122">
        <v>0</v>
      </c>
      <c r="AO279" s="122">
        <v>0</v>
      </c>
      <c r="AP279" s="122">
        <v>60000</v>
      </c>
      <c r="AQ279" s="122">
        <v>18193</v>
      </c>
      <c r="AR279" s="122">
        <v>78193</v>
      </c>
      <c r="AS279" s="122">
        <v>0</v>
      </c>
      <c r="AT279" s="122">
        <v>0</v>
      </c>
      <c r="AU279" s="122">
        <v>0</v>
      </c>
      <c r="AV279" s="121"/>
      <c r="AW279" s="121"/>
      <c r="AX279" s="121"/>
      <c r="AY279" s="121"/>
      <c r="AZ279" s="121"/>
      <c r="BA279" s="121"/>
      <c r="BB279" s="121" t="s">
        <v>310</v>
      </c>
      <c r="BC279" s="121"/>
      <c r="BD279" s="121"/>
      <c r="BE279" s="122">
        <v>0</v>
      </c>
      <c r="BF279" s="121" t="s">
        <v>1582</v>
      </c>
      <c r="BG279" s="121" t="s">
        <v>1583</v>
      </c>
      <c r="BH279" s="95" t="s">
        <v>395</v>
      </c>
      <c r="BI279" s="95" t="s">
        <v>102</v>
      </c>
      <c r="BJ279" s="136">
        <v>46129</v>
      </c>
      <c r="BK279" s="129"/>
      <c r="BL279" s="95"/>
      <c r="BM279" s="96"/>
      <c r="BN279" s="94"/>
      <c r="BO279" s="94"/>
      <c r="BP279" s="42"/>
      <c r="BQ279" s="130" t="s">
        <v>591</v>
      </c>
    </row>
    <row r="280" spans="1:69" ht="22.8" hidden="1" x14ac:dyDescent="0.3">
      <c r="A280" s="131">
        <v>276</v>
      </c>
      <c r="B280" s="121" t="s">
        <v>253</v>
      </c>
      <c r="C280" s="121" t="s">
        <v>254</v>
      </c>
      <c r="D280" s="121" t="s">
        <v>302</v>
      </c>
      <c r="E280" s="121" t="s">
        <v>303</v>
      </c>
      <c r="F280" s="121" t="s">
        <v>303</v>
      </c>
      <c r="G280" s="121" t="s">
        <v>304</v>
      </c>
      <c r="H280" s="121" t="s">
        <v>305</v>
      </c>
      <c r="I280" s="121">
        <v>197294</v>
      </c>
      <c r="J280" s="121" t="s">
        <v>426</v>
      </c>
      <c r="K280" s="121">
        <v>197294</v>
      </c>
      <c r="L280" s="121" t="s">
        <v>595</v>
      </c>
      <c r="M280" s="121" t="s">
        <v>596</v>
      </c>
      <c r="N280" s="121">
        <v>454949</v>
      </c>
      <c r="O280" s="121" t="s">
        <v>765</v>
      </c>
      <c r="P280" s="121">
        <v>702507</v>
      </c>
      <c r="Q280" s="121" t="s">
        <v>887</v>
      </c>
      <c r="R280" s="121" t="s">
        <v>255</v>
      </c>
      <c r="S280" s="121" t="s">
        <v>1584</v>
      </c>
      <c r="T280" s="121" t="s">
        <v>1584</v>
      </c>
      <c r="U280" s="121" t="s">
        <v>264</v>
      </c>
      <c r="V280" s="121" t="s">
        <v>257</v>
      </c>
      <c r="W280" s="121">
        <v>0</v>
      </c>
      <c r="X280" s="121" t="s">
        <v>261</v>
      </c>
      <c r="Y280" s="121">
        <v>360359590</v>
      </c>
      <c r="Z280" s="121" t="s">
        <v>1585</v>
      </c>
      <c r="AA280" s="135">
        <v>46107</v>
      </c>
      <c r="AB280" s="122">
        <v>80000</v>
      </c>
      <c r="AC280" s="121" t="s">
        <v>768</v>
      </c>
      <c r="AD280" s="121">
        <v>24</v>
      </c>
      <c r="AE280" s="121" t="s">
        <v>294</v>
      </c>
      <c r="AF280" s="121" t="s">
        <v>427</v>
      </c>
      <c r="AG280" s="121" t="s">
        <v>1567</v>
      </c>
      <c r="AH280" s="121" t="s">
        <v>260</v>
      </c>
      <c r="AI280" s="121" t="s">
        <v>1586</v>
      </c>
      <c r="AJ280" s="122">
        <v>4270</v>
      </c>
      <c r="AK280" s="122">
        <v>4270</v>
      </c>
      <c r="AL280" s="121"/>
      <c r="AM280" s="122">
        <v>0</v>
      </c>
      <c r="AN280" s="122">
        <v>0</v>
      </c>
      <c r="AO280" s="122">
        <v>0</v>
      </c>
      <c r="AP280" s="122">
        <v>80000</v>
      </c>
      <c r="AQ280" s="122">
        <v>23398</v>
      </c>
      <c r="AR280" s="122">
        <v>103398</v>
      </c>
      <c r="AS280" s="122">
        <v>0</v>
      </c>
      <c r="AT280" s="122">
        <v>0</v>
      </c>
      <c r="AU280" s="122">
        <v>0</v>
      </c>
      <c r="AV280" s="121"/>
      <c r="AW280" s="121"/>
      <c r="AX280" s="121"/>
      <c r="AY280" s="121"/>
      <c r="AZ280" s="121"/>
      <c r="BA280" s="121"/>
      <c r="BB280" s="121" t="s">
        <v>310</v>
      </c>
      <c r="BC280" s="121"/>
      <c r="BD280" s="121"/>
      <c r="BE280" s="122">
        <v>0</v>
      </c>
      <c r="BF280" s="121" t="s">
        <v>1584</v>
      </c>
      <c r="BG280" s="121" t="s">
        <v>1587</v>
      </c>
      <c r="BH280" s="95" t="s">
        <v>395</v>
      </c>
      <c r="BI280" s="95" t="s">
        <v>102</v>
      </c>
      <c r="BJ280" s="136">
        <v>46129</v>
      </c>
      <c r="BK280" s="129"/>
      <c r="BL280" s="95"/>
      <c r="BM280" s="96"/>
      <c r="BN280" s="94"/>
      <c r="BO280" s="94"/>
      <c r="BP280" s="42"/>
      <c r="BQ280" s="130" t="s">
        <v>591</v>
      </c>
    </row>
    <row r="281" spans="1:69" ht="34.200000000000003" hidden="1" customHeight="1" x14ac:dyDescent="0.3">
      <c r="A281" s="131">
        <v>277</v>
      </c>
      <c r="B281" s="121" t="s">
        <v>253</v>
      </c>
      <c r="C281" s="121" t="s">
        <v>254</v>
      </c>
      <c r="D281" s="121" t="s">
        <v>302</v>
      </c>
      <c r="E281" s="121" t="s">
        <v>303</v>
      </c>
      <c r="F281" s="121" t="s">
        <v>303</v>
      </c>
      <c r="G281" s="121" t="s">
        <v>304</v>
      </c>
      <c r="H281" s="121" t="s">
        <v>305</v>
      </c>
      <c r="I281" s="121">
        <v>18406</v>
      </c>
      <c r="J281" s="121" t="s">
        <v>700</v>
      </c>
      <c r="K281" s="121">
        <v>18406</v>
      </c>
      <c r="L281" s="121" t="s">
        <v>595</v>
      </c>
      <c r="M281" s="121" t="s">
        <v>596</v>
      </c>
      <c r="N281" s="121">
        <v>26075</v>
      </c>
      <c r="O281" s="121">
        <v>525101</v>
      </c>
      <c r="P281" s="121">
        <v>520995</v>
      </c>
      <c r="Q281" s="121" t="s">
        <v>1588</v>
      </c>
      <c r="R281" s="121" t="s">
        <v>255</v>
      </c>
      <c r="S281" s="121" t="s">
        <v>1589</v>
      </c>
      <c r="T281" s="121" t="s">
        <v>1589</v>
      </c>
      <c r="U281" s="121" t="s">
        <v>256</v>
      </c>
      <c r="V281" s="121" t="s">
        <v>257</v>
      </c>
      <c r="W281" s="121">
        <v>0</v>
      </c>
      <c r="X281" s="121" t="s">
        <v>262</v>
      </c>
      <c r="Y281" s="121">
        <v>360368387</v>
      </c>
      <c r="Z281" s="121" t="s">
        <v>1590</v>
      </c>
      <c r="AA281" s="135">
        <v>46109</v>
      </c>
      <c r="AB281" s="122">
        <v>60000</v>
      </c>
      <c r="AC281" s="121" t="s">
        <v>278</v>
      </c>
      <c r="AD281" s="121">
        <v>24</v>
      </c>
      <c r="AE281" s="121" t="s">
        <v>288</v>
      </c>
      <c r="AF281" s="121" t="s">
        <v>585</v>
      </c>
      <c r="AG281" s="121" t="s">
        <v>1591</v>
      </c>
      <c r="AH281" s="121" t="s">
        <v>291</v>
      </c>
      <c r="AI281" s="121" t="s">
        <v>587</v>
      </c>
      <c r="AJ281" s="122">
        <v>3230</v>
      </c>
      <c r="AK281" s="122">
        <v>3230</v>
      </c>
      <c r="AL281" s="121"/>
      <c r="AM281" s="122">
        <v>0</v>
      </c>
      <c r="AN281" s="122">
        <v>0</v>
      </c>
      <c r="AO281" s="122">
        <v>0</v>
      </c>
      <c r="AP281" s="122">
        <v>60000</v>
      </c>
      <c r="AQ281" s="122">
        <v>18123</v>
      </c>
      <c r="AR281" s="122">
        <v>78123</v>
      </c>
      <c r="AS281" s="122">
        <v>0</v>
      </c>
      <c r="AT281" s="122">
        <v>0</v>
      </c>
      <c r="AU281" s="122">
        <v>0</v>
      </c>
      <c r="AV281" s="121"/>
      <c r="AW281" s="121"/>
      <c r="AX281" s="121"/>
      <c r="AY281" s="121"/>
      <c r="AZ281" s="121"/>
      <c r="BA281" s="121"/>
      <c r="BB281" s="121" t="s">
        <v>310</v>
      </c>
      <c r="BC281" s="121"/>
      <c r="BD281" s="121"/>
      <c r="BE281" s="122">
        <v>0</v>
      </c>
      <c r="BF281" s="121" t="s">
        <v>1589</v>
      </c>
      <c r="BG281" s="121" t="s">
        <v>1592</v>
      </c>
      <c r="BH281" s="95" t="s">
        <v>318</v>
      </c>
      <c r="BI281" s="95" t="s">
        <v>102</v>
      </c>
      <c r="BJ281" s="136">
        <v>46129</v>
      </c>
      <c r="BK281" s="129"/>
      <c r="BL281" s="95"/>
      <c r="BM281" s="96"/>
      <c r="BN281" s="94"/>
      <c r="BO281" s="94"/>
      <c r="BP281" s="42"/>
      <c r="BQ281" s="130" t="s">
        <v>591</v>
      </c>
    </row>
    <row r="282" spans="1:69" ht="34.200000000000003" hidden="1" customHeight="1" x14ac:dyDescent="0.3">
      <c r="A282" s="131">
        <v>278</v>
      </c>
      <c r="B282" s="121" t="s">
        <v>253</v>
      </c>
      <c r="C282" s="121" t="s">
        <v>254</v>
      </c>
      <c r="D282" s="121" t="s">
        <v>302</v>
      </c>
      <c r="E282" s="121" t="s">
        <v>303</v>
      </c>
      <c r="F282" s="121" t="s">
        <v>303</v>
      </c>
      <c r="G282" s="121" t="s">
        <v>304</v>
      </c>
      <c r="H282" s="121" t="s">
        <v>305</v>
      </c>
      <c r="I282" s="121">
        <v>18261</v>
      </c>
      <c r="J282" s="121" t="s">
        <v>646</v>
      </c>
      <c r="K282" s="121">
        <v>18261</v>
      </c>
      <c r="L282" s="121" t="s">
        <v>595</v>
      </c>
      <c r="M282" s="121" t="s">
        <v>596</v>
      </c>
      <c r="N282" s="121">
        <v>25930</v>
      </c>
      <c r="O282" s="121">
        <v>691780</v>
      </c>
      <c r="P282" s="121">
        <v>41553</v>
      </c>
      <c r="Q282" s="121" t="s">
        <v>648</v>
      </c>
      <c r="R282" s="121" t="s">
        <v>255</v>
      </c>
      <c r="S282" s="121" t="s">
        <v>1593</v>
      </c>
      <c r="T282" s="121" t="s">
        <v>1593</v>
      </c>
      <c r="U282" s="121" t="s">
        <v>256</v>
      </c>
      <c r="V282" s="121" t="s">
        <v>257</v>
      </c>
      <c r="W282" s="121">
        <v>0</v>
      </c>
      <c r="X282" s="121" t="s">
        <v>261</v>
      </c>
      <c r="Y282" s="121">
        <v>360371236</v>
      </c>
      <c r="Z282" s="121" t="s">
        <v>1594</v>
      </c>
      <c r="AA282" s="135">
        <v>46110</v>
      </c>
      <c r="AB282" s="122">
        <v>60000</v>
      </c>
      <c r="AC282" s="121" t="s">
        <v>258</v>
      </c>
      <c r="AD282" s="121">
        <v>24</v>
      </c>
      <c r="AE282" s="121" t="s">
        <v>288</v>
      </c>
      <c r="AF282" s="121" t="s">
        <v>585</v>
      </c>
      <c r="AG282" s="121" t="s">
        <v>1595</v>
      </c>
      <c r="AH282" s="121" t="s">
        <v>291</v>
      </c>
      <c r="AI282" s="121" t="s">
        <v>589</v>
      </c>
      <c r="AJ282" s="122">
        <v>3230</v>
      </c>
      <c r="AK282" s="122">
        <v>3230</v>
      </c>
      <c r="AL282" s="121"/>
      <c r="AM282" s="122">
        <v>0</v>
      </c>
      <c r="AN282" s="122">
        <v>0</v>
      </c>
      <c r="AO282" s="122">
        <v>0</v>
      </c>
      <c r="AP282" s="122">
        <v>60000</v>
      </c>
      <c r="AQ282" s="122">
        <v>18263</v>
      </c>
      <c r="AR282" s="122">
        <v>78263</v>
      </c>
      <c r="AS282" s="122">
        <v>0</v>
      </c>
      <c r="AT282" s="122">
        <v>0</v>
      </c>
      <c r="AU282" s="122">
        <v>0</v>
      </c>
      <c r="AV282" s="121"/>
      <c r="AW282" s="121"/>
      <c r="AX282" s="121"/>
      <c r="AY282" s="121"/>
      <c r="AZ282" s="121"/>
      <c r="BA282" s="121"/>
      <c r="BB282" s="121" t="s">
        <v>310</v>
      </c>
      <c r="BC282" s="121"/>
      <c r="BD282" s="121"/>
      <c r="BE282" s="122">
        <v>0</v>
      </c>
      <c r="BF282" s="121" t="s">
        <v>1593</v>
      </c>
      <c r="BG282" s="121" t="s">
        <v>1596</v>
      </c>
      <c r="BH282" s="95" t="s">
        <v>311</v>
      </c>
      <c r="BI282" s="95" t="s">
        <v>102</v>
      </c>
      <c r="BJ282" s="136">
        <v>46129</v>
      </c>
      <c r="BK282" s="129"/>
      <c r="BL282" s="95"/>
      <c r="BM282" s="96"/>
      <c r="BN282" s="94"/>
      <c r="BO282" s="94"/>
      <c r="BP282" s="42"/>
      <c r="BQ282" s="130" t="s">
        <v>591</v>
      </c>
    </row>
    <row r="283" spans="1:69" ht="34.200000000000003" hidden="1" customHeight="1" x14ac:dyDescent="0.3">
      <c r="A283" s="131">
        <v>279</v>
      </c>
      <c r="B283" s="121" t="s">
        <v>253</v>
      </c>
      <c r="C283" s="121" t="s">
        <v>254</v>
      </c>
      <c r="D283" s="121" t="s">
        <v>302</v>
      </c>
      <c r="E283" s="121" t="s">
        <v>303</v>
      </c>
      <c r="F283" s="121" t="s">
        <v>303</v>
      </c>
      <c r="G283" s="121" t="s">
        <v>304</v>
      </c>
      <c r="H283" s="121" t="s">
        <v>305</v>
      </c>
      <c r="I283" s="121">
        <v>18287</v>
      </c>
      <c r="J283" s="121" t="s">
        <v>1417</v>
      </c>
      <c r="K283" s="121">
        <v>18287</v>
      </c>
      <c r="L283" s="121" t="s">
        <v>595</v>
      </c>
      <c r="M283" s="121" t="s">
        <v>596</v>
      </c>
      <c r="N283" s="121">
        <v>25956</v>
      </c>
      <c r="O283" s="121">
        <v>698288</v>
      </c>
      <c r="P283" s="121">
        <v>41580</v>
      </c>
      <c r="Q283" s="121" t="s">
        <v>1454</v>
      </c>
      <c r="R283" s="121" t="s">
        <v>255</v>
      </c>
      <c r="S283" s="121" t="s">
        <v>1597</v>
      </c>
      <c r="T283" s="121" t="s">
        <v>1597</v>
      </c>
      <c r="U283" s="121" t="s">
        <v>264</v>
      </c>
      <c r="V283" s="121" t="s">
        <v>257</v>
      </c>
      <c r="W283" s="121">
        <v>0</v>
      </c>
      <c r="X283" s="121" t="s">
        <v>261</v>
      </c>
      <c r="Y283" s="121">
        <v>360396764</v>
      </c>
      <c r="Z283" s="121" t="s">
        <v>1598</v>
      </c>
      <c r="AA283" s="135">
        <v>46117</v>
      </c>
      <c r="AB283" s="122">
        <v>80000</v>
      </c>
      <c r="AC283" s="121" t="s">
        <v>278</v>
      </c>
      <c r="AD283" s="121">
        <v>24</v>
      </c>
      <c r="AE283" s="121" t="s">
        <v>294</v>
      </c>
      <c r="AF283" s="121" t="s">
        <v>434</v>
      </c>
      <c r="AG283" s="121" t="s">
        <v>431</v>
      </c>
      <c r="AH283" s="121" t="s">
        <v>260</v>
      </c>
      <c r="AI283" s="121" t="s">
        <v>587</v>
      </c>
      <c r="AJ283" s="122">
        <v>4270</v>
      </c>
      <c r="AK283" s="122">
        <v>4270</v>
      </c>
      <c r="AL283" s="121"/>
      <c r="AM283" s="122">
        <v>0</v>
      </c>
      <c r="AN283" s="122">
        <v>0</v>
      </c>
      <c r="AO283" s="122">
        <v>0</v>
      </c>
      <c r="AP283" s="122">
        <v>80000</v>
      </c>
      <c r="AQ283" s="122">
        <v>22428</v>
      </c>
      <c r="AR283" s="122">
        <v>102428</v>
      </c>
      <c r="AS283" s="122">
        <v>0</v>
      </c>
      <c r="AT283" s="122">
        <v>0</v>
      </c>
      <c r="AU283" s="122">
        <v>0</v>
      </c>
      <c r="AV283" s="121"/>
      <c r="AW283" s="121"/>
      <c r="AX283" s="121"/>
      <c r="AY283" s="121"/>
      <c r="AZ283" s="121"/>
      <c r="BA283" s="121"/>
      <c r="BB283" s="121" t="s">
        <v>310</v>
      </c>
      <c r="BC283" s="121"/>
      <c r="BD283" s="121"/>
      <c r="BE283" s="122">
        <v>0</v>
      </c>
      <c r="BF283" s="121" t="s">
        <v>1597</v>
      </c>
      <c r="BG283" s="121" t="s">
        <v>1599</v>
      </c>
      <c r="BH283" s="95" t="s">
        <v>394</v>
      </c>
      <c r="BI283" s="95" t="s">
        <v>101</v>
      </c>
      <c r="BJ283" s="136">
        <v>46129</v>
      </c>
      <c r="BK283" s="129"/>
      <c r="BL283" s="95" t="s">
        <v>108</v>
      </c>
      <c r="BM283" s="96" t="s">
        <v>181</v>
      </c>
      <c r="BN283" s="94"/>
      <c r="BO283" s="94"/>
      <c r="BP283" s="42"/>
      <c r="BQ283" s="130" t="s">
        <v>593</v>
      </c>
    </row>
    <row r="284" spans="1:69" ht="34.200000000000003" hidden="1" customHeight="1" x14ac:dyDescent="0.3">
      <c r="A284" s="131">
        <v>280</v>
      </c>
      <c r="B284" s="121" t="s">
        <v>253</v>
      </c>
      <c r="C284" s="121" t="s">
        <v>254</v>
      </c>
      <c r="D284" s="121" t="s">
        <v>302</v>
      </c>
      <c r="E284" s="121" t="s">
        <v>303</v>
      </c>
      <c r="F284" s="121" t="s">
        <v>303</v>
      </c>
      <c r="G284" s="121" t="s">
        <v>304</v>
      </c>
      <c r="H284" s="121" t="s">
        <v>305</v>
      </c>
      <c r="I284" s="121">
        <v>18287</v>
      </c>
      <c r="J284" s="121" t="s">
        <v>1417</v>
      </c>
      <c r="K284" s="121">
        <v>18287</v>
      </c>
      <c r="L284" s="121" t="s">
        <v>595</v>
      </c>
      <c r="M284" s="121" t="s">
        <v>596</v>
      </c>
      <c r="N284" s="121">
        <v>25956</v>
      </c>
      <c r="O284" s="121">
        <v>698288</v>
      </c>
      <c r="P284" s="121">
        <v>41580</v>
      </c>
      <c r="Q284" s="121" t="s">
        <v>1454</v>
      </c>
      <c r="R284" s="121" t="s">
        <v>255</v>
      </c>
      <c r="S284" s="121" t="s">
        <v>1600</v>
      </c>
      <c r="T284" s="121" t="s">
        <v>1600</v>
      </c>
      <c r="U284" s="121" t="s">
        <v>256</v>
      </c>
      <c r="V284" s="121" t="s">
        <v>257</v>
      </c>
      <c r="W284" s="121">
        <v>0</v>
      </c>
      <c r="X284" s="121" t="s">
        <v>262</v>
      </c>
      <c r="Y284" s="121">
        <v>360397128</v>
      </c>
      <c r="Z284" s="121" t="s">
        <v>414</v>
      </c>
      <c r="AA284" s="135">
        <v>46117</v>
      </c>
      <c r="AB284" s="122">
        <v>50000</v>
      </c>
      <c r="AC284" s="121" t="s">
        <v>278</v>
      </c>
      <c r="AD284" s="121">
        <v>24</v>
      </c>
      <c r="AE284" s="121" t="s">
        <v>288</v>
      </c>
      <c r="AF284" s="121" t="s">
        <v>1601</v>
      </c>
      <c r="AG284" s="121" t="s">
        <v>1602</v>
      </c>
      <c r="AH284" s="121" t="s">
        <v>291</v>
      </c>
      <c r="AI284" s="121" t="s">
        <v>587</v>
      </c>
      <c r="AJ284" s="122">
        <v>2690</v>
      </c>
      <c r="AK284" s="122">
        <v>2690</v>
      </c>
      <c r="AL284" s="121"/>
      <c r="AM284" s="122">
        <v>0</v>
      </c>
      <c r="AN284" s="122">
        <v>0</v>
      </c>
      <c r="AO284" s="122">
        <v>0</v>
      </c>
      <c r="AP284" s="122">
        <v>50000</v>
      </c>
      <c r="AQ284" s="122">
        <v>14647</v>
      </c>
      <c r="AR284" s="122">
        <v>64647</v>
      </c>
      <c r="AS284" s="122">
        <v>0</v>
      </c>
      <c r="AT284" s="122">
        <v>0</v>
      </c>
      <c r="AU284" s="122">
        <v>0</v>
      </c>
      <c r="AV284" s="121"/>
      <c r="AW284" s="121"/>
      <c r="AX284" s="121"/>
      <c r="AY284" s="121"/>
      <c r="AZ284" s="121"/>
      <c r="BA284" s="121"/>
      <c r="BB284" s="121" t="s">
        <v>310</v>
      </c>
      <c r="BC284" s="121"/>
      <c r="BD284" s="121"/>
      <c r="BE284" s="122">
        <v>0</v>
      </c>
      <c r="BF284" s="121" t="s">
        <v>1600</v>
      </c>
      <c r="BG284" s="121" t="s">
        <v>1603</v>
      </c>
      <c r="BH284" s="95" t="s">
        <v>394</v>
      </c>
      <c r="BI284" s="95" t="s">
        <v>101</v>
      </c>
      <c r="BJ284" s="136">
        <v>46129</v>
      </c>
      <c r="BK284" s="129"/>
      <c r="BL284" s="95" t="s">
        <v>108</v>
      </c>
      <c r="BM284" s="96" t="s">
        <v>181</v>
      </c>
      <c r="BN284" s="94"/>
      <c r="BO284" s="94"/>
      <c r="BP284" s="42"/>
      <c r="BQ284" s="130" t="s">
        <v>593</v>
      </c>
    </row>
    <row r="285" spans="1:69" ht="34.200000000000003" hidden="1" customHeight="1" x14ac:dyDescent="0.3">
      <c r="A285" s="131">
        <v>281</v>
      </c>
      <c r="B285" s="121" t="s">
        <v>253</v>
      </c>
      <c r="C285" s="121" t="s">
        <v>254</v>
      </c>
      <c r="D285" s="121" t="s">
        <v>302</v>
      </c>
      <c r="E285" s="121" t="s">
        <v>303</v>
      </c>
      <c r="F285" s="121" t="s">
        <v>303</v>
      </c>
      <c r="G285" s="121" t="s">
        <v>304</v>
      </c>
      <c r="H285" s="121" t="s">
        <v>305</v>
      </c>
      <c r="I285" s="121">
        <v>18244</v>
      </c>
      <c r="J285" s="121" t="s">
        <v>594</v>
      </c>
      <c r="K285" s="121">
        <v>18244</v>
      </c>
      <c r="L285" s="121" t="s">
        <v>595</v>
      </c>
      <c r="M285" s="121" t="s">
        <v>596</v>
      </c>
      <c r="N285" s="121">
        <v>25913</v>
      </c>
      <c r="O285" s="121">
        <v>689244</v>
      </c>
      <c r="P285" s="121">
        <v>41536</v>
      </c>
      <c r="Q285" s="121" t="s">
        <v>598</v>
      </c>
      <c r="R285" s="121" t="s">
        <v>255</v>
      </c>
      <c r="S285" s="121" t="s">
        <v>1604</v>
      </c>
      <c r="T285" s="121" t="s">
        <v>1604</v>
      </c>
      <c r="U285" s="121" t="s">
        <v>256</v>
      </c>
      <c r="V285" s="121" t="s">
        <v>257</v>
      </c>
      <c r="W285" s="121">
        <v>0</v>
      </c>
      <c r="X285" s="121" t="s">
        <v>397</v>
      </c>
      <c r="Y285" s="121">
        <v>360403222</v>
      </c>
      <c r="Z285" s="121" t="s">
        <v>1605</v>
      </c>
      <c r="AA285" s="135">
        <v>46120</v>
      </c>
      <c r="AB285" s="122">
        <v>60000</v>
      </c>
      <c r="AC285" s="121" t="s">
        <v>281</v>
      </c>
      <c r="AD285" s="121">
        <v>24</v>
      </c>
      <c r="AE285" s="121" t="s">
        <v>288</v>
      </c>
      <c r="AF285" s="121" t="s">
        <v>590</v>
      </c>
      <c r="AG285" s="121" t="s">
        <v>728</v>
      </c>
      <c r="AH285" s="121" t="s">
        <v>291</v>
      </c>
      <c r="AI285" s="121" t="s">
        <v>584</v>
      </c>
      <c r="AJ285" s="122">
        <v>3230</v>
      </c>
      <c r="AK285" s="122">
        <v>3230</v>
      </c>
      <c r="AL285" s="121"/>
      <c r="AM285" s="122">
        <v>0</v>
      </c>
      <c r="AN285" s="122">
        <v>0</v>
      </c>
      <c r="AO285" s="122">
        <v>0</v>
      </c>
      <c r="AP285" s="122">
        <v>60000</v>
      </c>
      <c r="AQ285" s="122">
        <v>17282</v>
      </c>
      <c r="AR285" s="122">
        <v>77282</v>
      </c>
      <c r="AS285" s="122">
        <v>0</v>
      </c>
      <c r="AT285" s="122">
        <v>0</v>
      </c>
      <c r="AU285" s="122">
        <v>0</v>
      </c>
      <c r="AV285" s="121"/>
      <c r="AW285" s="121"/>
      <c r="AX285" s="121"/>
      <c r="AY285" s="121"/>
      <c r="AZ285" s="121"/>
      <c r="BA285" s="121"/>
      <c r="BB285" s="121" t="s">
        <v>310</v>
      </c>
      <c r="BC285" s="121"/>
      <c r="BD285" s="121"/>
      <c r="BE285" s="122">
        <v>0</v>
      </c>
      <c r="BF285" s="121" t="s">
        <v>1604</v>
      </c>
      <c r="BG285" s="121" t="s">
        <v>1606</v>
      </c>
      <c r="BH285" s="95" t="s">
        <v>394</v>
      </c>
      <c r="BI285" s="95" t="s">
        <v>101</v>
      </c>
      <c r="BJ285" s="136">
        <v>46129</v>
      </c>
      <c r="BK285" s="129"/>
      <c r="BL285" s="95" t="s">
        <v>108</v>
      </c>
      <c r="BM285" s="96" t="s">
        <v>181</v>
      </c>
      <c r="BN285" s="94"/>
      <c r="BO285" s="94"/>
      <c r="BP285" s="42"/>
      <c r="BQ285" s="130" t="s">
        <v>593</v>
      </c>
    </row>
    <row r="286" spans="1:69" ht="34.200000000000003" hidden="1" customHeight="1" x14ac:dyDescent="0.3">
      <c r="A286" s="131">
        <v>282</v>
      </c>
      <c r="B286" s="121" t="s">
        <v>253</v>
      </c>
      <c r="C286" s="121" t="s">
        <v>254</v>
      </c>
      <c r="D286" s="121" t="s">
        <v>302</v>
      </c>
      <c r="E286" s="121" t="s">
        <v>303</v>
      </c>
      <c r="F286" s="121" t="s">
        <v>303</v>
      </c>
      <c r="G286" s="121" t="s">
        <v>304</v>
      </c>
      <c r="H286" s="121" t="s">
        <v>305</v>
      </c>
      <c r="I286" s="121">
        <v>18244</v>
      </c>
      <c r="J286" s="121" t="s">
        <v>594</v>
      </c>
      <c r="K286" s="121">
        <v>18244</v>
      </c>
      <c r="L286" s="121" t="s">
        <v>595</v>
      </c>
      <c r="M286" s="121" t="s">
        <v>596</v>
      </c>
      <c r="N286" s="121">
        <v>25913</v>
      </c>
      <c r="O286" s="121">
        <v>689244</v>
      </c>
      <c r="P286" s="121">
        <v>41536</v>
      </c>
      <c r="Q286" s="121" t="s">
        <v>598</v>
      </c>
      <c r="R286" s="121" t="s">
        <v>255</v>
      </c>
      <c r="S286" s="121" t="s">
        <v>1607</v>
      </c>
      <c r="T286" s="121" t="s">
        <v>1607</v>
      </c>
      <c r="U286" s="121" t="s">
        <v>256</v>
      </c>
      <c r="V286" s="121" t="s">
        <v>257</v>
      </c>
      <c r="W286" s="121">
        <v>0</v>
      </c>
      <c r="X286" s="121" t="s">
        <v>262</v>
      </c>
      <c r="Y286" s="121">
        <v>360413191</v>
      </c>
      <c r="Z286" s="121" t="s">
        <v>433</v>
      </c>
      <c r="AA286" s="135">
        <v>46123</v>
      </c>
      <c r="AB286" s="122">
        <v>50000</v>
      </c>
      <c r="AC286" s="121" t="s">
        <v>281</v>
      </c>
      <c r="AD286" s="121">
        <v>24</v>
      </c>
      <c r="AE286" s="121" t="s">
        <v>288</v>
      </c>
      <c r="AF286" s="121" t="s">
        <v>1608</v>
      </c>
      <c r="AG286" s="121" t="s">
        <v>1609</v>
      </c>
      <c r="AH286" s="121" t="s">
        <v>291</v>
      </c>
      <c r="AI286" s="121" t="s">
        <v>584</v>
      </c>
      <c r="AJ286" s="122">
        <v>2690</v>
      </c>
      <c r="AK286" s="122">
        <v>2690</v>
      </c>
      <c r="AL286" s="121"/>
      <c r="AM286" s="122">
        <v>0</v>
      </c>
      <c r="AN286" s="122">
        <v>0</v>
      </c>
      <c r="AO286" s="122">
        <v>0</v>
      </c>
      <c r="AP286" s="122">
        <v>50000</v>
      </c>
      <c r="AQ286" s="122">
        <v>14239</v>
      </c>
      <c r="AR286" s="122">
        <v>64239</v>
      </c>
      <c r="AS286" s="122">
        <v>0</v>
      </c>
      <c r="AT286" s="122">
        <v>0</v>
      </c>
      <c r="AU286" s="122">
        <v>0</v>
      </c>
      <c r="AV286" s="121"/>
      <c r="AW286" s="121"/>
      <c r="AX286" s="121"/>
      <c r="AY286" s="121"/>
      <c r="AZ286" s="121"/>
      <c r="BA286" s="121"/>
      <c r="BB286" s="121" t="s">
        <v>310</v>
      </c>
      <c r="BC286" s="121"/>
      <c r="BD286" s="121"/>
      <c r="BE286" s="122">
        <v>0</v>
      </c>
      <c r="BF286" s="121" t="s">
        <v>1607</v>
      </c>
      <c r="BG286" s="121" t="s">
        <v>1610</v>
      </c>
      <c r="BH286" s="95" t="s">
        <v>394</v>
      </c>
      <c r="BI286" s="95" t="s">
        <v>101</v>
      </c>
      <c r="BJ286" s="136">
        <v>46129</v>
      </c>
      <c r="BK286" s="129"/>
      <c r="BL286" s="95" t="s">
        <v>108</v>
      </c>
      <c r="BM286" s="96" t="s">
        <v>181</v>
      </c>
      <c r="BN286" s="94"/>
      <c r="BO286" s="94"/>
      <c r="BP286" s="42"/>
      <c r="BQ286" s="130" t="s">
        <v>593</v>
      </c>
    </row>
    <row r="287" spans="1:69" ht="22.8" hidden="1" x14ac:dyDescent="0.3">
      <c r="A287" s="131">
        <v>283</v>
      </c>
      <c r="B287" s="121" t="s">
        <v>253</v>
      </c>
      <c r="C287" s="121" t="s">
        <v>254</v>
      </c>
      <c r="D287" s="121" t="s">
        <v>302</v>
      </c>
      <c r="E287" s="121" t="s">
        <v>303</v>
      </c>
      <c r="F287" s="121" t="s">
        <v>303</v>
      </c>
      <c r="G287" s="121" t="s">
        <v>304</v>
      </c>
      <c r="H287" s="121" t="s">
        <v>305</v>
      </c>
      <c r="I287" s="121">
        <v>18244</v>
      </c>
      <c r="J287" s="121" t="s">
        <v>594</v>
      </c>
      <c r="K287" s="121">
        <v>18244</v>
      </c>
      <c r="L287" s="121" t="s">
        <v>595</v>
      </c>
      <c r="M287" s="121" t="s">
        <v>596</v>
      </c>
      <c r="N287" s="121">
        <v>349239</v>
      </c>
      <c r="O287" s="121" t="s">
        <v>856</v>
      </c>
      <c r="P287" s="121">
        <v>494106</v>
      </c>
      <c r="Q287" s="121" t="s">
        <v>924</v>
      </c>
      <c r="R287" s="121" t="s">
        <v>255</v>
      </c>
      <c r="S287" s="121" t="s">
        <v>1611</v>
      </c>
      <c r="T287" s="121" t="s">
        <v>1611</v>
      </c>
      <c r="U287" s="121" t="s">
        <v>264</v>
      </c>
      <c r="V287" s="121" t="s">
        <v>257</v>
      </c>
      <c r="W287" s="121">
        <v>0</v>
      </c>
      <c r="X287" s="121" t="s">
        <v>262</v>
      </c>
      <c r="Y287" s="121">
        <v>360430558</v>
      </c>
      <c r="Z287" s="121" t="s">
        <v>1612</v>
      </c>
      <c r="AA287" s="135">
        <v>46125</v>
      </c>
      <c r="AB287" s="122">
        <v>80000</v>
      </c>
      <c r="AC287" s="121" t="s">
        <v>281</v>
      </c>
      <c r="AD287" s="121">
        <v>24</v>
      </c>
      <c r="AE287" s="121" t="s">
        <v>294</v>
      </c>
      <c r="AF287" s="121" t="s">
        <v>447</v>
      </c>
      <c r="AG287" s="121" t="s">
        <v>308</v>
      </c>
      <c r="AH287" s="121" t="s">
        <v>291</v>
      </c>
      <c r="AI287" s="121" t="s">
        <v>584</v>
      </c>
      <c r="AJ287" s="122">
        <v>4310</v>
      </c>
      <c r="AK287" s="122">
        <v>4310</v>
      </c>
      <c r="AL287" s="121"/>
      <c r="AM287" s="122">
        <v>0</v>
      </c>
      <c r="AN287" s="122">
        <v>0</v>
      </c>
      <c r="AO287" s="122">
        <v>0</v>
      </c>
      <c r="AP287" s="122">
        <v>80000</v>
      </c>
      <c r="AQ287" s="122">
        <v>22553</v>
      </c>
      <c r="AR287" s="122">
        <v>102553</v>
      </c>
      <c r="AS287" s="122">
        <v>0</v>
      </c>
      <c r="AT287" s="122">
        <v>0</v>
      </c>
      <c r="AU287" s="122">
        <v>0</v>
      </c>
      <c r="AV287" s="121"/>
      <c r="AW287" s="121"/>
      <c r="AX287" s="121"/>
      <c r="AY287" s="121"/>
      <c r="AZ287" s="121"/>
      <c r="BA287" s="121"/>
      <c r="BB287" s="121" t="s">
        <v>310</v>
      </c>
      <c r="BC287" s="121"/>
      <c r="BD287" s="121"/>
      <c r="BE287" s="122">
        <v>0</v>
      </c>
      <c r="BF287" s="121" t="s">
        <v>1611</v>
      </c>
      <c r="BG287" s="121" t="s">
        <v>1613</v>
      </c>
      <c r="BH287" s="95" t="s">
        <v>318</v>
      </c>
      <c r="BI287" s="95" t="s">
        <v>101</v>
      </c>
      <c r="BJ287" s="136">
        <v>46129</v>
      </c>
      <c r="BK287" s="129"/>
      <c r="BL287" s="95" t="s">
        <v>108</v>
      </c>
      <c r="BM287" s="96" t="s">
        <v>181</v>
      </c>
      <c r="BN287" s="94"/>
      <c r="BO287" s="94"/>
      <c r="BP287" s="42"/>
      <c r="BQ287" s="130" t="s">
        <v>593</v>
      </c>
    </row>
    <row r="288" spans="1:69" ht="22.8" hidden="1" x14ac:dyDescent="0.3">
      <c r="A288" s="131">
        <v>284</v>
      </c>
      <c r="B288" s="121" t="s">
        <v>253</v>
      </c>
      <c r="C288" s="121" t="s">
        <v>254</v>
      </c>
      <c r="D288" s="121" t="s">
        <v>302</v>
      </c>
      <c r="E288" s="121" t="s">
        <v>303</v>
      </c>
      <c r="F288" s="121" t="s">
        <v>303</v>
      </c>
      <c r="G288" s="121" t="s">
        <v>304</v>
      </c>
      <c r="H288" s="121" t="s">
        <v>305</v>
      </c>
      <c r="I288" s="121">
        <v>18238</v>
      </c>
      <c r="J288" s="121" t="s">
        <v>312</v>
      </c>
      <c r="K288" s="121">
        <v>18238</v>
      </c>
      <c r="L288" s="121" t="s">
        <v>595</v>
      </c>
      <c r="M288" s="121" t="s">
        <v>596</v>
      </c>
      <c r="N288" s="121">
        <v>25961</v>
      </c>
      <c r="O288" s="121" t="s">
        <v>603</v>
      </c>
      <c r="P288" s="121">
        <v>901506</v>
      </c>
      <c r="Q288" s="121" t="s">
        <v>997</v>
      </c>
      <c r="R288" s="121" t="s">
        <v>255</v>
      </c>
      <c r="S288" s="121" t="s">
        <v>1614</v>
      </c>
      <c r="T288" s="121" t="s">
        <v>1614</v>
      </c>
      <c r="U288" s="121" t="s">
        <v>264</v>
      </c>
      <c r="V288" s="121" t="s">
        <v>257</v>
      </c>
      <c r="W288" s="121">
        <v>0</v>
      </c>
      <c r="X288" s="121" t="s">
        <v>262</v>
      </c>
      <c r="Y288" s="121">
        <v>360436899</v>
      </c>
      <c r="Z288" s="121" t="s">
        <v>1615</v>
      </c>
      <c r="AA288" s="135">
        <v>46125</v>
      </c>
      <c r="AB288" s="122">
        <v>80000</v>
      </c>
      <c r="AC288" s="121" t="s">
        <v>281</v>
      </c>
      <c r="AD288" s="121">
        <v>24</v>
      </c>
      <c r="AE288" s="121" t="s">
        <v>294</v>
      </c>
      <c r="AF288" s="121" t="s">
        <v>301</v>
      </c>
      <c r="AG288" s="121" t="s">
        <v>1616</v>
      </c>
      <c r="AH288" s="121" t="s">
        <v>260</v>
      </c>
      <c r="AI288" s="121" t="s">
        <v>584</v>
      </c>
      <c r="AJ288" s="122">
        <v>4270</v>
      </c>
      <c r="AK288" s="122">
        <v>4270</v>
      </c>
      <c r="AL288" s="121"/>
      <c r="AM288" s="122">
        <v>0</v>
      </c>
      <c r="AN288" s="122">
        <v>0</v>
      </c>
      <c r="AO288" s="122">
        <v>0</v>
      </c>
      <c r="AP288" s="122">
        <v>80000</v>
      </c>
      <c r="AQ288" s="122">
        <v>21635</v>
      </c>
      <c r="AR288" s="122">
        <v>101635</v>
      </c>
      <c r="AS288" s="122">
        <v>0</v>
      </c>
      <c r="AT288" s="122">
        <v>0</v>
      </c>
      <c r="AU288" s="122">
        <v>0</v>
      </c>
      <c r="AV288" s="121"/>
      <c r="AW288" s="121"/>
      <c r="AX288" s="121"/>
      <c r="AY288" s="121"/>
      <c r="AZ288" s="121"/>
      <c r="BA288" s="121"/>
      <c r="BB288" s="121" t="s">
        <v>310</v>
      </c>
      <c r="BC288" s="121"/>
      <c r="BD288" s="121"/>
      <c r="BE288" s="122">
        <v>0</v>
      </c>
      <c r="BF288" s="121" t="s">
        <v>1614</v>
      </c>
      <c r="BG288" s="121" t="s">
        <v>1617</v>
      </c>
      <c r="BH288" s="95" t="s">
        <v>394</v>
      </c>
      <c r="BI288" s="95" t="s">
        <v>101</v>
      </c>
      <c r="BJ288" s="136">
        <v>46129</v>
      </c>
      <c r="BK288" s="129"/>
      <c r="BL288" s="95" t="s">
        <v>108</v>
      </c>
      <c r="BM288" s="96" t="s">
        <v>181</v>
      </c>
      <c r="BN288" s="94"/>
      <c r="BO288" s="94"/>
      <c r="BP288" s="42"/>
      <c r="BQ288" s="130" t="s">
        <v>593</v>
      </c>
    </row>
    <row r="289" spans="1:69" ht="22.8" hidden="1" customHeight="1" x14ac:dyDescent="0.3">
      <c r="A289" s="131">
        <v>285</v>
      </c>
      <c r="B289" s="121" t="s">
        <v>253</v>
      </c>
      <c r="C289" s="121" t="s">
        <v>254</v>
      </c>
      <c r="D289" s="121" t="s">
        <v>302</v>
      </c>
      <c r="E289" s="121" t="s">
        <v>303</v>
      </c>
      <c r="F289" s="121" t="s">
        <v>303</v>
      </c>
      <c r="G289" s="121" t="s">
        <v>304</v>
      </c>
      <c r="H289" s="121" t="s">
        <v>305</v>
      </c>
      <c r="I289" s="121">
        <v>18123</v>
      </c>
      <c r="J289" s="121" t="s">
        <v>306</v>
      </c>
      <c r="K289" s="121">
        <v>18123</v>
      </c>
      <c r="L289" s="121" t="s">
        <v>595</v>
      </c>
      <c r="M289" s="121" t="s">
        <v>596</v>
      </c>
      <c r="N289" s="121">
        <v>25908</v>
      </c>
      <c r="O289" s="121" t="s">
        <v>610</v>
      </c>
      <c r="P289" s="121">
        <v>412008</v>
      </c>
      <c r="Q289" s="121" t="s">
        <v>972</v>
      </c>
      <c r="R289" s="121" t="s">
        <v>255</v>
      </c>
      <c r="S289" s="121" t="s">
        <v>1618</v>
      </c>
      <c r="T289" s="121" t="s">
        <v>1618</v>
      </c>
      <c r="U289" s="121" t="s">
        <v>256</v>
      </c>
      <c r="V289" s="121" t="s">
        <v>257</v>
      </c>
      <c r="W289" s="121">
        <v>0</v>
      </c>
      <c r="X289" s="121" t="s">
        <v>262</v>
      </c>
      <c r="Y289" s="121">
        <v>360442326</v>
      </c>
      <c r="Z289" s="121" t="s">
        <v>268</v>
      </c>
      <c r="AA289" s="135">
        <v>46126</v>
      </c>
      <c r="AB289" s="122">
        <v>70000</v>
      </c>
      <c r="AC289" s="121" t="s">
        <v>281</v>
      </c>
      <c r="AD289" s="121">
        <v>24</v>
      </c>
      <c r="AE289" s="121" t="s">
        <v>294</v>
      </c>
      <c r="AF289" s="121" t="s">
        <v>289</v>
      </c>
      <c r="AG289" s="121" t="s">
        <v>1619</v>
      </c>
      <c r="AH289" s="121" t="s">
        <v>291</v>
      </c>
      <c r="AI289" s="121" t="s">
        <v>584</v>
      </c>
      <c r="AJ289" s="122">
        <v>3770</v>
      </c>
      <c r="AK289" s="122">
        <v>3770</v>
      </c>
      <c r="AL289" s="121"/>
      <c r="AM289" s="122">
        <v>0</v>
      </c>
      <c r="AN289" s="122">
        <v>0</v>
      </c>
      <c r="AO289" s="122">
        <v>0</v>
      </c>
      <c r="AP289" s="122">
        <v>70000</v>
      </c>
      <c r="AQ289" s="122">
        <v>19661</v>
      </c>
      <c r="AR289" s="122">
        <v>89661</v>
      </c>
      <c r="AS289" s="122">
        <v>0</v>
      </c>
      <c r="AT289" s="122">
        <v>0</v>
      </c>
      <c r="AU289" s="122">
        <v>0</v>
      </c>
      <c r="AV289" s="121"/>
      <c r="AW289" s="121"/>
      <c r="AX289" s="121"/>
      <c r="AY289" s="121"/>
      <c r="AZ289" s="121"/>
      <c r="BA289" s="121"/>
      <c r="BB289" s="139" t="s">
        <v>310</v>
      </c>
      <c r="BC289" s="139"/>
      <c r="BD289" s="139"/>
      <c r="BE289" s="140">
        <v>0</v>
      </c>
      <c r="BF289" s="121" t="s">
        <v>1618</v>
      </c>
      <c r="BG289" s="121" t="s">
        <v>1620</v>
      </c>
      <c r="BH289" s="95" t="s">
        <v>394</v>
      </c>
      <c r="BI289" s="95" t="s">
        <v>101</v>
      </c>
      <c r="BJ289" s="134">
        <v>46126</v>
      </c>
      <c r="BK289" s="129"/>
      <c r="BL289" s="95" t="s">
        <v>108</v>
      </c>
      <c r="BM289" s="96" t="s">
        <v>181</v>
      </c>
      <c r="BN289" s="94"/>
      <c r="BO289" s="94"/>
      <c r="BP289" s="42"/>
      <c r="BQ289" s="130" t="s">
        <v>593</v>
      </c>
    </row>
    <row r="290" spans="1:69" ht="34.200000000000003" hidden="1" customHeight="1" x14ac:dyDescent="0.3">
      <c r="A290" s="131">
        <v>286</v>
      </c>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2"/>
      <c r="AC290" s="121"/>
      <c r="AD290" s="121"/>
      <c r="AE290" s="121"/>
      <c r="AF290" s="121"/>
      <c r="AG290" s="121"/>
      <c r="AH290" s="121"/>
      <c r="AI290" s="121"/>
      <c r="AJ290" s="122"/>
      <c r="AK290" s="122"/>
      <c r="AL290" s="121"/>
      <c r="AM290" s="122"/>
      <c r="AN290" s="122"/>
      <c r="AO290" s="122"/>
      <c r="AP290" s="122"/>
      <c r="AQ290" s="122"/>
      <c r="AR290" s="122"/>
      <c r="AS290" s="122"/>
      <c r="AT290" s="122"/>
      <c r="AU290" s="122"/>
      <c r="AV290" s="121"/>
      <c r="AW290" s="121"/>
      <c r="AX290" s="121"/>
      <c r="AY290" s="121"/>
      <c r="AZ290" s="121"/>
      <c r="BA290" s="121"/>
      <c r="BB290" s="121"/>
      <c r="BC290" s="121"/>
      <c r="BD290" s="121"/>
      <c r="BE290" s="122"/>
      <c r="BF290" s="121"/>
      <c r="BG290" s="121"/>
      <c r="BH290" s="95"/>
      <c r="BI290" s="127"/>
      <c r="BJ290" s="128"/>
      <c r="BK290" s="129"/>
      <c r="BL290" s="127"/>
      <c r="BM290" s="96"/>
      <c r="BN290" s="94"/>
      <c r="BO290" s="94"/>
      <c r="BP290" s="42"/>
      <c r="BQ290" s="120"/>
    </row>
    <row r="291" spans="1:69" hidden="1" x14ac:dyDescent="0.3">
      <c r="A291" s="131">
        <v>287</v>
      </c>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2"/>
      <c r="AC291" s="121"/>
      <c r="AD291" s="121"/>
      <c r="AE291" s="121"/>
      <c r="AF291" s="121"/>
      <c r="AG291" s="121"/>
      <c r="AH291" s="121"/>
      <c r="AI291" s="121"/>
      <c r="AJ291" s="122"/>
      <c r="AK291" s="122"/>
      <c r="AL291" s="121"/>
      <c r="AM291" s="122"/>
      <c r="AN291" s="122"/>
      <c r="AO291" s="122"/>
      <c r="AP291" s="122"/>
      <c r="AQ291" s="122"/>
      <c r="AR291" s="122"/>
      <c r="AS291" s="122"/>
      <c r="AT291" s="122"/>
      <c r="AU291" s="122"/>
      <c r="AV291" s="121"/>
      <c r="AW291" s="121"/>
      <c r="AX291" s="121"/>
      <c r="AY291" s="121"/>
      <c r="AZ291" s="121"/>
      <c r="BA291" s="121"/>
      <c r="BB291" s="121"/>
      <c r="BC291" s="121"/>
      <c r="BD291" s="121"/>
      <c r="BE291" s="122"/>
      <c r="BF291" s="121"/>
      <c r="BG291" s="121"/>
      <c r="BH291" s="95"/>
      <c r="BI291" s="127"/>
      <c r="BJ291" s="128"/>
      <c r="BK291" s="129"/>
      <c r="BL291" s="127"/>
      <c r="BM291" s="96"/>
      <c r="BN291" s="94"/>
      <c r="BO291" s="94"/>
      <c r="BP291" s="42"/>
      <c r="BQ291" s="120"/>
    </row>
    <row r="292" spans="1:69" hidden="1" x14ac:dyDescent="0.3">
      <c r="A292" s="131">
        <v>288</v>
      </c>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2"/>
      <c r="AC292" s="121"/>
      <c r="AD292" s="121"/>
      <c r="AE292" s="121"/>
      <c r="AF292" s="121"/>
      <c r="AG292" s="121"/>
      <c r="AH292" s="121"/>
      <c r="AI292" s="121"/>
      <c r="AJ292" s="122"/>
      <c r="AK292" s="122"/>
      <c r="AL292" s="121"/>
      <c r="AM292" s="122"/>
      <c r="AN292" s="122"/>
      <c r="AO292" s="122"/>
      <c r="AP292" s="122"/>
      <c r="AQ292" s="122"/>
      <c r="AR292" s="122"/>
      <c r="AS292" s="122"/>
      <c r="AT292" s="122"/>
      <c r="AU292" s="122"/>
      <c r="AV292" s="121"/>
      <c r="AW292" s="121"/>
      <c r="AX292" s="121"/>
      <c r="AY292" s="121"/>
      <c r="AZ292" s="121"/>
      <c r="BA292" s="121"/>
      <c r="BB292" s="121"/>
      <c r="BC292" s="121"/>
      <c r="BD292" s="121"/>
      <c r="BE292" s="122"/>
      <c r="BF292" s="121"/>
      <c r="BG292" s="121"/>
      <c r="BH292" s="95"/>
      <c r="BI292" s="127"/>
      <c r="BJ292" s="128"/>
      <c r="BK292" s="129"/>
      <c r="BL292" s="127"/>
      <c r="BM292" s="96"/>
      <c r="BN292" s="94"/>
      <c r="BO292" s="94"/>
      <c r="BP292" s="42"/>
      <c r="BQ292" s="120"/>
    </row>
    <row r="293" spans="1:69" hidden="1" x14ac:dyDescent="0.3">
      <c r="A293" s="131">
        <v>289</v>
      </c>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2"/>
      <c r="AC293" s="121"/>
      <c r="AD293" s="121"/>
      <c r="AE293" s="121"/>
      <c r="AF293" s="121"/>
      <c r="AG293" s="121"/>
      <c r="AH293" s="121"/>
      <c r="AI293" s="121"/>
      <c r="AJ293" s="122"/>
      <c r="AK293" s="122"/>
      <c r="AL293" s="121"/>
      <c r="AM293" s="122"/>
      <c r="AN293" s="122"/>
      <c r="AO293" s="122"/>
      <c r="AP293" s="122"/>
      <c r="AQ293" s="122"/>
      <c r="AR293" s="122"/>
      <c r="AS293" s="122"/>
      <c r="AT293" s="122"/>
      <c r="AU293" s="122"/>
      <c r="AV293" s="121"/>
      <c r="AW293" s="121"/>
      <c r="AX293" s="121"/>
      <c r="AY293" s="121"/>
      <c r="AZ293" s="121"/>
      <c r="BA293" s="121"/>
      <c r="BB293" s="121"/>
      <c r="BC293" s="121"/>
      <c r="BD293" s="121"/>
      <c r="BE293" s="122"/>
      <c r="BF293" s="121"/>
      <c r="BG293" s="121"/>
      <c r="BH293" s="95"/>
      <c r="BI293" s="127"/>
      <c r="BJ293" s="128"/>
      <c r="BK293" s="129"/>
      <c r="BL293" s="127"/>
      <c r="BM293" s="96"/>
      <c r="BN293" s="94"/>
      <c r="BO293" s="94"/>
      <c r="BP293" s="42"/>
      <c r="BQ293" s="120"/>
    </row>
    <row r="294" spans="1:69" hidden="1" x14ac:dyDescent="0.3">
      <c r="A294" s="131">
        <v>290</v>
      </c>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2"/>
      <c r="AC294" s="121"/>
      <c r="AD294" s="121"/>
      <c r="AE294" s="121"/>
      <c r="AF294" s="121"/>
      <c r="AG294" s="121"/>
      <c r="AH294" s="121"/>
      <c r="AI294" s="121"/>
      <c r="AJ294" s="122"/>
      <c r="AK294" s="122"/>
      <c r="AL294" s="121"/>
      <c r="AM294" s="122"/>
      <c r="AN294" s="122"/>
      <c r="AO294" s="122"/>
      <c r="AP294" s="122"/>
      <c r="AQ294" s="122"/>
      <c r="AR294" s="122"/>
      <c r="AS294" s="122"/>
      <c r="AT294" s="122"/>
      <c r="AU294" s="122"/>
      <c r="AV294" s="121"/>
      <c r="AW294" s="121"/>
      <c r="AX294" s="121"/>
      <c r="AY294" s="121"/>
      <c r="AZ294" s="121"/>
      <c r="BA294" s="121"/>
      <c r="BB294" s="121"/>
      <c r="BC294" s="121"/>
      <c r="BD294" s="121"/>
      <c r="BE294" s="122"/>
      <c r="BF294" s="121"/>
      <c r="BG294" s="121"/>
      <c r="BH294" s="95"/>
      <c r="BI294" s="127"/>
      <c r="BJ294" s="128"/>
      <c r="BK294" s="129"/>
      <c r="BL294" s="127"/>
      <c r="BM294" s="96"/>
      <c r="BN294" s="94"/>
      <c r="BO294" s="94"/>
      <c r="BP294" s="42"/>
      <c r="BQ294" s="120"/>
    </row>
    <row r="295" spans="1:69" hidden="1" x14ac:dyDescent="0.3">
      <c r="A295" s="131">
        <v>291</v>
      </c>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2"/>
      <c r="AC295" s="121"/>
      <c r="AD295" s="121"/>
      <c r="AE295" s="121"/>
      <c r="AF295" s="121"/>
      <c r="AG295" s="121"/>
      <c r="AH295" s="121"/>
      <c r="AI295" s="121"/>
      <c r="AJ295" s="122"/>
      <c r="AK295" s="122"/>
      <c r="AL295" s="121"/>
      <c r="AM295" s="122"/>
      <c r="AN295" s="122"/>
      <c r="AO295" s="122"/>
      <c r="AP295" s="122"/>
      <c r="AQ295" s="122"/>
      <c r="AR295" s="122"/>
      <c r="AS295" s="122"/>
      <c r="AT295" s="122"/>
      <c r="AU295" s="122"/>
      <c r="AV295" s="121"/>
      <c r="AW295" s="121"/>
      <c r="AX295" s="121"/>
      <c r="AY295" s="121"/>
      <c r="AZ295" s="121"/>
      <c r="BA295" s="121"/>
      <c r="BB295" s="121"/>
      <c r="BC295" s="121"/>
      <c r="BD295" s="121"/>
      <c r="BE295" s="122"/>
      <c r="BF295" s="121"/>
      <c r="BG295" s="121"/>
      <c r="BH295" s="95"/>
      <c r="BI295" s="127"/>
      <c r="BJ295" s="128"/>
      <c r="BK295" s="129"/>
      <c r="BL295" s="127"/>
      <c r="BM295" s="96"/>
      <c r="BN295" s="94"/>
      <c r="BO295" s="94"/>
      <c r="BP295" s="42"/>
      <c r="BQ295" s="120"/>
    </row>
    <row r="296" spans="1:69" hidden="1" x14ac:dyDescent="0.3">
      <c r="A296" s="131">
        <v>292</v>
      </c>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2"/>
      <c r="AC296" s="121"/>
      <c r="AD296" s="121"/>
      <c r="AE296" s="121"/>
      <c r="AF296" s="121"/>
      <c r="AG296" s="121"/>
      <c r="AH296" s="121"/>
      <c r="AI296" s="121"/>
      <c r="AJ296" s="122"/>
      <c r="AK296" s="122"/>
      <c r="AL296" s="121"/>
      <c r="AM296" s="122"/>
      <c r="AN296" s="122"/>
      <c r="AO296" s="122"/>
      <c r="AP296" s="122"/>
      <c r="AQ296" s="122"/>
      <c r="AR296" s="122"/>
      <c r="AS296" s="122"/>
      <c r="AT296" s="122"/>
      <c r="AU296" s="122"/>
      <c r="AV296" s="121"/>
      <c r="AW296" s="121"/>
      <c r="AX296" s="121"/>
      <c r="AY296" s="121"/>
      <c r="AZ296" s="121"/>
      <c r="BA296" s="121"/>
      <c r="BB296" s="121"/>
      <c r="BC296" s="121"/>
      <c r="BD296" s="121"/>
      <c r="BE296" s="122"/>
      <c r="BF296" s="121"/>
      <c r="BG296" s="121"/>
      <c r="BH296" s="95"/>
      <c r="BI296" s="127"/>
      <c r="BJ296" s="128"/>
      <c r="BK296" s="129"/>
      <c r="BL296" s="127"/>
      <c r="BM296" s="96"/>
      <c r="BN296" s="94"/>
      <c r="BO296" s="94"/>
      <c r="BP296" s="42"/>
      <c r="BQ296" s="120"/>
    </row>
    <row r="297" spans="1:69" hidden="1" x14ac:dyDescent="0.3">
      <c r="A297" s="131">
        <v>293</v>
      </c>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2"/>
      <c r="AC297" s="121"/>
      <c r="AD297" s="121"/>
      <c r="AE297" s="121"/>
      <c r="AF297" s="121"/>
      <c r="AG297" s="121"/>
      <c r="AH297" s="121"/>
      <c r="AI297" s="121"/>
      <c r="AJ297" s="122"/>
      <c r="AK297" s="122"/>
      <c r="AL297" s="121"/>
      <c r="AM297" s="122"/>
      <c r="AN297" s="122"/>
      <c r="AO297" s="122"/>
      <c r="AP297" s="122"/>
      <c r="AQ297" s="122"/>
      <c r="AR297" s="122"/>
      <c r="AS297" s="122"/>
      <c r="AT297" s="122"/>
      <c r="AU297" s="122"/>
      <c r="AV297" s="121"/>
      <c r="AW297" s="121"/>
      <c r="AX297" s="121"/>
      <c r="AY297" s="121"/>
      <c r="AZ297" s="121"/>
      <c r="BA297" s="121"/>
      <c r="BB297" s="121"/>
      <c r="BC297" s="121"/>
      <c r="BD297" s="121"/>
      <c r="BE297" s="122"/>
      <c r="BF297" s="121"/>
      <c r="BG297" s="121"/>
      <c r="BH297" s="95"/>
      <c r="BI297" s="127"/>
      <c r="BJ297" s="128"/>
      <c r="BK297" s="129"/>
      <c r="BL297" s="127"/>
      <c r="BM297" s="96"/>
      <c r="BN297" s="94"/>
      <c r="BO297" s="94"/>
      <c r="BP297" s="42"/>
      <c r="BQ297" s="120"/>
    </row>
    <row r="298" spans="1:69" hidden="1" x14ac:dyDescent="0.3">
      <c r="A298" s="131">
        <v>294</v>
      </c>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2"/>
      <c r="AC298" s="121"/>
      <c r="AD298" s="121"/>
      <c r="AE298" s="121"/>
      <c r="AF298" s="121"/>
      <c r="AG298" s="121"/>
      <c r="AH298" s="121"/>
      <c r="AI298" s="121"/>
      <c r="AJ298" s="122"/>
      <c r="AK298" s="122"/>
      <c r="AL298" s="121"/>
      <c r="AM298" s="122"/>
      <c r="AN298" s="122"/>
      <c r="AO298" s="122"/>
      <c r="AP298" s="122"/>
      <c r="AQ298" s="122"/>
      <c r="AR298" s="122"/>
      <c r="AS298" s="122"/>
      <c r="AT298" s="122"/>
      <c r="AU298" s="122"/>
      <c r="AV298" s="121"/>
      <c r="AW298" s="121"/>
      <c r="AX298" s="121"/>
      <c r="AY298" s="121"/>
      <c r="AZ298" s="121"/>
      <c r="BA298" s="121"/>
      <c r="BB298" s="121"/>
      <c r="BC298" s="121"/>
      <c r="BD298" s="121"/>
      <c r="BE298" s="122"/>
      <c r="BF298" s="121"/>
      <c r="BG298" s="121"/>
      <c r="BH298" s="95"/>
      <c r="BI298" s="127"/>
      <c r="BJ298" s="128"/>
      <c r="BK298" s="129"/>
      <c r="BL298" s="127"/>
      <c r="BM298" s="96"/>
      <c r="BN298" s="94"/>
      <c r="BO298" s="94"/>
      <c r="BP298" s="42"/>
      <c r="BQ298" s="120"/>
    </row>
    <row r="299" spans="1:69" hidden="1" x14ac:dyDescent="0.3">
      <c r="A299" s="131">
        <v>295</v>
      </c>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2"/>
      <c r="AC299" s="121"/>
      <c r="AD299" s="121"/>
      <c r="AE299" s="121"/>
      <c r="AF299" s="121"/>
      <c r="AG299" s="121"/>
      <c r="AH299" s="121"/>
      <c r="AI299" s="121"/>
      <c r="AJ299" s="122"/>
      <c r="AK299" s="122"/>
      <c r="AL299" s="121"/>
      <c r="AM299" s="122"/>
      <c r="AN299" s="122"/>
      <c r="AO299" s="122"/>
      <c r="AP299" s="122"/>
      <c r="AQ299" s="122"/>
      <c r="AR299" s="122"/>
      <c r="AS299" s="122"/>
      <c r="AT299" s="122"/>
      <c r="AU299" s="122"/>
      <c r="AV299" s="121"/>
      <c r="AW299" s="121"/>
      <c r="AX299" s="121"/>
      <c r="AY299" s="121"/>
      <c r="AZ299" s="121"/>
      <c r="BA299" s="121"/>
      <c r="BB299" s="121"/>
      <c r="BC299" s="121"/>
      <c r="BD299" s="121"/>
      <c r="BE299" s="122"/>
      <c r="BF299" s="121"/>
      <c r="BG299" s="121"/>
      <c r="BH299" s="95"/>
      <c r="BI299" s="127"/>
      <c r="BJ299" s="128"/>
      <c r="BK299" s="129"/>
      <c r="BL299" s="127"/>
      <c r="BM299" s="96"/>
      <c r="BN299" s="94"/>
      <c r="BO299" s="94"/>
      <c r="BP299" s="42"/>
      <c r="BQ299" s="120"/>
    </row>
    <row r="300" spans="1:69" hidden="1" x14ac:dyDescent="0.3">
      <c r="A300" s="131">
        <v>296</v>
      </c>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2"/>
      <c r="AC300" s="121"/>
      <c r="AD300" s="121"/>
      <c r="AE300" s="121"/>
      <c r="AF300" s="121"/>
      <c r="AG300" s="121"/>
      <c r="AH300" s="121"/>
      <c r="AI300" s="121"/>
      <c r="AJ300" s="122"/>
      <c r="AK300" s="122"/>
      <c r="AL300" s="121"/>
      <c r="AM300" s="122"/>
      <c r="AN300" s="122"/>
      <c r="AO300" s="122"/>
      <c r="AP300" s="122"/>
      <c r="AQ300" s="122"/>
      <c r="AR300" s="122"/>
      <c r="AS300" s="122"/>
      <c r="AT300" s="122"/>
      <c r="AU300" s="122"/>
      <c r="AV300" s="121"/>
      <c r="AW300" s="121"/>
      <c r="AX300" s="121"/>
      <c r="AY300" s="121"/>
      <c r="AZ300" s="121"/>
      <c r="BA300" s="121"/>
      <c r="BB300" s="121"/>
      <c r="BC300" s="121"/>
      <c r="BD300" s="121"/>
      <c r="BE300" s="122"/>
      <c r="BF300" s="121"/>
      <c r="BG300" s="121"/>
      <c r="BH300" s="95"/>
      <c r="BI300" s="127"/>
      <c r="BJ300" s="128"/>
      <c r="BK300" s="129"/>
      <c r="BL300" s="127"/>
      <c r="BM300" s="96"/>
      <c r="BN300" s="94"/>
      <c r="BO300" s="94"/>
      <c r="BP300" s="42"/>
      <c r="BQ300" s="120"/>
    </row>
    <row r="301" spans="1:69" hidden="1" x14ac:dyDescent="0.3">
      <c r="A301" s="131">
        <v>297</v>
      </c>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2"/>
      <c r="AC301" s="121"/>
      <c r="AD301" s="121"/>
      <c r="AE301" s="121"/>
      <c r="AF301" s="121"/>
      <c r="AG301" s="121"/>
      <c r="AH301" s="121"/>
      <c r="AI301" s="121"/>
      <c r="AJ301" s="122"/>
      <c r="AK301" s="122"/>
      <c r="AL301" s="121"/>
      <c r="AM301" s="122"/>
      <c r="AN301" s="122"/>
      <c r="AO301" s="122"/>
      <c r="AP301" s="122"/>
      <c r="AQ301" s="122"/>
      <c r="AR301" s="122"/>
      <c r="AS301" s="122"/>
      <c r="AT301" s="122"/>
      <c r="AU301" s="122"/>
      <c r="AV301" s="121"/>
      <c r="AW301" s="121"/>
      <c r="AX301" s="121"/>
      <c r="AY301" s="121"/>
      <c r="AZ301" s="121"/>
      <c r="BA301" s="121"/>
      <c r="BB301" s="121"/>
      <c r="BC301" s="121"/>
      <c r="BD301" s="121"/>
      <c r="BE301" s="122"/>
      <c r="BF301" s="121"/>
      <c r="BG301" s="121"/>
      <c r="BH301" s="95"/>
      <c r="BI301" s="127"/>
      <c r="BJ301" s="128"/>
      <c r="BK301" s="129"/>
      <c r="BL301" s="127"/>
      <c r="BM301" s="96"/>
      <c r="BN301" s="94"/>
      <c r="BO301" s="94"/>
      <c r="BP301" s="42"/>
      <c r="BQ301" s="120"/>
    </row>
    <row r="302" spans="1:69" hidden="1" x14ac:dyDescent="0.3">
      <c r="A302" s="131">
        <v>298</v>
      </c>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2"/>
      <c r="AC302" s="121"/>
      <c r="AD302" s="121"/>
      <c r="AE302" s="121"/>
      <c r="AF302" s="121"/>
      <c r="AG302" s="121"/>
      <c r="AH302" s="121"/>
      <c r="AI302" s="121"/>
      <c r="AJ302" s="122"/>
      <c r="AK302" s="122"/>
      <c r="AL302" s="121"/>
      <c r="AM302" s="122"/>
      <c r="AN302" s="122"/>
      <c r="AO302" s="122"/>
      <c r="AP302" s="122"/>
      <c r="AQ302" s="122"/>
      <c r="AR302" s="122"/>
      <c r="AS302" s="122"/>
      <c r="AT302" s="122"/>
      <c r="AU302" s="122"/>
      <c r="AV302" s="121"/>
      <c r="AW302" s="121"/>
      <c r="AX302" s="121"/>
      <c r="AY302" s="121"/>
      <c r="AZ302" s="121"/>
      <c r="BA302" s="121"/>
      <c r="BB302" s="121"/>
      <c r="BC302" s="121"/>
      <c r="BD302" s="121"/>
      <c r="BE302" s="122"/>
      <c r="BF302" s="121"/>
      <c r="BG302" s="121"/>
      <c r="BH302" s="95"/>
      <c r="BI302" s="127"/>
      <c r="BJ302" s="128"/>
      <c r="BK302" s="129"/>
      <c r="BL302" s="127"/>
      <c r="BM302" s="96"/>
      <c r="BN302" s="94"/>
      <c r="BO302" s="94"/>
      <c r="BP302" s="42"/>
      <c r="BQ302" s="120"/>
    </row>
    <row r="303" spans="1:69" hidden="1" x14ac:dyDescent="0.3">
      <c r="A303" s="131">
        <v>299</v>
      </c>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2"/>
      <c r="AC303" s="121"/>
      <c r="AD303" s="121"/>
      <c r="AE303" s="121"/>
      <c r="AF303" s="121"/>
      <c r="AG303" s="121"/>
      <c r="AH303" s="121"/>
      <c r="AI303" s="121"/>
      <c r="AJ303" s="122"/>
      <c r="AK303" s="122"/>
      <c r="AL303" s="121"/>
      <c r="AM303" s="122"/>
      <c r="AN303" s="122"/>
      <c r="AO303" s="122"/>
      <c r="AP303" s="122"/>
      <c r="AQ303" s="122"/>
      <c r="AR303" s="122"/>
      <c r="AS303" s="122"/>
      <c r="AT303" s="122"/>
      <c r="AU303" s="122"/>
      <c r="AV303" s="121"/>
      <c r="AW303" s="121"/>
      <c r="AX303" s="121"/>
      <c r="AY303" s="121"/>
      <c r="AZ303" s="121"/>
      <c r="BA303" s="121"/>
      <c r="BB303" s="121"/>
      <c r="BC303" s="121"/>
      <c r="BD303" s="121"/>
      <c r="BE303" s="122"/>
      <c r="BF303" s="121"/>
      <c r="BG303" s="121"/>
      <c r="BH303" s="95"/>
      <c r="BI303" s="127"/>
      <c r="BJ303" s="128"/>
      <c r="BK303" s="129"/>
      <c r="BL303" s="127"/>
      <c r="BM303" s="96"/>
      <c r="BN303" s="94"/>
      <c r="BO303" s="94"/>
      <c r="BP303" s="42"/>
      <c r="BQ303" s="120"/>
    </row>
    <row r="304" spans="1:69" ht="34.200000000000003" hidden="1" customHeight="1" x14ac:dyDescent="0.3">
      <c r="A304" s="131">
        <v>300</v>
      </c>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2"/>
      <c r="AC304" s="121"/>
      <c r="AD304" s="121"/>
      <c r="AE304" s="121"/>
      <c r="AF304" s="121"/>
      <c r="AG304" s="121"/>
      <c r="AH304" s="121"/>
      <c r="AI304" s="121"/>
      <c r="AJ304" s="122"/>
      <c r="AK304" s="122"/>
      <c r="AL304" s="121"/>
      <c r="AM304" s="122"/>
      <c r="AN304" s="122"/>
      <c r="AO304" s="122"/>
      <c r="AP304" s="122"/>
      <c r="AQ304" s="122"/>
      <c r="AR304" s="122"/>
      <c r="AS304" s="122"/>
      <c r="AT304" s="122"/>
      <c r="AU304" s="122"/>
      <c r="AV304" s="121"/>
      <c r="AW304" s="121"/>
      <c r="AX304" s="121"/>
      <c r="AY304" s="121"/>
      <c r="AZ304" s="121"/>
      <c r="BA304" s="121"/>
      <c r="BB304" s="121"/>
      <c r="BC304" s="121"/>
      <c r="BD304" s="121"/>
      <c r="BE304" s="122"/>
      <c r="BF304" s="121"/>
      <c r="BG304" s="121"/>
      <c r="BH304" s="95"/>
      <c r="BI304" s="127"/>
      <c r="BJ304" s="128"/>
      <c r="BK304" s="129"/>
      <c r="BL304" s="127"/>
      <c r="BM304" s="96"/>
      <c r="BN304" s="94"/>
      <c r="BO304" s="94"/>
      <c r="BP304" s="42"/>
      <c r="BQ304" s="120"/>
    </row>
    <row r="305" spans="1:69" hidden="1" x14ac:dyDescent="0.3">
      <c r="A305" s="131">
        <v>301</v>
      </c>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2"/>
      <c r="AC305" s="121"/>
      <c r="AD305" s="121"/>
      <c r="AE305" s="121"/>
      <c r="AF305" s="121"/>
      <c r="AG305" s="121"/>
      <c r="AH305" s="121"/>
      <c r="AI305" s="121"/>
      <c r="AJ305" s="122"/>
      <c r="AK305" s="122"/>
      <c r="AL305" s="121"/>
      <c r="AM305" s="122"/>
      <c r="AN305" s="122"/>
      <c r="AO305" s="122"/>
      <c r="AP305" s="122"/>
      <c r="AQ305" s="122"/>
      <c r="AR305" s="122"/>
      <c r="AS305" s="122"/>
      <c r="AT305" s="122"/>
      <c r="AU305" s="122"/>
      <c r="AV305" s="121"/>
      <c r="AW305" s="121"/>
      <c r="AX305" s="121"/>
      <c r="AY305" s="121"/>
      <c r="AZ305" s="121"/>
      <c r="BA305" s="121"/>
      <c r="BB305" s="121"/>
      <c r="BC305" s="121"/>
      <c r="BD305" s="121"/>
      <c r="BE305" s="122"/>
      <c r="BF305" s="121"/>
      <c r="BG305" s="121"/>
      <c r="BH305" s="95"/>
      <c r="BI305" s="127"/>
      <c r="BJ305" s="128"/>
      <c r="BK305" s="129"/>
      <c r="BL305" s="127"/>
      <c r="BM305" s="96"/>
      <c r="BN305" s="94"/>
      <c r="BO305" s="94"/>
      <c r="BP305" s="42"/>
      <c r="BQ305" s="120"/>
    </row>
    <row r="306" spans="1:69" ht="22.8" hidden="1" customHeight="1" x14ac:dyDescent="0.3">
      <c r="A306" s="131">
        <v>302</v>
      </c>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2"/>
      <c r="AC306" s="121"/>
      <c r="AD306" s="121"/>
      <c r="AE306" s="121"/>
      <c r="AF306" s="121"/>
      <c r="AG306" s="121"/>
      <c r="AH306" s="121"/>
      <c r="AI306" s="121"/>
      <c r="AJ306" s="122"/>
      <c r="AK306" s="122"/>
      <c r="AL306" s="121"/>
      <c r="AM306" s="122"/>
      <c r="AN306" s="122"/>
      <c r="AO306" s="122"/>
      <c r="AP306" s="122"/>
      <c r="AQ306" s="122"/>
      <c r="AR306" s="122"/>
      <c r="AS306" s="122"/>
      <c r="AT306" s="122"/>
      <c r="AU306" s="122"/>
      <c r="AV306" s="121"/>
      <c r="AW306" s="121"/>
      <c r="AX306" s="121"/>
      <c r="AY306" s="121"/>
      <c r="AZ306" s="121"/>
      <c r="BA306" s="121"/>
      <c r="BB306" s="121"/>
      <c r="BC306" s="121"/>
      <c r="BD306" s="121"/>
      <c r="BE306" s="122"/>
      <c r="BF306" s="121"/>
      <c r="BG306" s="121"/>
      <c r="BH306" s="95"/>
      <c r="BI306" s="127"/>
      <c r="BJ306" s="128"/>
      <c r="BK306" s="129"/>
      <c r="BL306" s="127"/>
      <c r="BM306" s="96"/>
      <c r="BN306" s="94"/>
      <c r="BO306" s="94"/>
      <c r="BP306" s="42"/>
      <c r="BQ306" s="120"/>
    </row>
    <row r="307" spans="1:69" ht="34.200000000000003" hidden="1" customHeight="1" x14ac:dyDescent="0.3">
      <c r="A307" s="131">
        <v>303</v>
      </c>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2"/>
      <c r="AC307" s="121"/>
      <c r="AD307" s="121"/>
      <c r="AE307" s="121"/>
      <c r="AF307" s="121"/>
      <c r="AG307" s="121"/>
      <c r="AH307" s="121"/>
      <c r="AI307" s="121"/>
      <c r="AJ307" s="122"/>
      <c r="AK307" s="122"/>
      <c r="AL307" s="121"/>
      <c r="AM307" s="122"/>
      <c r="AN307" s="122"/>
      <c r="AO307" s="122"/>
      <c r="AP307" s="122"/>
      <c r="AQ307" s="122"/>
      <c r="AR307" s="122"/>
      <c r="AS307" s="122"/>
      <c r="AT307" s="122"/>
      <c r="AU307" s="122"/>
      <c r="AV307" s="121"/>
      <c r="AW307" s="121"/>
      <c r="AX307" s="121"/>
      <c r="AY307" s="121"/>
      <c r="AZ307" s="121"/>
      <c r="BA307" s="121"/>
      <c r="BB307" s="121"/>
      <c r="BC307" s="121"/>
      <c r="BD307" s="121"/>
      <c r="BE307" s="122"/>
      <c r="BF307" s="121"/>
      <c r="BG307" s="121"/>
      <c r="BH307" s="95"/>
      <c r="BI307" s="127"/>
      <c r="BJ307" s="128"/>
      <c r="BK307" s="129"/>
      <c r="BL307" s="127"/>
      <c r="BM307" s="96"/>
      <c r="BN307" s="94"/>
      <c r="BO307" s="94"/>
      <c r="BP307" s="42"/>
      <c r="BQ307" s="120"/>
    </row>
    <row r="308" spans="1:69" hidden="1" x14ac:dyDescent="0.3">
      <c r="A308" s="131">
        <v>304</v>
      </c>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2"/>
      <c r="AC308" s="121"/>
      <c r="AD308" s="121"/>
      <c r="AE308" s="121"/>
      <c r="AF308" s="121"/>
      <c r="AG308" s="121"/>
      <c r="AH308" s="121"/>
      <c r="AI308" s="121"/>
      <c r="AJ308" s="122"/>
      <c r="AK308" s="122"/>
      <c r="AL308" s="121"/>
      <c r="AM308" s="122"/>
      <c r="AN308" s="122"/>
      <c r="AO308" s="122"/>
      <c r="AP308" s="122"/>
      <c r="AQ308" s="122"/>
      <c r="AR308" s="122"/>
      <c r="AS308" s="122"/>
      <c r="AT308" s="122"/>
      <c r="AU308" s="122"/>
      <c r="AV308" s="121"/>
      <c r="AW308" s="121"/>
      <c r="AX308" s="121"/>
      <c r="AY308" s="121"/>
      <c r="AZ308" s="121"/>
      <c r="BA308" s="121"/>
      <c r="BB308" s="121"/>
      <c r="BC308" s="121"/>
      <c r="BD308" s="121"/>
      <c r="BE308" s="122"/>
      <c r="BF308" s="121"/>
      <c r="BG308" s="121"/>
      <c r="BH308" s="95"/>
      <c r="BI308" s="127"/>
      <c r="BJ308" s="128"/>
      <c r="BK308" s="129"/>
      <c r="BL308" s="127"/>
      <c r="BM308" s="96"/>
      <c r="BN308" s="94"/>
      <c r="BO308" s="94"/>
      <c r="BP308" s="42"/>
      <c r="BQ308" s="120"/>
    </row>
    <row r="309" spans="1:69" hidden="1" x14ac:dyDescent="0.3">
      <c r="A309" s="131">
        <v>305</v>
      </c>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2"/>
      <c r="AC309" s="121"/>
      <c r="AD309" s="121"/>
      <c r="AE309" s="121"/>
      <c r="AF309" s="121"/>
      <c r="AG309" s="121"/>
      <c r="AH309" s="121"/>
      <c r="AI309" s="121"/>
      <c r="AJ309" s="122"/>
      <c r="AK309" s="122"/>
      <c r="AL309" s="121"/>
      <c r="AM309" s="122"/>
      <c r="AN309" s="122"/>
      <c r="AO309" s="122"/>
      <c r="AP309" s="122"/>
      <c r="AQ309" s="122"/>
      <c r="AR309" s="122"/>
      <c r="AS309" s="122"/>
      <c r="AT309" s="122"/>
      <c r="AU309" s="122"/>
      <c r="AV309" s="121"/>
      <c r="AW309" s="121"/>
      <c r="AX309" s="121"/>
      <c r="AY309" s="121"/>
      <c r="AZ309" s="121"/>
      <c r="BA309" s="121"/>
      <c r="BB309" s="121"/>
      <c r="BC309" s="121"/>
      <c r="BD309" s="121"/>
      <c r="BE309" s="122"/>
      <c r="BF309" s="121"/>
      <c r="BG309" s="121"/>
      <c r="BH309" s="95"/>
      <c r="BI309" s="127"/>
      <c r="BJ309" s="128"/>
      <c r="BK309" s="129"/>
      <c r="BL309" s="127"/>
      <c r="BM309" s="96"/>
      <c r="BN309" s="94"/>
      <c r="BO309" s="94"/>
      <c r="BP309" s="42"/>
      <c r="BQ309" s="120"/>
    </row>
    <row r="310" spans="1:69" hidden="1" x14ac:dyDescent="0.3">
      <c r="A310" s="131">
        <v>306</v>
      </c>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2"/>
      <c r="AC310" s="121"/>
      <c r="AD310" s="121"/>
      <c r="AE310" s="121"/>
      <c r="AF310" s="121"/>
      <c r="AG310" s="121"/>
      <c r="AH310" s="121"/>
      <c r="AI310" s="121"/>
      <c r="AJ310" s="122"/>
      <c r="AK310" s="122"/>
      <c r="AL310" s="121"/>
      <c r="AM310" s="122"/>
      <c r="AN310" s="122"/>
      <c r="AO310" s="122"/>
      <c r="AP310" s="122"/>
      <c r="AQ310" s="122"/>
      <c r="AR310" s="122"/>
      <c r="AS310" s="122"/>
      <c r="AT310" s="122"/>
      <c r="AU310" s="122"/>
      <c r="AV310" s="121"/>
      <c r="AW310" s="121"/>
      <c r="AX310" s="121"/>
      <c r="AY310" s="121"/>
      <c r="AZ310" s="121"/>
      <c r="BA310" s="121"/>
      <c r="BB310" s="121"/>
      <c r="BC310" s="121"/>
      <c r="BD310" s="121"/>
      <c r="BE310" s="122"/>
      <c r="BF310" s="121"/>
      <c r="BG310" s="121"/>
      <c r="BH310" s="95"/>
      <c r="BI310" s="127"/>
      <c r="BJ310" s="128"/>
      <c r="BK310" s="129"/>
      <c r="BL310" s="127"/>
      <c r="BM310" s="96"/>
      <c r="BN310" s="94"/>
      <c r="BO310" s="94"/>
      <c r="BP310" s="42"/>
      <c r="BQ310" s="120"/>
    </row>
    <row r="311" spans="1:69" ht="34.200000000000003" hidden="1" customHeight="1" x14ac:dyDescent="0.3">
      <c r="A311" s="131">
        <v>307</v>
      </c>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2"/>
      <c r="AC311" s="121"/>
      <c r="AD311" s="121"/>
      <c r="AE311" s="121"/>
      <c r="AF311" s="121"/>
      <c r="AG311" s="121"/>
      <c r="AH311" s="121"/>
      <c r="AI311" s="121"/>
      <c r="AJ311" s="122"/>
      <c r="AK311" s="122"/>
      <c r="AL311" s="121"/>
      <c r="AM311" s="122"/>
      <c r="AN311" s="122"/>
      <c r="AO311" s="122"/>
      <c r="AP311" s="122"/>
      <c r="AQ311" s="122"/>
      <c r="AR311" s="122"/>
      <c r="AS311" s="122"/>
      <c r="AT311" s="122"/>
      <c r="AU311" s="122"/>
      <c r="AV311" s="121"/>
      <c r="AW311" s="121"/>
      <c r="AX311" s="121"/>
      <c r="AY311" s="121"/>
      <c r="AZ311" s="121"/>
      <c r="BA311" s="121"/>
      <c r="BB311" s="121"/>
      <c r="BC311" s="121"/>
      <c r="BD311" s="121"/>
      <c r="BE311" s="122"/>
      <c r="BF311" s="121"/>
      <c r="BG311" s="121"/>
      <c r="BH311" s="95"/>
      <c r="BI311" s="127"/>
      <c r="BJ311" s="128"/>
      <c r="BK311" s="129"/>
      <c r="BL311" s="127"/>
      <c r="BM311" s="96"/>
      <c r="BN311" s="94"/>
      <c r="BO311" s="94"/>
      <c r="BP311" s="42"/>
      <c r="BQ311" s="120"/>
    </row>
    <row r="312" spans="1:69" hidden="1" x14ac:dyDescent="0.3">
      <c r="A312" s="131">
        <v>308</v>
      </c>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2"/>
      <c r="AC312" s="121"/>
      <c r="AD312" s="121"/>
      <c r="AE312" s="121"/>
      <c r="AF312" s="121"/>
      <c r="AG312" s="121"/>
      <c r="AH312" s="121"/>
      <c r="AI312" s="121"/>
      <c r="AJ312" s="122"/>
      <c r="AK312" s="122"/>
      <c r="AL312" s="121"/>
      <c r="AM312" s="122"/>
      <c r="AN312" s="122"/>
      <c r="AO312" s="122"/>
      <c r="AP312" s="122"/>
      <c r="AQ312" s="122"/>
      <c r="AR312" s="122"/>
      <c r="AS312" s="122"/>
      <c r="AT312" s="122"/>
      <c r="AU312" s="122"/>
      <c r="AV312" s="121"/>
      <c r="AW312" s="121"/>
      <c r="AX312" s="121"/>
      <c r="AY312" s="121"/>
      <c r="AZ312" s="121"/>
      <c r="BA312" s="121"/>
      <c r="BB312" s="121"/>
      <c r="BC312" s="121"/>
      <c r="BD312" s="121"/>
      <c r="BE312" s="122"/>
      <c r="BF312" s="121"/>
      <c r="BG312" s="121"/>
      <c r="BH312" s="95"/>
      <c r="BI312" s="127"/>
      <c r="BJ312" s="128"/>
      <c r="BK312" s="129"/>
      <c r="BL312" s="127"/>
      <c r="BM312" s="96"/>
      <c r="BN312" s="94"/>
      <c r="BO312" s="94"/>
      <c r="BP312" s="42"/>
      <c r="BQ312" s="120"/>
    </row>
    <row r="313" spans="1:69" hidden="1" x14ac:dyDescent="0.3">
      <c r="A313" s="131">
        <v>309</v>
      </c>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2"/>
      <c r="AC313" s="121"/>
      <c r="AD313" s="121"/>
      <c r="AE313" s="121"/>
      <c r="AF313" s="121"/>
      <c r="AG313" s="121"/>
      <c r="AH313" s="121"/>
      <c r="AI313" s="121"/>
      <c r="AJ313" s="122"/>
      <c r="AK313" s="122"/>
      <c r="AL313" s="121"/>
      <c r="AM313" s="122"/>
      <c r="AN313" s="122"/>
      <c r="AO313" s="122"/>
      <c r="AP313" s="122"/>
      <c r="AQ313" s="122"/>
      <c r="AR313" s="122"/>
      <c r="AS313" s="122"/>
      <c r="AT313" s="122"/>
      <c r="AU313" s="122"/>
      <c r="AV313" s="121"/>
      <c r="AW313" s="121"/>
      <c r="AX313" s="121"/>
      <c r="AY313" s="121"/>
      <c r="AZ313" s="121"/>
      <c r="BA313" s="121"/>
      <c r="BB313" s="121"/>
      <c r="BC313" s="121"/>
      <c r="BD313" s="121"/>
      <c r="BE313" s="122"/>
      <c r="BF313" s="121"/>
      <c r="BG313" s="121"/>
      <c r="BH313" s="95"/>
      <c r="BI313" s="127"/>
      <c r="BJ313" s="128"/>
      <c r="BK313" s="129"/>
      <c r="BL313" s="127"/>
      <c r="BM313" s="96"/>
      <c r="BN313" s="94"/>
      <c r="BO313" s="94"/>
      <c r="BP313" s="42"/>
      <c r="BQ313" s="120"/>
    </row>
    <row r="314" spans="1:69" hidden="1" x14ac:dyDescent="0.3">
      <c r="A314" s="131">
        <v>310</v>
      </c>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2"/>
      <c r="AC314" s="121"/>
      <c r="AD314" s="121"/>
      <c r="AE314" s="121"/>
      <c r="AF314" s="121"/>
      <c r="AG314" s="121"/>
      <c r="AH314" s="121"/>
      <c r="AI314" s="121"/>
      <c r="AJ314" s="122"/>
      <c r="AK314" s="122"/>
      <c r="AL314" s="121"/>
      <c r="AM314" s="122"/>
      <c r="AN314" s="122"/>
      <c r="AO314" s="122"/>
      <c r="AP314" s="122"/>
      <c r="AQ314" s="122"/>
      <c r="AR314" s="122"/>
      <c r="AS314" s="122"/>
      <c r="AT314" s="122"/>
      <c r="AU314" s="122"/>
      <c r="AV314" s="121"/>
      <c r="AW314" s="121"/>
      <c r="AX314" s="121"/>
      <c r="AY314" s="121"/>
      <c r="AZ314" s="121"/>
      <c r="BA314" s="121"/>
      <c r="BB314" s="121"/>
      <c r="BC314" s="121"/>
      <c r="BD314" s="121"/>
      <c r="BE314" s="122"/>
      <c r="BF314" s="121"/>
      <c r="BG314" s="121"/>
      <c r="BH314" s="95"/>
      <c r="BI314" s="127"/>
      <c r="BJ314" s="128"/>
      <c r="BK314" s="129"/>
      <c r="BL314" s="127"/>
      <c r="BM314" s="96"/>
      <c r="BN314" s="94"/>
      <c r="BO314" s="94"/>
      <c r="BP314" s="42"/>
      <c r="BQ314" s="120"/>
    </row>
    <row r="315" spans="1:69" hidden="1" x14ac:dyDescent="0.3">
      <c r="A315" s="131">
        <v>311</v>
      </c>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2"/>
      <c r="AC315" s="121"/>
      <c r="AD315" s="121"/>
      <c r="AE315" s="121"/>
      <c r="AF315" s="121"/>
      <c r="AG315" s="121"/>
      <c r="AH315" s="121"/>
      <c r="AI315" s="121"/>
      <c r="AJ315" s="122"/>
      <c r="AK315" s="122"/>
      <c r="AL315" s="121"/>
      <c r="AM315" s="122"/>
      <c r="AN315" s="122"/>
      <c r="AO315" s="122"/>
      <c r="AP315" s="122"/>
      <c r="AQ315" s="122"/>
      <c r="AR315" s="122"/>
      <c r="AS315" s="122"/>
      <c r="AT315" s="122"/>
      <c r="AU315" s="122"/>
      <c r="AV315" s="121"/>
      <c r="AW315" s="121"/>
      <c r="AX315" s="121"/>
      <c r="AY315" s="121"/>
      <c r="AZ315" s="121"/>
      <c r="BA315" s="121"/>
      <c r="BB315" s="121"/>
      <c r="BC315" s="121"/>
      <c r="BD315" s="121"/>
      <c r="BE315" s="122"/>
      <c r="BF315" s="121"/>
      <c r="BG315" s="121"/>
      <c r="BH315" s="95"/>
      <c r="BI315" s="127"/>
      <c r="BJ315" s="128"/>
      <c r="BK315" s="129"/>
      <c r="BL315" s="127"/>
      <c r="BM315" s="96"/>
      <c r="BN315" s="94"/>
      <c r="BO315" s="94"/>
      <c r="BP315" s="42"/>
      <c r="BQ315" s="120"/>
    </row>
    <row r="316" spans="1:69" hidden="1" x14ac:dyDescent="0.3">
      <c r="A316" s="131">
        <v>312</v>
      </c>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2"/>
      <c r="AC316" s="121"/>
      <c r="AD316" s="121"/>
      <c r="AE316" s="121"/>
      <c r="AF316" s="121"/>
      <c r="AG316" s="121"/>
      <c r="AH316" s="121"/>
      <c r="AI316" s="121"/>
      <c r="AJ316" s="122"/>
      <c r="AK316" s="122"/>
      <c r="AL316" s="121"/>
      <c r="AM316" s="122"/>
      <c r="AN316" s="122"/>
      <c r="AO316" s="122"/>
      <c r="AP316" s="122"/>
      <c r="AQ316" s="122"/>
      <c r="AR316" s="122"/>
      <c r="AS316" s="122"/>
      <c r="AT316" s="122"/>
      <c r="AU316" s="122"/>
      <c r="AV316" s="121"/>
      <c r="AW316" s="121"/>
      <c r="AX316" s="121"/>
      <c r="AY316" s="121"/>
      <c r="AZ316" s="121"/>
      <c r="BA316" s="121"/>
      <c r="BB316" s="121"/>
      <c r="BC316" s="121"/>
      <c r="BD316" s="121"/>
      <c r="BE316" s="122"/>
      <c r="BF316" s="121"/>
      <c r="BG316" s="121"/>
      <c r="BH316" s="95"/>
      <c r="BI316" s="127"/>
      <c r="BJ316" s="128"/>
      <c r="BK316" s="129"/>
      <c r="BL316" s="127"/>
      <c r="BM316" s="96"/>
      <c r="BN316" s="94"/>
      <c r="BO316" s="94"/>
      <c r="BP316" s="42"/>
      <c r="BQ316" s="120"/>
    </row>
    <row r="317" spans="1:69" ht="34.200000000000003" hidden="1" customHeight="1" x14ac:dyDescent="0.3">
      <c r="A317" s="131">
        <v>313</v>
      </c>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2"/>
      <c r="AC317" s="121"/>
      <c r="AD317" s="121"/>
      <c r="AE317" s="121"/>
      <c r="AF317" s="121"/>
      <c r="AG317" s="121"/>
      <c r="AH317" s="121"/>
      <c r="AI317" s="121"/>
      <c r="AJ317" s="122"/>
      <c r="AK317" s="122"/>
      <c r="AL317" s="121"/>
      <c r="AM317" s="122"/>
      <c r="AN317" s="122"/>
      <c r="AO317" s="122"/>
      <c r="AP317" s="122"/>
      <c r="AQ317" s="122"/>
      <c r="AR317" s="122"/>
      <c r="AS317" s="122"/>
      <c r="AT317" s="122"/>
      <c r="AU317" s="122"/>
      <c r="AV317" s="121"/>
      <c r="AW317" s="121"/>
      <c r="AX317" s="121"/>
      <c r="AY317" s="121"/>
      <c r="AZ317" s="121"/>
      <c r="BA317" s="121"/>
      <c r="BB317" s="121"/>
      <c r="BC317" s="121"/>
      <c r="BD317" s="121"/>
      <c r="BE317" s="122"/>
      <c r="BF317" s="121"/>
      <c r="BG317" s="121"/>
      <c r="BH317" s="95"/>
      <c r="BI317" s="127"/>
      <c r="BJ317" s="128"/>
      <c r="BK317" s="129"/>
      <c r="BL317" s="127"/>
      <c r="BM317" s="96"/>
      <c r="BN317" s="94"/>
      <c r="BO317" s="94"/>
      <c r="BP317" s="42"/>
      <c r="BQ317" s="120"/>
    </row>
    <row r="318" spans="1:69" ht="22.8" hidden="1" customHeight="1" x14ac:dyDescent="0.3">
      <c r="A318" s="131">
        <v>314</v>
      </c>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2"/>
      <c r="AC318" s="121"/>
      <c r="AD318" s="121"/>
      <c r="AE318" s="121"/>
      <c r="AF318" s="121"/>
      <c r="AG318" s="121"/>
      <c r="AH318" s="121"/>
      <c r="AI318" s="121"/>
      <c r="AJ318" s="122"/>
      <c r="AK318" s="122"/>
      <c r="AL318" s="121"/>
      <c r="AM318" s="122"/>
      <c r="AN318" s="122"/>
      <c r="AO318" s="122"/>
      <c r="AP318" s="122"/>
      <c r="AQ318" s="122"/>
      <c r="AR318" s="122"/>
      <c r="AS318" s="122"/>
      <c r="AT318" s="122"/>
      <c r="AU318" s="122"/>
      <c r="AV318" s="121"/>
      <c r="AW318" s="121"/>
      <c r="AX318" s="121"/>
      <c r="AY318" s="121"/>
      <c r="AZ318" s="121"/>
      <c r="BA318" s="121"/>
      <c r="BB318" s="121"/>
      <c r="BC318" s="121"/>
      <c r="BD318" s="121"/>
      <c r="BE318" s="122"/>
      <c r="BF318" s="121"/>
      <c r="BG318" s="121"/>
      <c r="BH318" s="95"/>
      <c r="BI318" s="127"/>
      <c r="BJ318" s="128"/>
      <c r="BK318" s="129"/>
      <c r="BL318" s="127"/>
      <c r="BM318" s="96"/>
      <c r="BN318" s="94"/>
      <c r="BO318" s="94"/>
      <c r="BP318" s="42"/>
      <c r="BQ318" s="120"/>
    </row>
    <row r="319" spans="1:69" hidden="1" x14ac:dyDescent="0.3">
      <c r="A319" s="131">
        <v>315</v>
      </c>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2"/>
      <c r="AC319" s="121"/>
      <c r="AD319" s="121"/>
      <c r="AE319" s="121"/>
      <c r="AF319" s="121"/>
      <c r="AG319" s="121"/>
      <c r="AH319" s="121"/>
      <c r="AI319" s="121"/>
      <c r="AJ319" s="122"/>
      <c r="AK319" s="122"/>
      <c r="AL319" s="121"/>
      <c r="AM319" s="122"/>
      <c r="AN319" s="122"/>
      <c r="AO319" s="122"/>
      <c r="AP319" s="122"/>
      <c r="AQ319" s="122"/>
      <c r="AR319" s="122"/>
      <c r="AS319" s="122"/>
      <c r="AT319" s="122"/>
      <c r="AU319" s="122"/>
      <c r="AV319" s="121"/>
      <c r="AW319" s="121"/>
      <c r="AX319" s="121"/>
      <c r="AY319" s="121"/>
      <c r="AZ319" s="121"/>
      <c r="BA319" s="121"/>
      <c r="BB319" s="121"/>
      <c r="BC319" s="121"/>
      <c r="BD319" s="121"/>
      <c r="BE319" s="122"/>
      <c r="BF319" s="121"/>
      <c r="BG319" s="121"/>
      <c r="BH319" s="95"/>
      <c r="BI319" s="127"/>
      <c r="BJ319" s="128"/>
      <c r="BK319" s="129"/>
      <c r="BL319" s="127"/>
      <c r="BM319" s="96"/>
      <c r="BN319" s="94"/>
      <c r="BO319" s="94"/>
      <c r="BP319" s="42"/>
      <c r="BQ319" s="120"/>
    </row>
    <row r="320" spans="1:69" hidden="1" x14ac:dyDescent="0.3">
      <c r="A320" s="131">
        <v>316</v>
      </c>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2"/>
      <c r="AC320" s="121"/>
      <c r="AD320" s="121"/>
      <c r="AE320" s="121"/>
      <c r="AF320" s="121"/>
      <c r="AG320" s="121"/>
      <c r="AH320" s="121"/>
      <c r="AI320" s="121"/>
      <c r="AJ320" s="122"/>
      <c r="AK320" s="122"/>
      <c r="AL320" s="121"/>
      <c r="AM320" s="122"/>
      <c r="AN320" s="122"/>
      <c r="AO320" s="122"/>
      <c r="AP320" s="122"/>
      <c r="AQ320" s="122"/>
      <c r="AR320" s="122"/>
      <c r="AS320" s="122"/>
      <c r="AT320" s="122"/>
      <c r="AU320" s="122"/>
      <c r="AV320" s="121"/>
      <c r="AW320" s="121"/>
      <c r="AX320" s="121"/>
      <c r="AY320" s="121"/>
      <c r="AZ320" s="121"/>
      <c r="BA320" s="121"/>
      <c r="BB320" s="121"/>
      <c r="BC320" s="121"/>
      <c r="BD320" s="121"/>
      <c r="BE320" s="122"/>
      <c r="BF320" s="121"/>
      <c r="BG320" s="121"/>
      <c r="BH320" s="95"/>
      <c r="BI320" s="127"/>
      <c r="BJ320" s="128"/>
      <c r="BK320" s="129"/>
      <c r="BL320" s="127"/>
      <c r="BM320" s="96"/>
      <c r="BN320" s="94"/>
      <c r="BO320" s="94"/>
      <c r="BP320" s="42"/>
      <c r="BQ320" s="120"/>
    </row>
    <row r="321" spans="1:69" hidden="1" x14ac:dyDescent="0.3">
      <c r="A321" s="131">
        <v>317</v>
      </c>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2"/>
      <c r="AC321" s="121"/>
      <c r="AD321" s="121"/>
      <c r="AE321" s="121"/>
      <c r="AF321" s="121"/>
      <c r="AG321" s="121"/>
      <c r="AH321" s="121"/>
      <c r="AI321" s="121"/>
      <c r="AJ321" s="122"/>
      <c r="AK321" s="122"/>
      <c r="AL321" s="121"/>
      <c r="AM321" s="122"/>
      <c r="AN321" s="122"/>
      <c r="AO321" s="122"/>
      <c r="AP321" s="122"/>
      <c r="AQ321" s="122"/>
      <c r="AR321" s="122"/>
      <c r="AS321" s="122"/>
      <c r="AT321" s="122"/>
      <c r="AU321" s="122"/>
      <c r="AV321" s="121"/>
      <c r="AW321" s="121"/>
      <c r="AX321" s="121"/>
      <c r="AY321" s="121"/>
      <c r="AZ321" s="121"/>
      <c r="BA321" s="121"/>
      <c r="BB321" s="121"/>
      <c r="BC321" s="121"/>
      <c r="BD321" s="121"/>
      <c r="BE321" s="122"/>
      <c r="BF321" s="121"/>
      <c r="BG321" s="121"/>
      <c r="BH321" s="95"/>
      <c r="BI321" s="127"/>
      <c r="BJ321" s="128"/>
      <c r="BK321" s="129"/>
      <c r="BL321" s="127"/>
      <c r="BM321" s="96"/>
      <c r="BN321" s="94"/>
      <c r="BO321" s="94"/>
      <c r="BP321" s="42"/>
      <c r="BQ321" s="120"/>
    </row>
    <row r="322" spans="1:69" hidden="1" x14ac:dyDescent="0.3">
      <c r="A322" s="131">
        <v>318</v>
      </c>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2"/>
      <c r="AC322" s="121"/>
      <c r="AD322" s="121"/>
      <c r="AE322" s="121"/>
      <c r="AF322" s="121"/>
      <c r="AG322" s="121"/>
      <c r="AH322" s="121"/>
      <c r="AI322" s="121"/>
      <c r="AJ322" s="122"/>
      <c r="AK322" s="122"/>
      <c r="AL322" s="121"/>
      <c r="AM322" s="122"/>
      <c r="AN322" s="122"/>
      <c r="AO322" s="122"/>
      <c r="AP322" s="122"/>
      <c r="AQ322" s="122"/>
      <c r="AR322" s="122"/>
      <c r="AS322" s="122"/>
      <c r="AT322" s="122"/>
      <c r="AU322" s="122"/>
      <c r="AV322" s="121"/>
      <c r="AW322" s="121"/>
      <c r="AX322" s="121"/>
      <c r="AY322" s="121"/>
      <c r="AZ322" s="121"/>
      <c r="BA322" s="121"/>
      <c r="BB322" s="121"/>
      <c r="BC322" s="121"/>
      <c r="BD322" s="121"/>
      <c r="BE322" s="122"/>
      <c r="BF322" s="121"/>
      <c r="BG322" s="121"/>
      <c r="BH322" s="95"/>
      <c r="BI322" s="127"/>
      <c r="BJ322" s="128"/>
      <c r="BK322" s="129"/>
      <c r="BL322" s="127"/>
      <c r="BM322" s="96"/>
      <c r="BN322" s="94"/>
      <c r="BO322" s="94"/>
      <c r="BP322" s="42"/>
      <c r="BQ322" s="120"/>
    </row>
    <row r="323" spans="1:69" ht="22.8" hidden="1" customHeight="1" x14ac:dyDescent="0.3">
      <c r="A323" s="131">
        <v>319</v>
      </c>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2"/>
      <c r="AC323" s="121"/>
      <c r="AD323" s="121"/>
      <c r="AE323" s="121"/>
      <c r="AF323" s="121"/>
      <c r="AG323" s="121"/>
      <c r="AH323" s="121"/>
      <c r="AI323" s="121"/>
      <c r="AJ323" s="122"/>
      <c r="AK323" s="122"/>
      <c r="AL323" s="121"/>
      <c r="AM323" s="122"/>
      <c r="AN323" s="122"/>
      <c r="AO323" s="122"/>
      <c r="AP323" s="122"/>
      <c r="AQ323" s="122"/>
      <c r="AR323" s="122"/>
      <c r="AS323" s="122"/>
      <c r="AT323" s="122"/>
      <c r="AU323" s="122"/>
      <c r="AV323" s="121"/>
      <c r="AW323" s="121"/>
      <c r="AX323" s="121"/>
      <c r="AY323" s="121"/>
      <c r="AZ323" s="121"/>
      <c r="BA323" s="121"/>
      <c r="BB323" s="121"/>
      <c r="BC323" s="121"/>
      <c r="BD323" s="121"/>
      <c r="BE323" s="122"/>
      <c r="BF323" s="121"/>
      <c r="BG323" s="121"/>
      <c r="BH323" s="95"/>
      <c r="BI323" s="127"/>
      <c r="BJ323" s="128"/>
      <c r="BK323" s="129"/>
      <c r="BL323" s="127"/>
      <c r="BM323" s="96"/>
      <c r="BN323" s="94"/>
      <c r="BO323" s="94"/>
      <c r="BP323" s="42"/>
      <c r="BQ323" s="120"/>
    </row>
    <row r="324" spans="1:69" hidden="1" x14ac:dyDescent="0.3">
      <c r="A324" s="131">
        <v>320</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5"/>
      <c r="BI324" s="127"/>
      <c r="BJ324" s="128"/>
      <c r="BK324" s="129"/>
      <c r="BL324" s="127"/>
      <c r="BM324" s="96"/>
      <c r="BN324" s="94"/>
      <c r="BO324" s="94"/>
      <c r="BP324" s="42"/>
      <c r="BQ324" s="120"/>
    </row>
    <row r="325" spans="1:69" hidden="1" x14ac:dyDescent="0.3">
      <c r="A325" s="131">
        <v>321</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5"/>
      <c r="BI325" s="127"/>
      <c r="BJ325" s="128"/>
      <c r="BK325" s="129"/>
      <c r="BL325" s="127"/>
      <c r="BM325" s="96"/>
      <c r="BN325" s="94"/>
      <c r="BO325" s="94"/>
      <c r="BP325" s="42"/>
      <c r="BQ325" s="120"/>
    </row>
    <row r="326" spans="1:69" hidden="1" x14ac:dyDescent="0.3">
      <c r="A326" s="131">
        <v>322</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5"/>
      <c r="BI326" s="127"/>
      <c r="BJ326" s="128"/>
      <c r="BK326" s="129"/>
      <c r="BL326" s="127"/>
      <c r="BM326" s="96"/>
      <c r="BN326" s="94"/>
      <c r="BO326" s="94"/>
      <c r="BP326" s="42"/>
      <c r="BQ326" s="120"/>
    </row>
    <row r="327" spans="1:69" hidden="1" x14ac:dyDescent="0.3">
      <c r="A327" s="131">
        <v>323</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5"/>
      <c r="BI327" s="127"/>
      <c r="BJ327" s="128"/>
      <c r="BK327" s="129"/>
      <c r="BL327" s="127"/>
      <c r="BM327" s="96"/>
      <c r="BN327" s="94"/>
      <c r="BO327" s="94"/>
      <c r="BP327" s="42"/>
      <c r="BQ327" s="120"/>
    </row>
    <row r="328" spans="1:69" hidden="1" x14ac:dyDescent="0.3">
      <c r="A328" s="131">
        <v>324</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5"/>
      <c r="BI328" s="127"/>
      <c r="BJ328" s="128"/>
      <c r="BK328" s="129"/>
      <c r="BL328" s="127"/>
      <c r="BM328" s="96"/>
      <c r="BN328" s="94"/>
      <c r="BO328" s="94"/>
      <c r="BP328" s="42"/>
      <c r="BQ328" s="120"/>
    </row>
    <row r="329" spans="1:69" hidden="1" x14ac:dyDescent="0.3">
      <c r="A329" s="131">
        <v>325</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5"/>
      <c r="BI329" s="127"/>
      <c r="BJ329" s="128"/>
      <c r="BK329" s="129"/>
      <c r="BL329" s="127"/>
      <c r="BM329" s="96"/>
      <c r="BN329" s="94"/>
      <c r="BO329" s="94"/>
      <c r="BP329" s="42"/>
      <c r="BQ329" s="120"/>
    </row>
    <row r="330" spans="1:69" hidden="1" x14ac:dyDescent="0.3">
      <c r="A330" s="131">
        <v>326</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5"/>
      <c r="BI330" s="127"/>
      <c r="BJ330" s="128"/>
      <c r="BK330" s="129"/>
      <c r="BL330" s="127"/>
      <c r="BM330" s="96"/>
      <c r="BN330" s="94"/>
      <c r="BO330" s="94"/>
      <c r="BP330" s="42"/>
      <c r="BQ330" s="120"/>
    </row>
    <row r="331" spans="1:69" hidden="1" x14ac:dyDescent="0.3">
      <c r="A331" s="131">
        <v>327</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5"/>
      <c r="BI331" s="127"/>
      <c r="BJ331" s="128"/>
      <c r="BK331" s="129"/>
      <c r="BL331" s="127"/>
      <c r="BM331" s="96"/>
      <c r="BN331" s="94"/>
      <c r="BO331" s="94"/>
      <c r="BP331" s="42"/>
      <c r="BQ331" s="120"/>
    </row>
    <row r="332" spans="1:69" hidden="1" x14ac:dyDescent="0.3">
      <c r="A332" s="131">
        <v>328</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5"/>
      <c r="BI332" s="127"/>
      <c r="BJ332" s="128"/>
      <c r="BK332" s="129"/>
      <c r="BL332" s="127"/>
      <c r="BM332" s="96"/>
      <c r="BN332" s="94"/>
      <c r="BO332" s="94"/>
      <c r="BP332" s="42"/>
      <c r="BQ332" s="120"/>
    </row>
    <row r="333" spans="1:69" ht="22.8" hidden="1" customHeight="1" x14ac:dyDescent="0.3">
      <c r="A333" s="131">
        <v>329</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5"/>
      <c r="BI333" s="127"/>
      <c r="BJ333" s="128"/>
      <c r="BK333" s="129"/>
      <c r="BL333" s="127"/>
      <c r="BM333" s="96"/>
      <c r="BN333" s="94"/>
      <c r="BO333" s="94"/>
      <c r="BP333" s="42"/>
      <c r="BQ333" s="120"/>
    </row>
    <row r="334" spans="1:69" ht="22.8" hidden="1" customHeight="1" x14ac:dyDescent="0.3">
      <c r="A334" s="131">
        <v>330</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5"/>
      <c r="BI334" s="127"/>
      <c r="BJ334" s="128"/>
      <c r="BK334" s="129"/>
      <c r="BL334" s="127"/>
      <c r="BM334" s="96"/>
      <c r="BN334" s="94"/>
      <c r="BO334" s="94"/>
      <c r="BP334" s="42"/>
      <c r="BQ334" s="120"/>
    </row>
    <row r="335" spans="1:69" hidden="1" x14ac:dyDescent="0.3">
      <c r="A335" s="131">
        <v>331</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5"/>
      <c r="BI335" s="127"/>
      <c r="BJ335" s="128"/>
      <c r="BK335" s="129"/>
      <c r="BL335" s="127"/>
      <c r="BM335" s="96"/>
      <c r="BN335" s="94"/>
      <c r="BO335" s="94"/>
      <c r="BP335" s="42"/>
      <c r="BQ335" s="120"/>
    </row>
    <row r="336" spans="1:69" ht="22.8" hidden="1" customHeight="1" x14ac:dyDescent="0.3">
      <c r="A336" s="131">
        <v>332</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5"/>
      <c r="BI336" s="127"/>
      <c r="BJ336" s="128"/>
      <c r="BK336" s="129"/>
      <c r="BL336" s="127"/>
      <c r="BM336" s="96"/>
      <c r="BN336" s="94"/>
      <c r="BO336" s="94"/>
      <c r="BP336" s="42"/>
      <c r="BQ336" s="120"/>
    </row>
    <row r="337" spans="1:69" ht="22.8" hidden="1" customHeight="1" x14ac:dyDescent="0.3">
      <c r="A337" s="131">
        <v>333</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5"/>
      <c r="BI337" s="127"/>
      <c r="BJ337" s="128"/>
      <c r="BK337" s="129"/>
      <c r="BL337" s="127"/>
      <c r="BM337" s="96"/>
      <c r="BN337" s="94"/>
      <c r="BO337" s="94"/>
      <c r="BP337" s="42"/>
      <c r="BQ337" s="120"/>
    </row>
    <row r="338" spans="1:69" ht="22.8" hidden="1" customHeight="1" x14ac:dyDescent="0.3">
      <c r="A338" s="131">
        <v>334</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5"/>
      <c r="BI338" s="127"/>
      <c r="BJ338" s="128"/>
      <c r="BK338" s="129"/>
      <c r="BL338" s="127"/>
      <c r="BM338" s="96"/>
      <c r="BN338" s="94"/>
      <c r="BO338" s="94"/>
      <c r="BP338" s="42"/>
      <c r="BQ338" s="120"/>
    </row>
    <row r="339" spans="1:69" ht="22.8" hidden="1" customHeight="1" x14ac:dyDescent="0.3">
      <c r="A339" s="131">
        <v>335</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5"/>
      <c r="BI339" s="127"/>
      <c r="BJ339" s="128"/>
      <c r="BK339" s="129"/>
      <c r="BL339" s="127"/>
      <c r="BM339" s="96"/>
      <c r="BN339" s="94"/>
      <c r="BO339" s="94"/>
      <c r="BP339" s="42"/>
      <c r="BQ339" s="120"/>
    </row>
    <row r="340" spans="1:69" ht="22.8" hidden="1" customHeight="1" x14ac:dyDescent="0.3">
      <c r="A340" s="131">
        <v>336</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5"/>
      <c r="BI340" s="127"/>
      <c r="BJ340" s="128"/>
      <c r="BK340" s="129"/>
      <c r="BL340" s="127"/>
      <c r="BM340" s="96"/>
      <c r="BN340" s="94"/>
      <c r="BO340" s="94"/>
      <c r="BP340" s="42"/>
      <c r="BQ340" s="120"/>
    </row>
    <row r="341" spans="1:69" ht="22.8" hidden="1" customHeight="1" x14ac:dyDescent="0.3">
      <c r="A341" s="131">
        <v>337</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5"/>
      <c r="BI341" s="127"/>
      <c r="BJ341" s="128"/>
      <c r="BK341" s="129"/>
      <c r="BL341" s="127"/>
      <c r="BM341" s="96"/>
      <c r="BN341" s="94"/>
      <c r="BO341" s="94"/>
      <c r="BP341" s="42"/>
      <c r="BQ341" s="120"/>
    </row>
    <row r="342" spans="1:69" ht="22.8" hidden="1" customHeight="1" x14ac:dyDescent="0.3">
      <c r="A342" s="131">
        <v>338</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5"/>
      <c r="BI342" s="127"/>
      <c r="BJ342" s="128"/>
      <c r="BK342" s="129"/>
      <c r="BL342" s="127"/>
      <c r="BM342" s="96"/>
      <c r="BN342" s="94"/>
      <c r="BO342" s="94"/>
      <c r="BP342" s="42"/>
      <c r="BQ342" s="120"/>
    </row>
    <row r="343" spans="1:69" hidden="1" x14ac:dyDescent="0.3">
      <c r="A343" s="131">
        <v>339</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5"/>
      <c r="BI343" s="127"/>
      <c r="BJ343" s="128"/>
      <c r="BK343" s="129"/>
      <c r="BL343" s="127"/>
      <c r="BM343" s="96"/>
      <c r="BN343" s="94"/>
      <c r="BO343" s="94"/>
      <c r="BP343" s="42"/>
      <c r="BQ343" s="120"/>
    </row>
    <row r="344" spans="1:69" ht="22.8" hidden="1" customHeight="1" x14ac:dyDescent="0.3">
      <c r="A344" s="131">
        <v>340</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5"/>
      <c r="BI344" s="127"/>
      <c r="BJ344" s="128"/>
      <c r="BK344" s="129"/>
      <c r="BL344" s="127"/>
      <c r="BM344" s="96"/>
      <c r="BN344" s="94"/>
      <c r="BO344" s="94"/>
      <c r="BP344" s="42"/>
      <c r="BQ344" s="120"/>
    </row>
    <row r="345" spans="1:69" ht="22.8" hidden="1" customHeight="1" x14ac:dyDescent="0.3">
      <c r="A345" s="131">
        <v>341</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5"/>
      <c r="BI345" s="127"/>
      <c r="BJ345" s="128"/>
      <c r="BK345" s="129"/>
      <c r="BL345" s="127"/>
      <c r="BM345" s="96"/>
      <c r="BN345" s="94"/>
      <c r="BO345" s="94"/>
      <c r="BP345" s="42"/>
      <c r="BQ345" s="120"/>
    </row>
    <row r="346" spans="1:69" ht="22.8" hidden="1" customHeight="1" x14ac:dyDescent="0.3">
      <c r="A346" s="131">
        <v>342</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5"/>
      <c r="BI346" s="127"/>
      <c r="BJ346" s="128"/>
      <c r="BK346" s="129"/>
      <c r="BL346" s="127"/>
      <c r="BM346" s="96"/>
      <c r="BN346" s="94"/>
      <c r="BO346" s="94"/>
      <c r="BP346" s="42"/>
      <c r="BQ346" s="120"/>
    </row>
    <row r="347" spans="1:69" ht="22.8" hidden="1" customHeight="1" x14ac:dyDescent="0.3">
      <c r="A347" s="131">
        <v>343</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5"/>
      <c r="BI347" s="127"/>
      <c r="BJ347" s="128"/>
      <c r="BK347" s="129"/>
      <c r="BL347" s="127"/>
      <c r="BM347" s="96"/>
      <c r="BN347" s="94"/>
      <c r="BO347" s="94"/>
      <c r="BP347" s="42"/>
      <c r="BQ347" s="120"/>
    </row>
    <row r="348" spans="1:69" ht="22.8" hidden="1" customHeight="1" x14ac:dyDescent="0.3">
      <c r="A348" s="131">
        <v>344</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5"/>
      <c r="BI348" s="127"/>
      <c r="BJ348" s="128"/>
      <c r="BK348" s="129"/>
      <c r="BL348" s="127"/>
      <c r="BM348" s="96"/>
      <c r="BN348" s="94"/>
      <c r="BO348" s="94"/>
      <c r="BP348" s="42"/>
      <c r="BQ348" s="120"/>
    </row>
    <row r="349" spans="1:69" hidden="1" x14ac:dyDescent="0.3">
      <c r="A349" s="131">
        <v>345</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5"/>
      <c r="BI349" s="127"/>
      <c r="BJ349" s="128"/>
      <c r="BK349" s="129"/>
      <c r="BL349" s="127"/>
      <c r="BM349" s="96"/>
      <c r="BN349" s="94"/>
      <c r="BO349" s="94"/>
      <c r="BP349" s="42"/>
      <c r="BQ349" s="120"/>
    </row>
    <row r="350" spans="1:69" hidden="1" x14ac:dyDescent="0.3">
      <c r="A350" s="131">
        <v>346</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5"/>
      <c r="BI350" s="127"/>
      <c r="BJ350" s="128"/>
      <c r="BK350" s="129"/>
      <c r="BL350" s="127"/>
      <c r="BM350" s="96"/>
      <c r="BN350" s="94"/>
      <c r="BO350" s="94"/>
      <c r="BP350" s="42"/>
      <c r="BQ350" s="120"/>
    </row>
    <row r="351" spans="1:69" hidden="1" x14ac:dyDescent="0.3">
      <c r="A351" s="131">
        <v>347</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5"/>
      <c r="BI351" s="127"/>
      <c r="BJ351" s="128"/>
      <c r="BK351" s="129"/>
      <c r="BL351" s="127"/>
      <c r="BM351" s="96"/>
      <c r="BN351" s="94"/>
      <c r="BO351" s="94"/>
      <c r="BP351" s="42"/>
      <c r="BQ351" s="120"/>
    </row>
    <row r="352" spans="1:69" hidden="1" x14ac:dyDescent="0.3">
      <c r="A352" s="131">
        <v>348</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5"/>
      <c r="BI352" s="127"/>
      <c r="BJ352" s="128"/>
      <c r="BK352" s="129"/>
      <c r="BL352" s="127"/>
      <c r="BM352" s="96"/>
      <c r="BN352" s="94"/>
      <c r="BO352" s="94"/>
      <c r="BP352" s="42"/>
      <c r="BQ352" s="120"/>
    </row>
    <row r="353" spans="1:69" hidden="1" x14ac:dyDescent="0.3">
      <c r="A353" s="131">
        <v>349</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5"/>
      <c r="BI353" s="127"/>
      <c r="BJ353" s="128"/>
      <c r="BK353" s="129"/>
      <c r="BL353" s="127"/>
      <c r="BM353" s="96"/>
      <c r="BN353" s="94"/>
      <c r="BO353" s="94"/>
      <c r="BP353" s="42"/>
      <c r="BQ353" s="120"/>
    </row>
    <row r="354" spans="1:69" ht="22.8" hidden="1" customHeight="1" x14ac:dyDescent="0.3">
      <c r="A354" s="131">
        <v>350</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5"/>
      <c r="BI354" s="127"/>
      <c r="BJ354" s="128"/>
      <c r="BK354" s="129"/>
      <c r="BL354" s="127"/>
      <c r="BM354" s="96"/>
      <c r="BN354" s="94"/>
      <c r="BO354" s="94"/>
      <c r="BP354" s="42"/>
      <c r="BQ354" s="120"/>
    </row>
    <row r="355" spans="1:69" ht="22.8" hidden="1" customHeight="1" x14ac:dyDescent="0.3">
      <c r="A355" s="131">
        <v>351</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5"/>
      <c r="BI355" s="127"/>
      <c r="BJ355" s="128"/>
      <c r="BK355" s="129"/>
      <c r="BL355" s="127"/>
      <c r="BM355" s="96"/>
      <c r="BN355" s="94"/>
      <c r="BO355" s="94"/>
      <c r="BP355" s="42"/>
      <c r="BQ355" s="120"/>
    </row>
    <row r="356" spans="1:69" ht="22.8" hidden="1" customHeight="1" x14ac:dyDescent="0.3">
      <c r="A356" s="131">
        <v>352</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5"/>
      <c r="BI356" s="127"/>
      <c r="BJ356" s="128"/>
      <c r="BK356" s="129"/>
      <c r="BL356" s="127"/>
      <c r="BM356" s="96"/>
      <c r="BN356" s="94"/>
      <c r="BO356" s="94"/>
      <c r="BP356" s="42"/>
      <c r="BQ356" s="120"/>
    </row>
    <row r="357" spans="1:69" ht="22.8" hidden="1" customHeight="1" x14ac:dyDescent="0.3">
      <c r="A357" s="131">
        <v>353</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5"/>
      <c r="BI357" s="127"/>
      <c r="BJ357" s="128"/>
      <c r="BK357" s="129"/>
      <c r="BL357" s="127"/>
      <c r="BM357" s="96"/>
      <c r="BN357" s="94"/>
      <c r="BO357" s="94"/>
      <c r="BP357" s="42"/>
      <c r="BQ357" s="120"/>
    </row>
    <row r="358" spans="1:69" ht="22.8" hidden="1" customHeight="1" x14ac:dyDescent="0.3">
      <c r="A358" s="131">
        <v>354</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5"/>
      <c r="BI358" s="127"/>
      <c r="BJ358" s="128"/>
      <c r="BK358" s="129"/>
      <c r="BL358" s="127"/>
      <c r="BM358" s="96"/>
      <c r="BN358" s="94"/>
      <c r="BO358" s="94"/>
      <c r="BP358" s="42"/>
      <c r="BQ358" s="120"/>
    </row>
    <row r="359" spans="1:69" ht="22.8" hidden="1" customHeight="1" x14ac:dyDescent="0.3">
      <c r="A359" s="131">
        <v>355</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5"/>
      <c r="BI359" s="127"/>
      <c r="BJ359" s="128"/>
      <c r="BK359" s="129"/>
      <c r="BL359" s="127"/>
      <c r="BM359" s="96"/>
      <c r="BN359" s="94"/>
      <c r="BO359" s="94"/>
      <c r="BP359" s="42"/>
      <c r="BQ359" s="120"/>
    </row>
    <row r="360" spans="1:69" hidden="1" x14ac:dyDescent="0.3">
      <c r="A360" s="131">
        <v>356</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5"/>
      <c r="BI360" s="127"/>
      <c r="BJ360" s="128"/>
      <c r="BK360" s="129"/>
      <c r="BL360" s="127"/>
      <c r="BM360" s="96"/>
      <c r="BN360" s="94"/>
      <c r="BO360" s="94"/>
      <c r="BP360" s="42"/>
      <c r="BQ360" s="120"/>
    </row>
    <row r="361" spans="1:69" hidden="1" x14ac:dyDescent="0.3">
      <c r="A361" s="131">
        <v>357</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5"/>
      <c r="BI361" s="127"/>
      <c r="BJ361" s="128"/>
      <c r="BK361" s="129"/>
      <c r="BL361" s="127"/>
      <c r="BM361" s="96"/>
      <c r="BN361" s="94"/>
      <c r="BO361" s="94"/>
      <c r="BP361" s="42"/>
      <c r="BQ361" s="120"/>
    </row>
    <row r="362" spans="1:69" hidden="1" x14ac:dyDescent="0.3">
      <c r="A362" s="131">
        <v>358</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5"/>
      <c r="BI362" s="127"/>
      <c r="BJ362" s="128"/>
      <c r="BK362" s="129"/>
      <c r="BL362" s="127"/>
      <c r="BM362" s="96"/>
      <c r="BN362" s="94"/>
      <c r="BO362" s="94"/>
      <c r="BP362" s="42"/>
      <c r="BQ362" s="120"/>
    </row>
    <row r="363" spans="1:69" hidden="1" x14ac:dyDescent="0.3">
      <c r="A363" s="131">
        <v>359</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5"/>
      <c r="BI363" s="127"/>
      <c r="BJ363" s="128"/>
      <c r="BK363" s="129"/>
      <c r="BL363" s="127"/>
      <c r="BM363" s="96"/>
      <c r="BN363" s="94"/>
      <c r="BO363" s="94"/>
      <c r="BP363" s="42"/>
      <c r="BQ363" s="120"/>
    </row>
    <row r="364" spans="1:69" ht="22.8" hidden="1" customHeight="1" x14ac:dyDescent="0.3">
      <c r="A364" s="131">
        <v>360</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5"/>
      <c r="BI364" s="127"/>
      <c r="BJ364" s="128"/>
      <c r="BK364" s="129"/>
      <c r="BL364" s="127"/>
      <c r="BM364" s="96"/>
      <c r="BN364" s="94"/>
      <c r="BO364" s="94"/>
      <c r="BP364" s="42"/>
      <c r="BQ364" s="120"/>
    </row>
    <row r="365" spans="1:69" ht="22.8" hidden="1" customHeight="1" x14ac:dyDescent="0.3">
      <c r="A365" s="131">
        <v>361</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5"/>
      <c r="BI365" s="127"/>
      <c r="BJ365" s="128"/>
      <c r="BK365" s="129"/>
      <c r="BL365" s="127"/>
      <c r="BM365" s="96"/>
      <c r="BN365" s="94"/>
      <c r="BO365" s="94"/>
      <c r="BP365" s="42"/>
      <c r="BQ365" s="120"/>
    </row>
    <row r="366" spans="1:69" ht="22.8" hidden="1" customHeight="1" x14ac:dyDescent="0.3">
      <c r="A366" s="131">
        <v>362</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5"/>
      <c r="BI366" s="127"/>
      <c r="BJ366" s="128"/>
      <c r="BK366" s="129"/>
      <c r="BL366" s="127"/>
      <c r="BM366" s="96"/>
      <c r="BN366" s="94"/>
      <c r="BO366" s="94"/>
      <c r="BP366" s="42"/>
      <c r="BQ366" s="120"/>
    </row>
    <row r="367" spans="1:69" hidden="1" x14ac:dyDescent="0.3">
      <c r="A367" s="131">
        <v>363</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5"/>
      <c r="BI367" s="127"/>
      <c r="BJ367" s="128"/>
      <c r="BK367" s="129"/>
      <c r="BL367" s="127"/>
      <c r="BM367" s="96"/>
      <c r="BN367" s="94"/>
      <c r="BO367" s="94"/>
      <c r="BP367" s="42"/>
      <c r="BQ367" s="120"/>
    </row>
    <row r="368" spans="1:69" ht="22.8" hidden="1" customHeight="1" x14ac:dyDescent="0.3">
      <c r="A368" s="131">
        <v>364</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5"/>
      <c r="BI368" s="127"/>
      <c r="BJ368" s="128"/>
      <c r="BK368" s="129"/>
      <c r="BL368" s="127"/>
      <c r="BM368" s="96"/>
      <c r="BN368" s="94"/>
      <c r="BO368" s="94"/>
      <c r="BP368" s="42"/>
      <c r="BQ368" s="120"/>
    </row>
    <row r="369" spans="1:69" ht="22.8" hidden="1" customHeight="1" x14ac:dyDescent="0.3">
      <c r="A369" s="131">
        <v>365</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5"/>
      <c r="BI369" s="127"/>
      <c r="BJ369" s="128"/>
      <c r="BK369" s="129"/>
      <c r="BL369" s="127"/>
      <c r="BM369" s="96"/>
      <c r="BN369" s="94"/>
      <c r="BO369" s="94"/>
      <c r="BP369" s="42"/>
      <c r="BQ369" s="120"/>
    </row>
    <row r="370" spans="1:69" ht="22.8" hidden="1" customHeight="1" x14ac:dyDescent="0.3">
      <c r="A370" s="131">
        <v>366</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5"/>
      <c r="BI370" s="127"/>
      <c r="BJ370" s="128"/>
      <c r="BK370" s="129"/>
      <c r="BL370" s="127"/>
      <c r="BM370" s="96"/>
      <c r="BN370" s="94"/>
      <c r="BO370" s="94"/>
      <c r="BP370" s="42"/>
      <c r="BQ370" s="120"/>
    </row>
    <row r="371" spans="1:69" ht="22.8" hidden="1" customHeight="1" x14ac:dyDescent="0.3">
      <c r="A371" s="131">
        <v>367</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5"/>
      <c r="BI371" s="127"/>
      <c r="BJ371" s="128"/>
      <c r="BK371" s="129"/>
      <c r="BL371" s="127"/>
      <c r="BM371" s="96"/>
      <c r="BN371" s="94"/>
      <c r="BO371" s="94"/>
      <c r="BP371" s="42"/>
      <c r="BQ371" s="120"/>
    </row>
    <row r="372" spans="1:69" ht="22.8" hidden="1" customHeight="1" x14ac:dyDescent="0.3">
      <c r="A372" s="131">
        <v>368</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5"/>
      <c r="BI372" s="127"/>
      <c r="BJ372" s="128"/>
      <c r="BK372" s="129"/>
      <c r="BL372" s="127"/>
      <c r="BM372" s="96"/>
      <c r="BN372" s="94"/>
      <c r="BO372" s="94"/>
      <c r="BP372" s="42"/>
      <c r="BQ372" s="120"/>
    </row>
    <row r="373" spans="1:69" hidden="1" x14ac:dyDescent="0.3">
      <c r="A373" s="131">
        <v>369</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5"/>
      <c r="BI373" s="127"/>
      <c r="BJ373" s="128"/>
      <c r="BK373" s="129"/>
      <c r="BL373" s="127"/>
      <c r="BM373" s="96"/>
      <c r="BN373" s="94"/>
      <c r="BO373" s="94"/>
      <c r="BP373" s="42"/>
      <c r="BQ373" s="120"/>
    </row>
    <row r="374" spans="1:69" ht="22.8" hidden="1" customHeight="1" x14ac:dyDescent="0.3">
      <c r="A374" s="131">
        <v>370</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5"/>
      <c r="BI374" s="127"/>
      <c r="BJ374" s="128"/>
      <c r="BK374" s="129"/>
      <c r="BL374" s="127"/>
      <c r="BM374" s="96"/>
      <c r="BN374" s="94"/>
      <c r="BO374" s="94"/>
      <c r="BP374" s="42"/>
      <c r="BQ374" s="120"/>
    </row>
    <row r="375" spans="1:69" ht="22.8" hidden="1" customHeight="1" x14ac:dyDescent="0.3">
      <c r="A375" s="131">
        <v>371</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5"/>
      <c r="BI375" s="127"/>
      <c r="BJ375" s="128"/>
      <c r="BK375" s="129"/>
      <c r="BL375" s="127"/>
      <c r="BM375" s="96"/>
      <c r="BN375" s="94"/>
      <c r="BO375" s="94"/>
      <c r="BP375" s="42"/>
      <c r="BQ375" s="120"/>
    </row>
    <row r="376" spans="1:69" ht="22.8" hidden="1" customHeight="1" x14ac:dyDescent="0.3">
      <c r="A376" s="131">
        <v>372</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5"/>
      <c r="BI376" s="127"/>
      <c r="BJ376" s="128"/>
      <c r="BK376" s="129"/>
      <c r="BL376" s="127"/>
      <c r="BM376" s="96"/>
      <c r="BN376" s="94"/>
      <c r="BO376" s="94"/>
      <c r="BP376" s="42"/>
      <c r="BQ376" s="120"/>
    </row>
    <row r="377" spans="1:69" ht="22.8" hidden="1" customHeight="1" x14ac:dyDescent="0.3">
      <c r="A377" s="131">
        <v>373</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5"/>
      <c r="BI377" s="127"/>
      <c r="BJ377" s="128"/>
      <c r="BK377" s="129"/>
      <c r="BL377" s="127"/>
      <c r="BM377" s="96"/>
      <c r="BN377" s="94"/>
      <c r="BO377" s="94"/>
      <c r="BP377" s="42"/>
      <c r="BQ377" s="120"/>
    </row>
    <row r="378" spans="1:69" ht="22.8" hidden="1" customHeight="1" x14ac:dyDescent="0.3">
      <c r="A378" s="131">
        <v>374</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5"/>
      <c r="BI378" s="127"/>
      <c r="BJ378" s="128"/>
      <c r="BK378" s="129"/>
      <c r="BL378" s="127"/>
      <c r="BM378" s="96"/>
      <c r="BN378" s="94"/>
      <c r="BO378" s="94"/>
      <c r="BP378" s="42"/>
      <c r="BQ378" s="120"/>
    </row>
    <row r="379" spans="1:69" hidden="1" x14ac:dyDescent="0.3">
      <c r="A379" s="131">
        <v>375</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5"/>
      <c r="BI379" s="127"/>
      <c r="BJ379" s="128"/>
      <c r="BK379" s="129"/>
      <c r="BL379" s="127"/>
      <c r="BM379" s="96"/>
      <c r="BN379" s="94"/>
      <c r="BO379" s="94"/>
      <c r="BP379" s="42"/>
      <c r="BQ379" s="120"/>
    </row>
    <row r="380" spans="1:69" hidden="1" x14ac:dyDescent="0.3">
      <c r="A380" s="131">
        <v>376</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5"/>
      <c r="BI380" s="127"/>
      <c r="BJ380" s="128"/>
      <c r="BK380" s="129"/>
      <c r="BL380" s="127"/>
      <c r="BM380" s="96"/>
      <c r="BN380" s="94"/>
      <c r="BO380" s="94"/>
      <c r="BP380" s="42"/>
      <c r="BQ380" s="120"/>
    </row>
    <row r="381" spans="1:69" hidden="1" x14ac:dyDescent="0.3">
      <c r="A381" s="131">
        <v>377</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5"/>
      <c r="BI381" s="127"/>
      <c r="BJ381" s="128"/>
      <c r="BK381" s="129"/>
      <c r="BL381" s="127"/>
      <c r="BM381" s="96"/>
      <c r="BN381" s="94"/>
      <c r="BO381" s="94"/>
      <c r="BP381" s="42"/>
      <c r="BQ381" s="120"/>
    </row>
    <row r="382" spans="1:69" hidden="1" x14ac:dyDescent="0.3">
      <c r="A382" s="131">
        <v>378</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5"/>
      <c r="BI382" s="127"/>
      <c r="BJ382" s="128"/>
      <c r="BK382" s="129"/>
      <c r="BL382" s="127"/>
      <c r="BM382" s="96"/>
      <c r="BN382" s="94"/>
      <c r="BO382" s="94"/>
      <c r="BP382" s="42"/>
      <c r="BQ382" s="120"/>
    </row>
    <row r="383" spans="1:69" hidden="1" x14ac:dyDescent="0.3">
      <c r="A383" s="131">
        <v>379</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5"/>
      <c r="BI383" s="127"/>
      <c r="BJ383" s="128"/>
      <c r="BK383" s="129"/>
      <c r="BL383" s="127"/>
      <c r="BM383" s="96"/>
      <c r="BN383" s="94"/>
      <c r="BO383" s="94"/>
      <c r="BP383" s="42"/>
      <c r="BQ383" s="120"/>
    </row>
    <row r="384" spans="1:69" hidden="1" x14ac:dyDescent="0.3">
      <c r="A384" s="131">
        <v>380</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5"/>
      <c r="BI384" s="127"/>
      <c r="BJ384" s="128"/>
      <c r="BK384" s="129"/>
      <c r="BL384" s="127"/>
      <c r="BM384" s="96"/>
      <c r="BN384" s="94"/>
      <c r="BO384" s="94"/>
      <c r="BP384" s="42"/>
      <c r="BQ384" s="120"/>
    </row>
    <row r="385" spans="1:69" hidden="1" x14ac:dyDescent="0.3">
      <c r="A385" s="131">
        <v>381</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5"/>
      <c r="BI385" s="127"/>
      <c r="BJ385" s="128"/>
      <c r="BK385" s="129"/>
      <c r="BL385" s="127"/>
      <c r="BM385" s="96"/>
      <c r="BN385" s="94"/>
      <c r="BO385" s="94"/>
      <c r="BP385" s="42"/>
      <c r="BQ385" s="120"/>
    </row>
    <row r="386" spans="1:69" hidden="1" x14ac:dyDescent="0.3">
      <c r="A386" s="131">
        <v>382</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5"/>
      <c r="BI386" s="127"/>
      <c r="BJ386" s="128"/>
      <c r="BK386" s="129"/>
      <c r="BL386" s="127"/>
      <c r="BM386" s="96"/>
      <c r="BN386" s="94"/>
      <c r="BO386" s="94"/>
      <c r="BP386" s="42"/>
      <c r="BQ386" s="120"/>
    </row>
    <row r="387" spans="1:69" hidden="1" x14ac:dyDescent="0.3">
      <c r="A387" s="131">
        <v>383</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5"/>
      <c r="BI387" s="127"/>
      <c r="BJ387" s="128"/>
      <c r="BK387" s="129"/>
      <c r="BL387" s="127"/>
      <c r="BM387" s="96"/>
      <c r="BN387" s="94"/>
      <c r="BO387" s="94"/>
      <c r="BP387" s="42"/>
      <c r="BQ387" s="120"/>
    </row>
    <row r="388" spans="1:69" hidden="1" x14ac:dyDescent="0.3">
      <c r="A388" s="131">
        <v>384</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5"/>
      <c r="BI388" s="127"/>
      <c r="BJ388" s="128"/>
      <c r="BK388" s="129"/>
      <c r="BL388" s="127"/>
      <c r="BM388" s="96"/>
      <c r="BN388" s="94"/>
      <c r="BO388" s="94"/>
      <c r="BP388" s="42"/>
      <c r="BQ388" s="120"/>
    </row>
    <row r="389" spans="1:69" ht="22.8" hidden="1" customHeight="1" x14ac:dyDescent="0.3">
      <c r="A389" s="131">
        <v>385</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5"/>
      <c r="BI389" s="127"/>
      <c r="BJ389" s="128"/>
      <c r="BK389" s="129"/>
      <c r="BL389" s="127"/>
      <c r="BM389" s="96"/>
      <c r="BN389" s="94"/>
      <c r="BO389" s="94"/>
      <c r="BP389" s="42"/>
      <c r="BQ389" s="120"/>
    </row>
    <row r="390" spans="1:69" hidden="1" x14ac:dyDescent="0.3">
      <c r="A390" s="131">
        <v>386</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5"/>
      <c r="BI390" s="127"/>
      <c r="BJ390" s="128"/>
      <c r="BK390" s="129"/>
      <c r="BL390" s="127"/>
      <c r="BM390" s="96"/>
      <c r="BN390" s="94"/>
      <c r="BO390" s="94"/>
      <c r="BP390" s="42"/>
      <c r="BQ390" s="120"/>
    </row>
    <row r="391" spans="1:69" hidden="1" x14ac:dyDescent="0.3">
      <c r="A391" s="131">
        <v>387</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5"/>
      <c r="BI391" s="127"/>
      <c r="BJ391" s="128"/>
      <c r="BK391" s="129"/>
      <c r="BL391" s="127"/>
      <c r="BM391" s="96"/>
      <c r="BN391" s="94"/>
      <c r="BO391" s="94"/>
      <c r="BP391" s="42"/>
      <c r="BQ391" s="120"/>
    </row>
    <row r="392" spans="1:69" hidden="1" x14ac:dyDescent="0.3">
      <c r="A392" s="131">
        <v>388</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5"/>
      <c r="BI392" s="127"/>
      <c r="BJ392" s="128"/>
      <c r="BK392" s="129"/>
      <c r="BL392" s="127"/>
      <c r="BM392" s="96"/>
      <c r="BN392" s="94"/>
      <c r="BO392" s="94"/>
      <c r="BP392" s="42"/>
      <c r="BQ392" s="120"/>
    </row>
    <row r="393" spans="1:69" ht="22.8" hidden="1" customHeight="1" x14ac:dyDescent="0.3">
      <c r="A393" s="131">
        <v>389</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5"/>
      <c r="BI393" s="127"/>
      <c r="BJ393" s="128"/>
      <c r="BK393" s="129"/>
      <c r="BL393" s="127"/>
      <c r="BM393" s="96"/>
      <c r="BN393" s="94"/>
      <c r="BO393" s="94"/>
      <c r="BP393" s="42"/>
      <c r="BQ393" s="120"/>
    </row>
    <row r="394" spans="1:69" ht="22.8" hidden="1" customHeight="1" x14ac:dyDescent="0.3">
      <c r="A394" s="131">
        <v>390</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5"/>
      <c r="BI394" s="127"/>
      <c r="BJ394" s="128"/>
      <c r="BK394" s="129"/>
      <c r="BL394" s="127"/>
      <c r="BM394" s="96"/>
      <c r="BN394" s="94"/>
      <c r="BO394" s="94"/>
      <c r="BP394" s="42"/>
      <c r="BQ394" s="120"/>
    </row>
    <row r="395" spans="1:69" ht="22.8" hidden="1" customHeight="1" x14ac:dyDescent="0.3">
      <c r="A395" s="131">
        <v>391</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5"/>
      <c r="BI395" s="127"/>
      <c r="BJ395" s="128"/>
      <c r="BK395" s="129"/>
      <c r="BL395" s="127"/>
      <c r="BM395" s="96"/>
      <c r="BN395" s="94"/>
      <c r="BO395" s="94"/>
      <c r="BP395" s="42"/>
      <c r="BQ395" s="120"/>
    </row>
    <row r="396" spans="1:69" ht="22.8" hidden="1" customHeight="1" x14ac:dyDescent="0.3">
      <c r="A396" s="131">
        <v>392</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5"/>
      <c r="BI396" s="127"/>
      <c r="BJ396" s="128"/>
      <c r="BK396" s="129"/>
      <c r="BL396" s="127"/>
      <c r="BM396" s="96"/>
      <c r="BN396" s="94"/>
      <c r="BO396" s="94"/>
      <c r="BP396" s="42"/>
      <c r="BQ396" s="120"/>
    </row>
    <row r="397" spans="1:69" ht="22.8" hidden="1" customHeight="1" x14ac:dyDescent="0.3">
      <c r="A397" s="131">
        <v>393</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5"/>
      <c r="BI397" s="127"/>
      <c r="BJ397" s="128"/>
      <c r="BK397" s="129"/>
      <c r="BL397" s="127"/>
      <c r="BM397" s="96"/>
      <c r="BN397" s="94"/>
      <c r="BO397" s="94"/>
      <c r="BP397" s="42"/>
      <c r="BQ397" s="120"/>
    </row>
    <row r="398" spans="1:69" ht="22.8" hidden="1" customHeight="1" x14ac:dyDescent="0.3">
      <c r="A398" s="131">
        <v>394</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5"/>
      <c r="BI398" s="127"/>
      <c r="BJ398" s="128"/>
      <c r="BK398" s="129"/>
      <c r="BL398" s="127"/>
      <c r="BM398" s="96"/>
      <c r="BN398" s="94"/>
      <c r="BO398" s="94"/>
      <c r="BP398" s="42"/>
      <c r="BQ398" s="120"/>
    </row>
    <row r="399" spans="1:69" ht="22.8" hidden="1" customHeight="1" x14ac:dyDescent="0.3">
      <c r="A399" s="131">
        <v>395</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5"/>
      <c r="BI399" s="127"/>
      <c r="BJ399" s="128"/>
      <c r="BK399" s="129"/>
      <c r="BL399" s="127"/>
      <c r="BM399" s="96"/>
      <c r="BN399" s="94"/>
      <c r="BO399" s="94"/>
      <c r="BP399" s="42"/>
      <c r="BQ399" s="120"/>
    </row>
    <row r="400" spans="1:69" ht="22.8" hidden="1" customHeight="1" x14ac:dyDescent="0.3">
      <c r="A400" s="131">
        <v>396</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5"/>
      <c r="BI400" s="127"/>
      <c r="BJ400" s="128"/>
      <c r="BK400" s="129"/>
      <c r="BL400" s="127"/>
      <c r="BM400" s="96"/>
      <c r="BN400" s="94"/>
      <c r="BO400" s="94"/>
      <c r="BP400" s="42"/>
      <c r="BQ400" s="120"/>
    </row>
    <row r="401" spans="1:69" hidden="1" x14ac:dyDescent="0.3">
      <c r="A401" s="131">
        <v>397</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5"/>
      <c r="BI401" s="127"/>
      <c r="BJ401" s="128"/>
      <c r="BK401" s="129"/>
      <c r="BL401" s="127"/>
      <c r="BM401" s="96"/>
      <c r="BN401" s="94"/>
      <c r="BO401" s="94"/>
      <c r="BP401" s="42"/>
      <c r="BQ401" s="120"/>
    </row>
    <row r="402" spans="1:69" hidden="1" x14ac:dyDescent="0.3">
      <c r="A402" s="131">
        <v>398</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5"/>
      <c r="BI402" s="127"/>
      <c r="BJ402" s="128"/>
      <c r="BK402" s="129"/>
      <c r="BL402" s="127"/>
      <c r="BM402" s="96"/>
      <c r="BN402" s="94"/>
      <c r="BO402" s="94"/>
      <c r="BP402" s="42"/>
      <c r="BQ402" s="120"/>
    </row>
    <row r="403" spans="1:69" hidden="1" x14ac:dyDescent="0.3">
      <c r="A403" s="131">
        <v>399</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5"/>
      <c r="BI403" s="127"/>
      <c r="BJ403" s="128"/>
      <c r="BK403" s="129"/>
      <c r="BL403" s="127"/>
      <c r="BM403" s="96"/>
      <c r="BN403" s="94"/>
      <c r="BO403" s="94"/>
      <c r="BP403" s="42"/>
      <c r="BQ403" s="120"/>
    </row>
    <row r="404" spans="1:69" hidden="1" x14ac:dyDescent="0.3">
      <c r="A404" s="131">
        <v>400</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5"/>
      <c r="BI404" s="127"/>
      <c r="BJ404" s="128"/>
      <c r="BK404" s="129"/>
      <c r="BL404" s="127"/>
      <c r="BM404" s="96"/>
      <c r="BN404" s="94"/>
      <c r="BO404" s="94"/>
      <c r="BP404" s="42"/>
      <c r="BQ404" s="120"/>
    </row>
    <row r="405" spans="1:69" hidden="1" x14ac:dyDescent="0.3">
      <c r="A405" s="131">
        <v>401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5"/>
      <c r="BI405" s="127"/>
      <c r="BJ405" s="128"/>
      <c r="BK405" s="129"/>
      <c r="BL405" s="127"/>
      <c r="BM405" s="96"/>
      <c r="BN405" s="94"/>
      <c r="BO405" s="94"/>
      <c r="BP405" s="42"/>
      <c r="BQ405" s="120"/>
    </row>
    <row r="406" spans="1:69" ht="22.8" hidden="1" customHeight="1" x14ac:dyDescent="0.3">
      <c r="A406" s="131">
        <v>402</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5"/>
      <c r="BI406" s="127"/>
      <c r="BJ406" s="128"/>
      <c r="BK406" s="129"/>
      <c r="BL406" s="127"/>
      <c r="BM406" s="96"/>
      <c r="BN406" s="94"/>
      <c r="BO406" s="94"/>
      <c r="BP406" s="42"/>
      <c r="BQ406" s="120"/>
    </row>
    <row r="407" spans="1:69" ht="22.8" hidden="1" customHeight="1" x14ac:dyDescent="0.3">
      <c r="A407" s="131">
        <v>403</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5"/>
      <c r="BI407" s="127"/>
      <c r="BJ407" s="128"/>
      <c r="BK407" s="129"/>
      <c r="BL407" s="127"/>
      <c r="BM407" s="96"/>
      <c r="BN407" s="94"/>
      <c r="BO407" s="94"/>
      <c r="BP407" s="42"/>
      <c r="BQ407" s="120"/>
    </row>
    <row r="408" spans="1:69" ht="22.8" hidden="1" customHeight="1" x14ac:dyDescent="0.3">
      <c r="A408" s="131">
        <v>404</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5"/>
      <c r="BI408" s="127"/>
      <c r="BJ408" s="128"/>
      <c r="BK408" s="129"/>
      <c r="BL408" s="127"/>
      <c r="BM408" s="96"/>
      <c r="BN408" s="94"/>
      <c r="BO408" s="94"/>
      <c r="BP408" s="42"/>
      <c r="BQ408" s="120"/>
    </row>
    <row r="409" spans="1:69" ht="22.8" hidden="1" customHeight="1" x14ac:dyDescent="0.3">
      <c r="A409" s="131">
        <v>405</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5"/>
      <c r="BI409" s="127"/>
      <c r="BJ409" s="128"/>
      <c r="BK409" s="129"/>
      <c r="BL409" s="127"/>
      <c r="BM409" s="96"/>
      <c r="BN409" s="94"/>
      <c r="BO409" s="94"/>
      <c r="BP409" s="42"/>
      <c r="BQ409" s="120"/>
    </row>
    <row r="410" spans="1:69" ht="22.8" hidden="1" customHeight="1" x14ac:dyDescent="0.3">
      <c r="A410" s="131">
        <v>406</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5"/>
      <c r="BI410" s="127"/>
      <c r="BJ410" s="128"/>
      <c r="BK410" s="129"/>
      <c r="BL410" s="127"/>
      <c r="BM410" s="96"/>
      <c r="BN410" s="94"/>
      <c r="BO410" s="94"/>
      <c r="BP410" s="42"/>
      <c r="BQ410" s="120"/>
    </row>
    <row r="411" spans="1:69" ht="22.8" hidden="1" customHeight="1" x14ac:dyDescent="0.3">
      <c r="A411" s="131">
        <v>407</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5"/>
      <c r="BI411" s="127"/>
      <c r="BJ411" s="128"/>
      <c r="BK411" s="129"/>
      <c r="BL411" s="127"/>
      <c r="BM411" s="96"/>
      <c r="BN411" s="94"/>
      <c r="BO411" s="94"/>
      <c r="BP411" s="42"/>
      <c r="BQ411" s="120"/>
    </row>
    <row r="412" spans="1:69" ht="22.8" hidden="1" customHeight="1" x14ac:dyDescent="0.3">
      <c r="A412" s="131">
        <v>408</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5"/>
      <c r="BI412" s="127"/>
      <c r="BJ412" s="128"/>
      <c r="BK412" s="129"/>
      <c r="BL412" s="127"/>
      <c r="BM412" s="96"/>
      <c r="BN412" s="94"/>
      <c r="BO412" s="94"/>
      <c r="BP412" s="42"/>
      <c r="BQ412" s="120"/>
    </row>
    <row r="413" spans="1:69" ht="22.8" hidden="1" customHeight="1" x14ac:dyDescent="0.3">
      <c r="A413" s="131">
        <v>409</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5"/>
      <c r="BI413" s="127"/>
      <c r="BJ413" s="128"/>
      <c r="BK413" s="129"/>
      <c r="BL413" s="127"/>
      <c r="BM413" s="96"/>
      <c r="BN413" s="94"/>
      <c r="BO413" s="94"/>
      <c r="BP413" s="42"/>
      <c r="BQ413" s="120"/>
    </row>
    <row r="414" spans="1:69" ht="22.8" hidden="1" customHeight="1" x14ac:dyDescent="0.3">
      <c r="A414" s="131">
        <v>410</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5"/>
      <c r="BI414" s="127"/>
      <c r="BJ414" s="128"/>
      <c r="BK414" s="129"/>
      <c r="BL414" s="127"/>
      <c r="BM414" s="96"/>
      <c r="BN414" s="94"/>
      <c r="BO414" s="94"/>
      <c r="BP414" s="42"/>
      <c r="BQ414" s="120"/>
    </row>
    <row r="415" spans="1:69" ht="22.8" hidden="1" customHeight="1" x14ac:dyDescent="0.3">
      <c r="A415" s="131">
        <v>411</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5"/>
      <c r="BI415" s="127"/>
      <c r="BJ415" s="128"/>
      <c r="BK415" s="129"/>
      <c r="BL415" s="127"/>
      <c r="BM415" s="96"/>
      <c r="BN415" s="94"/>
      <c r="BO415" s="94"/>
      <c r="BP415" s="42"/>
      <c r="BQ415" s="120"/>
    </row>
    <row r="416" spans="1:69" hidden="1" x14ac:dyDescent="0.3">
      <c r="A416" s="131">
        <v>412</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5"/>
      <c r="BI416" s="127"/>
      <c r="BJ416" s="128"/>
      <c r="BK416" s="129"/>
      <c r="BL416" s="127"/>
      <c r="BM416" s="96"/>
      <c r="BN416" s="94"/>
      <c r="BO416" s="94"/>
      <c r="BP416" s="42"/>
      <c r="BQ416" s="120"/>
    </row>
    <row r="417" spans="1:69" hidden="1" x14ac:dyDescent="0.3">
      <c r="A417" s="131">
        <v>413</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5"/>
      <c r="BI417" s="127"/>
      <c r="BJ417" s="128"/>
      <c r="BK417" s="129"/>
      <c r="BL417" s="127"/>
      <c r="BM417" s="96"/>
      <c r="BN417" s="94"/>
      <c r="BO417" s="94"/>
      <c r="BP417" s="42"/>
      <c r="BQ417" s="120"/>
    </row>
    <row r="418" spans="1:69" ht="22.8" hidden="1" customHeight="1" x14ac:dyDescent="0.3">
      <c r="A418" s="131">
        <v>414</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5"/>
      <c r="BI418" s="127"/>
      <c r="BJ418" s="128"/>
      <c r="BK418" s="129"/>
      <c r="BL418" s="127"/>
      <c r="BM418" s="96"/>
      <c r="BN418" s="94"/>
      <c r="BO418" s="94"/>
      <c r="BP418" s="42"/>
      <c r="BQ418" s="120"/>
    </row>
    <row r="419" spans="1:69" ht="22.8" hidden="1" customHeight="1" x14ac:dyDescent="0.3">
      <c r="A419" s="131">
        <v>415</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5"/>
      <c r="BI419" s="127"/>
      <c r="BJ419" s="128"/>
      <c r="BK419" s="129"/>
      <c r="BL419" s="127"/>
      <c r="BM419" s="96"/>
      <c r="BN419" s="94"/>
      <c r="BO419" s="94"/>
      <c r="BP419" s="42"/>
      <c r="BQ419" s="120"/>
    </row>
    <row r="420" spans="1:69" ht="22.8" hidden="1" customHeight="1" x14ac:dyDescent="0.3">
      <c r="A420" s="131">
        <v>416</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5"/>
      <c r="BI420" s="127"/>
      <c r="BJ420" s="128"/>
      <c r="BK420" s="129"/>
      <c r="BL420" s="127"/>
      <c r="BM420" s="96"/>
      <c r="BN420" s="94"/>
      <c r="BO420" s="94"/>
      <c r="BP420" s="42"/>
      <c r="BQ420" s="120"/>
    </row>
    <row r="421" spans="1:69" ht="22.8" hidden="1" customHeight="1" x14ac:dyDescent="0.3">
      <c r="A421" s="131">
        <v>417</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5"/>
      <c r="BI421" s="127"/>
      <c r="BJ421" s="128"/>
      <c r="BK421" s="129"/>
      <c r="BL421" s="127"/>
      <c r="BM421" s="96"/>
      <c r="BN421" s="94"/>
      <c r="BO421" s="94"/>
      <c r="BP421" s="42"/>
      <c r="BQ421" s="120"/>
    </row>
    <row r="422" spans="1:69" ht="22.8" hidden="1" customHeight="1" x14ac:dyDescent="0.3">
      <c r="A422" s="131">
        <v>418</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5"/>
      <c r="BI422" s="127"/>
      <c r="BJ422" s="128"/>
      <c r="BK422" s="129"/>
      <c r="BL422" s="127"/>
      <c r="BM422" s="96"/>
      <c r="BN422" s="94"/>
      <c r="BO422" s="94"/>
      <c r="BP422" s="42"/>
      <c r="BQ422" s="120"/>
    </row>
    <row r="423" spans="1:69" ht="22.8" hidden="1" customHeight="1" x14ac:dyDescent="0.3">
      <c r="A423" s="131">
        <v>419</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5"/>
      <c r="BI423" s="127"/>
      <c r="BJ423" s="128"/>
      <c r="BK423" s="129"/>
      <c r="BL423" s="127"/>
      <c r="BM423" s="96"/>
      <c r="BN423" s="94"/>
      <c r="BO423" s="94"/>
      <c r="BP423" s="42"/>
      <c r="BQ423" s="120"/>
    </row>
    <row r="424" spans="1:69" ht="22.8" hidden="1" customHeight="1" x14ac:dyDescent="0.3">
      <c r="A424" s="131">
        <v>420</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5"/>
      <c r="BI424" s="127"/>
      <c r="BJ424" s="128"/>
      <c r="BK424" s="129"/>
      <c r="BL424" s="127"/>
      <c r="BM424" s="96"/>
      <c r="BN424" s="94"/>
      <c r="BO424" s="94"/>
      <c r="BP424" s="42"/>
      <c r="BQ424" s="120"/>
    </row>
    <row r="425" spans="1:69" ht="22.8" hidden="1" customHeight="1" x14ac:dyDescent="0.3">
      <c r="A425" s="131">
        <v>421</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5"/>
      <c r="BI425" s="127"/>
      <c r="BJ425" s="128"/>
      <c r="BK425" s="129"/>
      <c r="BL425" s="127"/>
      <c r="BM425" s="96"/>
      <c r="BN425" s="94"/>
      <c r="BO425" s="94"/>
      <c r="BP425" s="42"/>
      <c r="BQ425" s="120"/>
    </row>
    <row r="426" spans="1:69" hidden="1" x14ac:dyDescent="0.3">
      <c r="A426" s="131">
        <v>422</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5"/>
      <c r="BI426" s="127"/>
      <c r="BJ426" s="128"/>
      <c r="BK426" s="129"/>
      <c r="BL426" s="127"/>
      <c r="BM426" s="96"/>
      <c r="BN426" s="94"/>
      <c r="BO426" s="94"/>
      <c r="BP426" s="42"/>
      <c r="BQ426" s="120"/>
    </row>
    <row r="427" spans="1:69" hidden="1" x14ac:dyDescent="0.3">
      <c r="A427" s="131">
        <v>423</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5"/>
      <c r="BI427" s="127"/>
      <c r="BJ427" s="128"/>
      <c r="BK427" s="129"/>
      <c r="BL427" s="127"/>
      <c r="BM427" s="96"/>
      <c r="BN427" s="94"/>
      <c r="BO427" s="94"/>
      <c r="BP427" s="42"/>
      <c r="BQ427" s="120"/>
    </row>
    <row r="428" spans="1:69" hidden="1" x14ac:dyDescent="0.3">
      <c r="A428" s="131">
        <v>424</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5"/>
      <c r="BI428" s="127"/>
      <c r="BJ428" s="128"/>
      <c r="BK428" s="129"/>
      <c r="BL428" s="127"/>
      <c r="BM428" s="96"/>
      <c r="BN428" s="94"/>
      <c r="BO428" s="94"/>
      <c r="BP428" s="42"/>
      <c r="BQ428" s="120"/>
    </row>
    <row r="429" spans="1:69" hidden="1" x14ac:dyDescent="0.3">
      <c r="A429" s="131">
        <v>425</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5"/>
      <c r="BI429" s="127"/>
      <c r="BJ429" s="128"/>
      <c r="BK429" s="129"/>
      <c r="BL429" s="127"/>
      <c r="BM429" s="96"/>
      <c r="BN429" s="94"/>
      <c r="BO429" s="94"/>
      <c r="BP429" s="42"/>
      <c r="BQ429" s="120"/>
    </row>
    <row r="430" spans="1:69" hidden="1" x14ac:dyDescent="0.3">
      <c r="A430" s="131">
        <v>426</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5"/>
      <c r="BI430" s="127"/>
      <c r="BJ430" s="128"/>
      <c r="BK430" s="129"/>
      <c r="BL430" s="127"/>
      <c r="BM430" s="96"/>
      <c r="BN430" s="94"/>
      <c r="BO430" s="94"/>
      <c r="BP430" s="42"/>
      <c r="BQ430" s="120"/>
    </row>
    <row r="431" spans="1:69" hidden="1" x14ac:dyDescent="0.3">
      <c r="A431" s="131">
        <v>427</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5"/>
      <c r="BI431" s="127"/>
      <c r="BJ431" s="128"/>
      <c r="BK431" s="129"/>
      <c r="BL431" s="127"/>
      <c r="BM431" s="96"/>
      <c r="BN431" s="94"/>
      <c r="BO431" s="94"/>
      <c r="BP431" s="42"/>
      <c r="BQ431" s="120"/>
    </row>
    <row r="432" spans="1:69" hidden="1" x14ac:dyDescent="0.3">
      <c r="A432" s="131">
        <v>428</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5"/>
      <c r="BI432" s="127"/>
      <c r="BJ432" s="128"/>
      <c r="BK432" s="129"/>
      <c r="BL432" s="127"/>
      <c r="BM432" s="96"/>
      <c r="BN432" s="94"/>
      <c r="BO432" s="94"/>
      <c r="BP432" s="42"/>
      <c r="BQ432" s="120"/>
    </row>
    <row r="433" spans="1:69" hidden="1" x14ac:dyDescent="0.3">
      <c r="A433" s="131">
        <v>429</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5"/>
      <c r="BI433" s="127"/>
      <c r="BJ433" s="128"/>
      <c r="BK433" s="129"/>
      <c r="BL433" s="127"/>
      <c r="BM433" s="96"/>
      <c r="BN433" s="94"/>
      <c r="BO433" s="94"/>
      <c r="BP433" s="42"/>
      <c r="BQ433" s="120"/>
    </row>
    <row r="434" spans="1:69" hidden="1" x14ac:dyDescent="0.3">
      <c r="A434" s="131">
        <v>430</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5"/>
      <c r="BI434" s="127"/>
      <c r="BJ434" s="128"/>
      <c r="BK434" s="129"/>
      <c r="BL434" s="127"/>
      <c r="BM434" s="96"/>
      <c r="BN434" s="94"/>
      <c r="BO434" s="94"/>
      <c r="BP434" s="42"/>
      <c r="BQ434" s="120"/>
    </row>
    <row r="435" spans="1:69" hidden="1" x14ac:dyDescent="0.3">
      <c r="A435" s="131">
        <v>431</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5"/>
      <c r="BI435" s="127"/>
      <c r="BJ435" s="128"/>
      <c r="BK435" s="129"/>
      <c r="BL435" s="127"/>
      <c r="BM435" s="96"/>
      <c r="BN435" s="94"/>
      <c r="BO435" s="94"/>
      <c r="BP435" s="42"/>
      <c r="BQ435" s="120"/>
    </row>
    <row r="436" spans="1:69" hidden="1" x14ac:dyDescent="0.3">
      <c r="A436" s="131">
        <v>432</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5"/>
      <c r="BI436" s="127"/>
      <c r="BJ436" s="128"/>
      <c r="BK436" s="129"/>
      <c r="BL436" s="127"/>
      <c r="BM436" s="96"/>
      <c r="BN436" s="94"/>
      <c r="BO436" s="94"/>
      <c r="BP436" s="42"/>
      <c r="BQ436" s="120"/>
    </row>
    <row r="437" spans="1:69" hidden="1" x14ac:dyDescent="0.3">
      <c r="A437" s="131">
        <v>433</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5"/>
      <c r="BI437" s="127"/>
      <c r="BJ437" s="128"/>
      <c r="BK437" s="129"/>
      <c r="BL437" s="127"/>
      <c r="BM437" s="96"/>
      <c r="BN437" s="94"/>
      <c r="BO437" s="94"/>
      <c r="BP437" s="42"/>
      <c r="BQ437" s="120"/>
    </row>
    <row r="438" spans="1:69" hidden="1" x14ac:dyDescent="0.3">
      <c r="A438" s="131">
        <v>434</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5"/>
      <c r="BI438" s="127"/>
      <c r="BJ438" s="128"/>
      <c r="BK438" s="129"/>
      <c r="BL438" s="127"/>
      <c r="BM438" s="96"/>
      <c r="BN438" s="94"/>
      <c r="BO438" s="94"/>
      <c r="BP438" s="42"/>
      <c r="BQ438" s="120"/>
    </row>
    <row r="439" spans="1:69" hidden="1" x14ac:dyDescent="0.3">
      <c r="A439" s="131">
        <v>435</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5"/>
      <c r="BI439" s="127"/>
      <c r="BJ439" s="128"/>
      <c r="BK439" s="129"/>
      <c r="BL439" s="127"/>
      <c r="BM439" s="96"/>
      <c r="BN439" s="94"/>
      <c r="BO439" s="94"/>
      <c r="BP439" s="42"/>
      <c r="BQ439" s="120"/>
    </row>
    <row r="440" spans="1:69" hidden="1" x14ac:dyDescent="0.3">
      <c r="A440" s="131">
        <v>436</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5"/>
      <c r="BI440" s="127"/>
      <c r="BJ440" s="128"/>
      <c r="BK440" s="129"/>
      <c r="BL440" s="127"/>
      <c r="BM440" s="96"/>
      <c r="BN440" s="94"/>
      <c r="BO440" s="94"/>
      <c r="BP440" s="42"/>
      <c r="BQ440" s="120"/>
    </row>
    <row r="441" spans="1:69" hidden="1" x14ac:dyDescent="0.3">
      <c r="A441" s="131">
        <v>437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5"/>
      <c r="BI441" s="127"/>
      <c r="BJ441" s="128"/>
      <c r="BK441" s="129"/>
      <c r="BL441" s="127"/>
      <c r="BM441" s="96"/>
      <c r="BN441" s="94"/>
      <c r="BO441" s="94"/>
      <c r="BP441" s="42"/>
      <c r="BQ441" s="120"/>
    </row>
    <row r="442" spans="1:69" hidden="1" x14ac:dyDescent="0.3">
      <c r="A442" s="131">
        <v>438</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5"/>
      <c r="BI442" s="127"/>
      <c r="BJ442" s="128"/>
      <c r="BK442" s="129"/>
      <c r="BL442" s="127"/>
      <c r="BM442" s="96"/>
      <c r="BN442" s="94"/>
      <c r="BO442" s="94"/>
      <c r="BP442" s="42"/>
      <c r="BQ442" s="120"/>
    </row>
    <row r="443" spans="1:69" hidden="1" x14ac:dyDescent="0.3">
      <c r="A443" s="131">
        <v>439</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5"/>
      <c r="BI443" s="127"/>
      <c r="BJ443" s="128"/>
      <c r="BK443" s="129"/>
      <c r="BL443" s="127"/>
      <c r="BM443" s="96"/>
      <c r="BN443" s="94"/>
      <c r="BO443" s="94"/>
      <c r="BP443" s="42"/>
      <c r="BQ443" s="120"/>
    </row>
    <row r="444" spans="1:69" hidden="1" x14ac:dyDescent="0.3">
      <c r="A444" s="131">
        <v>440</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5"/>
      <c r="BI444" s="127"/>
      <c r="BJ444" s="128"/>
      <c r="BK444" s="129"/>
      <c r="BL444" s="127"/>
      <c r="BM444" s="96"/>
      <c r="BN444" s="94"/>
      <c r="BO444" s="94"/>
      <c r="BP444" s="42"/>
      <c r="BQ444" s="120"/>
    </row>
    <row r="445" spans="1:69" hidden="1" x14ac:dyDescent="0.3">
      <c r="A445" s="131">
        <v>441</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5"/>
      <c r="BI445" s="127"/>
      <c r="BJ445" s="128"/>
      <c r="BK445" s="129"/>
      <c r="BL445" s="127"/>
      <c r="BM445" s="96"/>
      <c r="BN445" s="94"/>
      <c r="BO445" s="94"/>
      <c r="BP445" s="42"/>
      <c r="BQ445" s="120"/>
    </row>
    <row r="446" spans="1:69" hidden="1" x14ac:dyDescent="0.3">
      <c r="A446" s="131">
        <v>442</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5"/>
      <c r="BI446" s="127"/>
      <c r="BJ446" s="128"/>
      <c r="BK446" s="129"/>
      <c r="BL446" s="127"/>
      <c r="BM446" s="96"/>
      <c r="BN446" s="94"/>
      <c r="BO446" s="94"/>
      <c r="BP446" s="42"/>
      <c r="BQ446" s="120"/>
    </row>
    <row r="447" spans="1:69" hidden="1" x14ac:dyDescent="0.3">
      <c r="A447" s="131">
        <v>443</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5"/>
      <c r="BI447" s="127"/>
      <c r="BJ447" s="128"/>
      <c r="BK447" s="129"/>
      <c r="BL447" s="127"/>
      <c r="BM447" s="96"/>
      <c r="BN447" s="94"/>
      <c r="BO447" s="94"/>
      <c r="BP447" s="42"/>
      <c r="BQ447" s="120"/>
    </row>
    <row r="448" spans="1:69" hidden="1" x14ac:dyDescent="0.3">
      <c r="A448" s="131">
        <v>444</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5"/>
      <c r="BI448" s="127"/>
      <c r="BJ448" s="128"/>
      <c r="BK448" s="129"/>
      <c r="BL448" s="127"/>
      <c r="BM448" s="96"/>
      <c r="BN448" s="94"/>
      <c r="BO448" s="94"/>
      <c r="BP448" s="42"/>
      <c r="BQ448" s="120"/>
    </row>
    <row r="449" spans="1:69" hidden="1" x14ac:dyDescent="0.3">
      <c r="A449" s="131">
        <v>445</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5"/>
      <c r="BI449" s="127"/>
      <c r="BJ449" s="128"/>
      <c r="BK449" s="129"/>
      <c r="BL449" s="127"/>
      <c r="BM449" s="96"/>
      <c r="BN449" s="94"/>
      <c r="BO449" s="94"/>
      <c r="BP449" s="42"/>
      <c r="BQ449" s="120"/>
    </row>
    <row r="450" spans="1:69" hidden="1" x14ac:dyDescent="0.3">
      <c r="A450" s="131">
        <v>446</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5"/>
      <c r="BI450" s="127"/>
      <c r="BJ450" s="128"/>
      <c r="BK450" s="129"/>
      <c r="BL450" s="127"/>
      <c r="BM450" s="96"/>
      <c r="BN450" s="94"/>
      <c r="BO450" s="94"/>
      <c r="BP450" s="42"/>
      <c r="BQ450" s="120"/>
    </row>
    <row r="451" spans="1:69" hidden="1" x14ac:dyDescent="0.3">
      <c r="A451" s="131">
        <v>447</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5"/>
      <c r="BI451" s="127"/>
      <c r="BJ451" s="128"/>
      <c r="BK451" s="129"/>
      <c r="BL451" s="127"/>
      <c r="BM451" s="96"/>
      <c r="BN451" s="94"/>
      <c r="BO451" s="94"/>
      <c r="BP451" s="42"/>
      <c r="BQ451" s="120"/>
    </row>
    <row r="452" spans="1:69" hidden="1" x14ac:dyDescent="0.3">
      <c r="A452" s="131">
        <v>448</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5"/>
      <c r="BI452" s="127"/>
      <c r="BJ452" s="128"/>
      <c r="BK452" s="129"/>
      <c r="BL452" s="127"/>
      <c r="BM452" s="96"/>
      <c r="BN452" s="94"/>
      <c r="BO452" s="94"/>
      <c r="BP452" s="42"/>
      <c r="BQ452" s="120"/>
    </row>
    <row r="453" spans="1:69" hidden="1" x14ac:dyDescent="0.3">
      <c r="A453" s="131">
        <v>449</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5"/>
      <c r="BI453" s="127"/>
      <c r="BJ453" s="128"/>
      <c r="BK453" s="129"/>
      <c r="BL453" s="127"/>
      <c r="BM453" s="96"/>
      <c r="BN453" s="94"/>
      <c r="BO453" s="94"/>
      <c r="BP453" s="42"/>
      <c r="BQ453" s="120"/>
    </row>
    <row r="454" spans="1:69" hidden="1" x14ac:dyDescent="0.3">
      <c r="A454" s="131">
        <v>450</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5"/>
      <c r="BI454" s="127"/>
      <c r="BJ454" s="128"/>
      <c r="BK454" s="129"/>
      <c r="BL454" s="127"/>
      <c r="BM454" s="96"/>
      <c r="BN454" s="94"/>
      <c r="BO454" s="94"/>
      <c r="BP454" s="42"/>
      <c r="BQ454" s="120"/>
    </row>
    <row r="455" spans="1:69" hidden="1" x14ac:dyDescent="0.3">
      <c r="A455" s="131">
        <v>451</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5"/>
      <c r="BI455" s="127"/>
      <c r="BJ455" s="128"/>
      <c r="BK455" s="129"/>
      <c r="BL455" s="127"/>
      <c r="BM455" s="96"/>
      <c r="BN455" s="94"/>
      <c r="BO455" s="94"/>
      <c r="BP455" s="42"/>
      <c r="BQ455" s="120"/>
    </row>
    <row r="456" spans="1:69" hidden="1" x14ac:dyDescent="0.3">
      <c r="A456" s="131">
        <v>452</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5"/>
      <c r="BI456" s="127"/>
      <c r="BJ456" s="128"/>
      <c r="BK456" s="129"/>
      <c r="BL456" s="127"/>
      <c r="BM456" s="96"/>
      <c r="BN456" s="94"/>
      <c r="BO456" s="94"/>
      <c r="BP456" s="42"/>
      <c r="BQ456" s="120"/>
    </row>
    <row r="457" spans="1:69" hidden="1" x14ac:dyDescent="0.3">
      <c r="A457" s="131">
        <v>453</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5"/>
      <c r="BI457" s="127"/>
      <c r="BJ457" s="128"/>
      <c r="BK457" s="129"/>
      <c r="BL457" s="127"/>
      <c r="BM457" s="96"/>
      <c r="BN457" s="94"/>
      <c r="BO457" s="94"/>
      <c r="BP457" s="42"/>
      <c r="BQ457" s="120"/>
    </row>
    <row r="458" spans="1:69" hidden="1" x14ac:dyDescent="0.3">
      <c r="A458" s="131">
        <v>454</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5"/>
      <c r="BI458" s="127"/>
      <c r="BJ458" s="128"/>
      <c r="BK458" s="129"/>
      <c r="BL458" s="127"/>
      <c r="BM458" s="96"/>
      <c r="BN458" s="94"/>
      <c r="BO458" s="94"/>
      <c r="BP458" s="42"/>
      <c r="BQ458" s="120"/>
    </row>
    <row r="459" spans="1:69" hidden="1" x14ac:dyDescent="0.3">
      <c r="A459" s="131">
        <v>455</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5"/>
      <c r="BI459" s="127"/>
      <c r="BJ459" s="128"/>
      <c r="BK459" s="129"/>
      <c r="BL459" s="127"/>
      <c r="BM459" s="96"/>
      <c r="BN459" s="94"/>
      <c r="BO459" s="94"/>
      <c r="BP459" s="42"/>
      <c r="BQ459" s="120"/>
    </row>
    <row r="460" spans="1:69" ht="22.8" hidden="1" customHeight="1" x14ac:dyDescent="0.3">
      <c r="A460" s="131">
        <v>456</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5"/>
      <c r="BI460" s="127"/>
      <c r="BJ460" s="128"/>
      <c r="BK460" s="129"/>
      <c r="BL460" s="127"/>
      <c r="BM460" s="96"/>
      <c r="BN460" s="94"/>
      <c r="BO460" s="94"/>
      <c r="BP460" s="42"/>
      <c r="BQ460" s="120"/>
    </row>
    <row r="461" spans="1:69" hidden="1" x14ac:dyDescent="0.3">
      <c r="A461" s="131">
        <v>457</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5"/>
      <c r="BI461" s="127"/>
      <c r="BJ461" s="128"/>
      <c r="BK461" s="129"/>
      <c r="BL461" s="127"/>
      <c r="BM461" s="96"/>
      <c r="BN461" s="94"/>
      <c r="BO461" s="94"/>
      <c r="BP461" s="42"/>
      <c r="BQ461" s="120"/>
    </row>
    <row r="462" spans="1:69" hidden="1" x14ac:dyDescent="0.3">
      <c r="A462" s="131">
        <v>458</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5"/>
      <c r="BI462" s="127"/>
      <c r="BJ462" s="128"/>
      <c r="BK462" s="129"/>
      <c r="BL462" s="127"/>
      <c r="BM462" s="96"/>
      <c r="BN462" s="94"/>
      <c r="BO462" s="94"/>
      <c r="BP462" s="42"/>
      <c r="BQ462" s="120"/>
    </row>
    <row r="463" spans="1:69" hidden="1" x14ac:dyDescent="0.3">
      <c r="A463" s="131">
        <v>459</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5"/>
      <c r="BI463" s="127"/>
      <c r="BJ463" s="128"/>
      <c r="BK463" s="129"/>
      <c r="BL463" s="127"/>
      <c r="BM463" s="96"/>
      <c r="BN463" s="94"/>
      <c r="BO463" s="94"/>
      <c r="BP463" s="42"/>
      <c r="BQ463" s="120"/>
    </row>
    <row r="464" spans="1:69" hidden="1" x14ac:dyDescent="0.3">
      <c r="A464" s="131">
        <v>460</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5"/>
      <c r="BI464" s="127"/>
      <c r="BJ464" s="128"/>
      <c r="BK464" s="129"/>
      <c r="BL464" s="127"/>
      <c r="BM464" s="96"/>
      <c r="BN464" s="94"/>
      <c r="BO464" s="94"/>
      <c r="BP464" s="42"/>
      <c r="BQ464" s="120"/>
    </row>
    <row r="465" spans="1:69" hidden="1" x14ac:dyDescent="0.3">
      <c r="A465" s="131">
        <v>461</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5"/>
      <c r="BI465" s="127"/>
      <c r="BJ465" s="128"/>
      <c r="BK465" s="129"/>
      <c r="BL465" s="127"/>
      <c r="BM465" s="96"/>
      <c r="BN465" s="94"/>
      <c r="BO465" s="94"/>
      <c r="BP465" s="42"/>
      <c r="BQ465" s="120"/>
    </row>
    <row r="466" spans="1:69" hidden="1" x14ac:dyDescent="0.3">
      <c r="A466" s="131">
        <v>462</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5"/>
      <c r="BI466" s="127"/>
      <c r="BJ466" s="128"/>
      <c r="BK466" s="129"/>
      <c r="BL466" s="127"/>
      <c r="BM466" s="96"/>
      <c r="BN466" s="94"/>
      <c r="BO466" s="94"/>
      <c r="BP466" s="42"/>
      <c r="BQ466" s="120"/>
    </row>
    <row r="467" spans="1:69" hidden="1" x14ac:dyDescent="0.3">
      <c r="A467" s="131">
        <v>463</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5"/>
      <c r="BI467" s="127"/>
      <c r="BJ467" s="128"/>
      <c r="BK467" s="129"/>
      <c r="BL467" s="127"/>
      <c r="BM467" s="96"/>
      <c r="BN467" s="94"/>
      <c r="BO467" s="94"/>
      <c r="BP467" s="42"/>
      <c r="BQ467" s="120"/>
    </row>
    <row r="468" spans="1:69" hidden="1" x14ac:dyDescent="0.3">
      <c r="A468" s="131">
        <v>464</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5"/>
      <c r="BI468" s="127"/>
      <c r="BJ468" s="128"/>
      <c r="BK468" s="129"/>
      <c r="BL468" s="127"/>
      <c r="BM468" s="96"/>
      <c r="BN468" s="94"/>
      <c r="BO468" s="94"/>
      <c r="BP468" s="42"/>
      <c r="BQ468" s="120"/>
    </row>
    <row r="469" spans="1:69" hidden="1" x14ac:dyDescent="0.3">
      <c r="A469" s="131">
        <v>465</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5"/>
      <c r="BI469" s="127"/>
      <c r="BJ469" s="128"/>
      <c r="BK469" s="129"/>
      <c r="BL469" s="127"/>
      <c r="BM469" s="96"/>
      <c r="BN469" s="94"/>
      <c r="BO469" s="94"/>
      <c r="BP469" s="42"/>
      <c r="BQ469" s="120"/>
    </row>
    <row r="470" spans="1:69" hidden="1" x14ac:dyDescent="0.3">
      <c r="A470" s="131">
        <v>466</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5"/>
      <c r="BI470" s="127"/>
      <c r="BJ470" s="128"/>
      <c r="BK470" s="129"/>
      <c r="BL470" s="127"/>
      <c r="BM470" s="96"/>
      <c r="BN470" s="94"/>
      <c r="BO470" s="94"/>
      <c r="BP470" s="42"/>
      <c r="BQ470" s="120"/>
    </row>
    <row r="471" spans="1:69" hidden="1" x14ac:dyDescent="0.3">
      <c r="A471" s="131">
        <v>467</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5"/>
      <c r="BI471" s="127"/>
      <c r="BJ471" s="128"/>
      <c r="BK471" s="129"/>
      <c r="BL471" s="127"/>
      <c r="BM471" s="96"/>
      <c r="BN471" s="94"/>
      <c r="BO471" s="94"/>
      <c r="BP471" s="42"/>
      <c r="BQ471" s="120"/>
    </row>
    <row r="472" spans="1:69" ht="22.8" hidden="1" customHeight="1" x14ac:dyDescent="0.3">
      <c r="A472" s="131">
        <v>468</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5"/>
      <c r="BI472" s="127"/>
      <c r="BJ472" s="128"/>
      <c r="BK472" s="129"/>
      <c r="BL472" s="127"/>
      <c r="BM472" s="96"/>
      <c r="BN472" s="94"/>
      <c r="BO472" s="94"/>
      <c r="BP472" s="42"/>
      <c r="BQ472" s="120"/>
    </row>
    <row r="473" spans="1:69" ht="22.8" hidden="1" customHeight="1" x14ac:dyDescent="0.3">
      <c r="A473" s="131">
        <v>469</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5"/>
      <c r="BI473" s="127"/>
      <c r="BJ473" s="128"/>
      <c r="BK473" s="129"/>
      <c r="BL473" s="127"/>
      <c r="BM473" s="96"/>
      <c r="BN473" s="94"/>
      <c r="BO473" s="94"/>
      <c r="BP473" s="42"/>
      <c r="BQ473" s="120"/>
    </row>
    <row r="474" spans="1:69" ht="22.8" hidden="1" customHeight="1" x14ac:dyDescent="0.3">
      <c r="A474" s="131">
        <v>470</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5"/>
      <c r="BI474" s="127"/>
      <c r="BJ474" s="128"/>
      <c r="BK474" s="129"/>
      <c r="BL474" s="127"/>
      <c r="BM474" s="96"/>
      <c r="BN474" s="94"/>
      <c r="BO474" s="94"/>
      <c r="BP474" s="42"/>
      <c r="BQ474" s="120"/>
    </row>
    <row r="475" spans="1:69" ht="22.8" hidden="1" customHeight="1" x14ac:dyDescent="0.3">
      <c r="A475" s="131">
        <v>471</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5"/>
      <c r="BI475" s="127"/>
      <c r="BJ475" s="128"/>
      <c r="BK475" s="129"/>
      <c r="BL475" s="127"/>
      <c r="BM475" s="96"/>
      <c r="BN475" s="94"/>
      <c r="BO475" s="94"/>
      <c r="BP475" s="42"/>
      <c r="BQ475" s="120"/>
    </row>
    <row r="476" spans="1:69" ht="22.8" hidden="1" customHeight="1" x14ac:dyDescent="0.3">
      <c r="A476" s="131">
        <v>472</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5"/>
      <c r="BI476" s="127"/>
      <c r="BJ476" s="128"/>
      <c r="BK476" s="129"/>
      <c r="BL476" s="127"/>
      <c r="BM476" s="96"/>
      <c r="BN476" s="94"/>
      <c r="BO476" s="94"/>
      <c r="BP476" s="42"/>
      <c r="BQ476" s="120"/>
    </row>
    <row r="477" spans="1:69" ht="22.8" hidden="1" customHeight="1" x14ac:dyDescent="0.3">
      <c r="A477" s="131">
        <v>473</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5"/>
      <c r="BI477" s="127"/>
      <c r="BJ477" s="128"/>
      <c r="BK477" s="129"/>
      <c r="BL477" s="127"/>
      <c r="BM477" s="96"/>
      <c r="BN477" s="94"/>
      <c r="BO477" s="94"/>
      <c r="BP477" s="42"/>
      <c r="BQ477" s="120"/>
    </row>
    <row r="478" spans="1:69" ht="22.8" hidden="1" customHeight="1" x14ac:dyDescent="0.3">
      <c r="A478" s="131">
        <v>474</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5"/>
      <c r="BI478" s="127"/>
      <c r="BJ478" s="128"/>
      <c r="BK478" s="129"/>
      <c r="BL478" s="127"/>
      <c r="BM478" s="96"/>
      <c r="BN478" s="94"/>
      <c r="BO478" s="94"/>
      <c r="BP478" s="42"/>
      <c r="BQ478" s="120"/>
    </row>
    <row r="479" spans="1:69" ht="22.8" hidden="1" customHeight="1" x14ac:dyDescent="0.3">
      <c r="A479" s="131">
        <v>475</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5"/>
      <c r="BI479" s="127"/>
      <c r="BJ479" s="128"/>
      <c r="BK479" s="129"/>
      <c r="BL479" s="127"/>
      <c r="BM479" s="96"/>
      <c r="BN479" s="94"/>
      <c r="BO479" s="94"/>
      <c r="BP479" s="42"/>
      <c r="BQ479" s="120"/>
    </row>
    <row r="480" spans="1:69" ht="22.8" hidden="1" customHeight="1" x14ac:dyDescent="0.3">
      <c r="A480" s="131">
        <v>476</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5"/>
      <c r="BI480" s="127"/>
      <c r="BJ480" s="128"/>
      <c r="BK480" s="129"/>
      <c r="BL480" s="127"/>
      <c r="BM480" s="96"/>
      <c r="BN480" s="94"/>
      <c r="BO480" s="94"/>
      <c r="BP480" s="42"/>
      <c r="BQ480" s="120"/>
    </row>
    <row r="481" spans="1:69" ht="22.8" hidden="1" customHeight="1" x14ac:dyDescent="0.3">
      <c r="A481" s="131">
        <v>477</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5"/>
      <c r="BI481" s="127"/>
      <c r="BJ481" s="128"/>
      <c r="BK481" s="129"/>
      <c r="BL481" s="127"/>
      <c r="BM481" s="96"/>
      <c r="BN481" s="94"/>
      <c r="BO481" s="94"/>
      <c r="BP481" s="42"/>
      <c r="BQ481" s="120"/>
    </row>
    <row r="482" spans="1:69" ht="22.8" hidden="1" customHeight="1" x14ac:dyDescent="0.3">
      <c r="A482" s="131">
        <v>478</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5"/>
      <c r="BI482" s="127"/>
      <c r="BJ482" s="128"/>
      <c r="BK482" s="129"/>
      <c r="BL482" s="127"/>
      <c r="BM482" s="96"/>
      <c r="BN482" s="94"/>
      <c r="BO482" s="94"/>
      <c r="BP482" s="42"/>
      <c r="BQ482" s="120"/>
    </row>
    <row r="483" spans="1:69" ht="22.8" hidden="1" customHeight="1" x14ac:dyDescent="0.3">
      <c r="A483" s="131">
        <v>479</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5"/>
      <c r="BI483" s="127"/>
      <c r="BJ483" s="128"/>
      <c r="BK483" s="129"/>
      <c r="BL483" s="127"/>
      <c r="BM483" s="96"/>
      <c r="BN483" s="94"/>
      <c r="BO483" s="94"/>
      <c r="BP483" s="42"/>
      <c r="BQ483" s="120"/>
    </row>
    <row r="484" spans="1:69" ht="22.8" hidden="1" customHeight="1" x14ac:dyDescent="0.3">
      <c r="A484" s="131">
        <v>480</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5"/>
      <c r="BI484" s="127"/>
      <c r="BJ484" s="128"/>
      <c r="BK484" s="129"/>
      <c r="BL484" s="127"/>
      <c r="BM484" s="96"/>
      <c r="BN484" s="94"/>
      <c r="BO484" s="94"/>
      <c r="BP484" s="42"/>
      <c r="BQ484" s="120"/>
    </row>
    <row r="485" spans="1:69" ht="22.8" hidden="1" customHeight="1" x14ac:dyDescent="0.3">
      <c r="A485" s="131">
        <v>481</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5"/>
      <c r="BI485" s="127"/>
      <c r="BJ485" s="128"/>
      <c r="BK485" s="129"/>
      <c r="BL485" s="127"/>
      <c r="BM485" s="96"/>
      <c r="BN485" s="94"/>
      <c r="BO485" s="94"/>
      <c r="BP485" s="42"/>
      <c r="BQ485" s="120"/>
    </row>
    <row r="486" spans="1:69" hidden="1" x14ac:dyDescent="0.3">
      <c r="A486" s="131">
        <v>482</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5"/>
      <c r="BI486" s="127"/>
      <c r="BJ486" s="128"/>
      <c r="BK486" s="129"/>
      <c r="BL486" s="127"/>
      <c r="BM486" s="96"/>
      <c r="BN486" s="94"/>
      <c r="BO486" s="94"/>
      <c r="BP486" s="42"/>
      <c r="BQ486" s="120"/>
    </row>
    <row r="487" spans="1:69" hidden="1" x14ac:dyDescent="0.3">
      <c r="A487" s="131">
        <v>483</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5"/>
      <c r="BI487" s="127"/>
      <c r="BJ487" s="128"/>
      <c r="BK487" s="129"/>
      <c r="BL487" s="127"/>
      <c r="BM487" s="96"/>
      <c r="BN487" s="94"/>
      <c r="BO487" s="94"/>
      <c r="BP487" s="42"/>
      <c r="BQ487" s="120"/>
    </row>
    <row r="488" spans="1:69" hidden="1" x14ac:dyDescent="0.3">
      <c r="A488" s="131">
        <v>484</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5"/>
      <c r="BI488" s="127"/>
      <c r="BJ488" s="128"/>
      <c r="BK488" s="129"/>
      <c r="BL488" s="127"/>
      <c r="BM488" s="96"/>
      <c r="BN488" s="94"/>
      <c r="BO488" s="94"/>
      <c r="BP488" s="42"/>
      <c r="BQ488" s="120"/>
    </row>
    <row r="489" spans="1:69" hidden="1" x14ac:dyDescent="0.3">
      <c r="A489" s="131">
        <v>485</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5"/>
      <c r="BI489" s="127"/>
      <c r="BJ489" s="128"/>
      <c r="BK489" s="129"/>
      <c r="BL489" s="127"/>
      <c r="BM489" s="96"/>
      <c r="BN489" s="94"/>
      <c r="BO489" s="94"/>
      <c r="BP489" s="42"/>
      <c r="BQ489" s="120"/>
    </row>
    <row r="490" spans="1:69" ht="22.8" hidden="1" customHeight="1" x14ac:dyDescent="0.3">
      <c r="A490" s="131">
        <v>486</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5"/>
      <c r="BI490" s="127"/>
      <c r="BJ490" s="128"/>
      <c r="BK490" s="129"/>
      <c r="BL490" s="127"/>
      <c r="BM490" s="96"/>
      <c r="BN490" s="94"/>
      <c r="BO490" s="94"/>
      <c r="BP490" s="42"/>
      <c r="BQ490" s="120"/>
    </row>
    <row r="491" spans="1:69" hidden="1" x14ac:dyDescent="0.3">
      <c r="A491" s="131">
        <v>487</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5"/>
      <c r="BI491" s="127"/>
      <c r="BJ491" s="128"/>
      <c r="BK491" s="129"/>
      <c r="BL491" s="127"/>
      <c r="BM491" s="96"/>
      <c r="BN491" s="94"/>
      <c r="BO491" s="94"/>
      <c r="BP491" s="42"/>
      <c r="BQ491" s="120"/>
    </row>
    <row r="492" spans="1:69" hidden="1" x14ac:dyDescent="0.3">
      <c r="A492" s="131">
        <v>488</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5"/>
      <c r="BI492" s="127"/>
      <c r="BJ492" s="128"/>
      <c r="BK492" s="129"/>
      <c r="BL492" s="127"/>
      <c r="BM492" s="96"/>
      <c r="BN492" s="94"/>
      <c r="BO492" s="94"/>
      <c r="BP492" s="42"/>
      <c r="BQ492" s="120"/>
    </row>
    <row r="493" spans="1:69" ht="22.8" hidden="1" customHeight="1" x14ac:dyDescent="0.3">
      <c r="A493" s="131">
        <v>489</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5"/>
      <c r="BI493" s="127"/>
      <c r="BJ493" s="128"/>
      <c r="BK493" s="129"/>
      <c r="BL493" s="127"/>
      <c r="BM493" s="96"/>
      <c r="BN493" s="94"/>
      <c r="BO493" s="94"/>
      <c r="BP493" s="42"/>
      <c r="BQ493" s="120"/>
    </row>
    <row r="494" spans="1:69" hidden="1" x14ac:dyDescent="0.3">
      <c r="A494" s="131">
        <v>490</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5"/>
      <c r="BI494" s="127"/>
      <c r="BJ494" s="128"/>
      <c r="BK494" s="129"/>
      <c r="BL494" s="127"/>
      <c r="BM494" s="96"/>
      <c r="BN494" s="94"/>
      <c r="BO494" s="94"/>
      <c r="BP494" s="42"/>
      <c r="BQ494" s="120"/>
    </row>
    <row r="495" spans="1:69" ht="22.8" hidden="1" customHeight="1" x14ac:dyDescent="0.3">
      <c r="A495" s="131">
        <v>491</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5"/>
      <c r="BI495" s="127"/>
      <c r="BJ495" s="128"/>
      <c r="BK495" s="129"/>
      <c r="BL495" s="127"/>
      <c r="BM495" s="96"/>
      <c r="BN495" s="94"/>
      <c r="BO495" s="94"/>
      <c r="BP495" s="42"/>
      <c r="BQ495" s="120"/>
    </row>
    <row r="496" spans="1:69" ht="22.8" hidden="1" customHeight="1" x14ac:dyDescent="0.3">
      <c r="A496" s="131">
        <v>492</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5"/>
      <c r="BI496" s="127"/>
      <c r="BJ496" s="128"/>
      <c r="BK496" s="129"/>
      <c r="BL496" s="127"/>
      <c r="BM496" s="96"/>
      <c r="BN496" s="94"/>
      <c r="BO496" s="94"/>
      <c r="BP496" s="42"/>
      <c r="BQ496" s="120"/>
    </row>
    <row r="497" spans="1:69" ht="22.8" hidden="1" customHeight="1" x14ac:dyDescent="0.3">
      <c r="A497" s="131">
        <v>493</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5"/>
      <c r="BI497" s="127"/>
      <c r="BJ497" s="128"/>
      <c r="BK497" s="129"/>
      <c r="BL497" s="127"/>
      <c r="BM497" s="96"/>
      <c r="BN497" s="94"/>
      <c r="BO497" s="94"/>
      <c r="BP497" s="42"/>
      <c r="BQ497" s="120"/>
    </row>
    <row r="498" spans="1:69" ht="22.8" hidden="1" customHeight="1" x14ac:dyDescent="0.3">
      <c r="A498" s="131">
        <v>494</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5"/>
      <c r="BI498" s="127"/>
      <c r="BJ498" s="128"/>
      <c r="BK498" s="129"/>
      <c r="BL498" s="127"/>
      <c r="BM498" s="96"/>
      <c r="BN498" s="94"/>
      <c r="BO498" s="94"/>
      <c r="BP498" s="42"/>
      <c r="BQ498" s="120"/>
    </row>
    <row r="499" spans="1:69" ht="22.8" hidden="1" customHeight="1" x14ac:dyDescent="0.3">
      <c r="A499" s="131">
        <v>495</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5"/>
      <c r="BI499" s="127"/>
      <c r="BJ499" s="128"/>
      <c r="BK499" s="129"/>
      <c r="BL499" s="127"/>
      <c r="BM499" s="96"/>
      <c r="BN499" s="94"/>
      <c r="BO499" s="94"/>
      <c r="BP499" s="42"/>
      <c r="BQ499" s="120"/>
    </row>
    <row r="500" spans="1:69" ht="22.8" hidden="1" customHeight="1" x14ac:dyDescent="0.3">
      <c r="A500" s="131">
        <v>496</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5"/>
      <c r="BI500" s="127"/>
      <c r="BJ500" s="128"/>
      <c r="BK500" s="129"/>
      <c r="BL500" s="127"/>
      <c r="BM500" s="96"/>
      <c r="BN500" s="94"/>
      <c r="BO500" s="94"/>
      <c r="BP500" s="42"/>
      <c r="BQ500" s="120"/>
    </row>
    <row r="501" spans="1:69" hidden="1" x14ac:dyDescent="0.3">
      <c r="A501" s="131">
        <v>497</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5"/>
      <c r="BI501" s="127"/>
      <c r="BJ501" s="128"/>
      <c r="BK501" s="129"/>
      <c r="BL501" s="127"/>
      <c r="BM501" s="96"/>
      <c r="BN501" s="94"/>
      <c r="BO501" s="94"/>
      <c r="BP501" s="42"/>
      <c r="BQ501" s="120"/>
    </row>
    <row r="502" spans="1:69" ht="22.8" hidden="1" customHeight="1" x14ac:dyDescent="0.3">
      <c r="A502" s="131">
        <v>498</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5"/>
      <c r="BI502" s="127"/>
      <c r="BJ502" s="128"/>
      <c r="BK502" s="129"/>
      <c r="BL502" s="127"/>
      <c r="BM502" s="96"/>
      <c r="BN502" s="94"/>
      <c r="BO502" s="94"/>
      <c r="BP502" s="42"/>
      <c r="BQ502" s="120"/>
    </row>
    <row r="503" spans="1:69" hidden="1" x14ac:dyDescent="0.3">
      <c r="A503" s="131">
        <v>499</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5"/>
      <c r="BI503" s="127"/>
      <c r="BJ503" s="128"/>
      <c r="BK503" s="129"/>
      <c r="BL503" s="127"/>
      <c r="BM503" s="96"/>
      <c r="BN503" s="94"/>
      <c r="BO503" s="94"/>
      <c r="BP503" s="42"/>
      <c r="BQ503" s="120"/>
    </row>
    <row r="504" spans="1:69" ht="22.8" hidden="1" customHeight="1" x14ac:dyDescent="0.3">
      <c r="A504" s="131">
        <v>500</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5"/>
      <c r="BI504" s="127"/>
      <c r="BJ504" s="128"/>
      <c r="BK504" s="129"/>
      <c r="BL504" s="127"/>
      <c r="BM504" s="96"/>
      <c r="BN504" s="94"/>
      <c r="BO504" s="94"/>
      <c r="BP504" s="42"/>
      <c r="BQ504" s="120"/>
    </row>
    <row r="505" spans="1:69" hidden="1" x14ac:dyDescent="0.3">
      <c r="A505" s="131">
        <v>501</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5"/>
      <c r="BI505" s="127"/>
      <c r="BJ505" s="128"/>
      <c r="BK505" s="129"/>
      <c r="BL505" s="127"/>
      <c r="BM505" s="96"/>
      <c r="BN505" s="94"/>
      <c r="BO505" s="94"/>
      <c r="BP505" s="42"/>
      <c r="BQ505" s="120"/>
    </row>
    <row r="506" spans="1:69" hidden="1" x14ac:dyDescent="0.3">
      <c r="A506" s="131">
        <v>502</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5"/>
      <c r="BI506" s="127"/>
      <c r="BJ506" s="128"/>
      <c r="BK506" s="129"/>
      <c r="BL506" s="127"/>
      <c r="BM506" s="96"/>
      <c r="BN506" s="94"/>
      <c r="BO506" s="94"/>
      <c r="BP506" s="42"/>
      <c r="BQ506" s="120"/>
    </row>
    <row r="507" spans="1:69" hidden="1" x14ac:dyDescent="0.3">
      <c r="A507" s="131">
        <v>503</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5"/>
      <c r="BI507" s="127"/>
      <c r="BJ507" s="128"/>
      <c r="BK507" s="129"/>
      <c r="BL507" s="127"/>
      <c r="BM507" s="96"/>
      <c r="BN507" s="94"/>
      <c r="BO507" s="94"/>
      <c r="BP507" s="42"/>
      <c r="BQ507" s="120"/>
    </row>
    <row r="508" spans="1:69" hidden="1" x14ac:dyDescent="0.3">
      <c r="A508" s="131">
        <v>504</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5"/>
      <c r="BI508" s="127"/>
      <c r="BJ508" s="128"/>
      <c r="BK508" s="129"/>
      <c r="BL508" s="127"/>
      <c r="BM508" s="96"/>
      <c r="BN508" s="94"/>
      <c r="BO508" s="94"/>
      <c r="BP508" s="42"/>
      <c r="BQ508" s="120"/>
    </row>
    <row r="509" spans="1:69" hidden="1" x14ac:dyDescent="0.3">
      <c r="A509" s="131">
        <v>505</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5"/>
      <c r="BI509" s="127"/>
      <c r="BJ509" s="128"/>
      <c r="BK509" s="129"/>
      <c r="BL509" s="127"/>
      <c r="BM509" s="96"/>
      <c r="BN509" s="94"/>
      <c r="BO509" s="94"/>
      <c r="BP509" s="42"/>
      <c r="BQ509" s="120"/>
    </row>
    <row r="510" spans="1:69" hidden="1" x14ac:dyDescent="0.3">
      <c r="A510" s="131">
        <v>506</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5"/>
      <c r="BI510" s="127"/>
      <c r="BJ510" s="128"/>
      <c r="BK510" s="129"/>
      <c r="BL510" s="127"/>
      <c r="BM510" s="96"/>
      <c r="BN510" s="94"/>
      <c r="BO510" s="94"/>
      <c r="BP510" s="42"/>
      <c r="BQ510" s="120"/>
    </row>
    <row r="511" spans="1:69" hidden="1" x14ac:dyDescent="0.3">
      <c r="A511" s="131">
        <v>507</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5"/>
      <c r="BI511" s="127"/>
      <c r="BJ511" s="128"/>
      <c r="BK511" s="129"/>
      <c r="BL511" s="127"/>
      <c r="BM511" s="96"/>
      <c r="BN511" s="94"/>
      <c r="BO511" s="94"/>
      <c r="BP511" s="42"/>
      <c r="BQ511" s="120"/>
    </row>
    <row r="512" spans="1:69" hidden="1" x14ac:dyDescent="0.3">
      <c r="A512" s="131">
        <v>508</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5"/>
      <c r="BI512" s="127"/>
      <c r="BJ512" s="128"/>
      <c r="BK512" s="129"/>
      <c r="BL512" s="127"/>
      <c r="BM512" s="96"/>
      <c r="BN512" s="94"/>
      <c r="BO512" s="94"/>
      <c r="BP512" s="42"/>
      <c r="BQ512" s="120"/>
    </row>
    <row r="513" spans="1:69" ht="22.8" hidden="1" customHeight="1" x14ac:dyDescent="0.3">
      <c r="A513" s="131">
        <v>509</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5"/>
      <c r="BI513" s="127"/>
      <c r="BJ513" s="128"/>
      <c r="BK513" s="129"/>
      <c r="BL513" s="127"/>
      <c r="BM513" s="96"/>
      <c r="BN513" s="94"/>
      <c r="BO513" s="94"/>
      <c r="BP513" s="42"/>
      <c r="BQ513" s="120"/>
    </row>
    <row r="514" spans="1:69" ht="22.8" hidden="1" customHeight="1" x14ac:dyDescent="0.3">
      <c r="A514" s="131">
        <v>510</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5"/>
      <c r="BI514" s="127"/>
      <c r="BJ514" s="128"/>
      <c r="BK514" s="129"/>
      <c r="BL514" s="127"/>
      <c r="BM514" s="96"/>
      <c r="BN514" s="94"/>
      <c r="BO514" s="94"/>
      <c r="BP514" s="42"/>
      <c r="BQ514" s="120"/>
    </row>
    <row r="515" spans="1:69" hidden="1" x14ac:dyDescent="0.3">
      <c r="A515" s="131">
        <v>511</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5"/>
      <c r="BI515" s="127"/>
      <c r="BJ515" s="128"/>
      <c r="BK515" s="129"/>
      <c r="BL515" s="127"/>
      <c r="BM515" s="96"/>
      <c r="BN515" s="94"/>
      <c r="BO515" s="94"/>
      <c r="BP515" s="42"/>
      <c r="BQ515" s="120"/>
    </row>
    <row r="516" spans="1:69" ht="22.8" hidden="1" customHeight="1" x14ac:dyDescent="0.3">
      <c r="A516" s="131">
        <v>512</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5"/>
      <c r="BI516" s="127"/>
      <c r="BJ516" s="128"/>
      <c r="BK516" s="129"/>
      <c r="BL516" s="127"/>
      <c r="BM516" s="96"/>
      <c r="BN516" s="94"/>
      <c r="BO516" s="94"/>
      <c r="BP516" s="42"/>
      <c r="BQ516" s="120"/>
    </row>
    <row r="517" spans="1:69" ht="22.8" hidden="1" customHeight="1" x14ac:dyDescent="0.3">
      <c r="A517" s="131">
        <v>513</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5"/>
      <c r="BI517" s="127"/>
      <c r="BJ517" s="128"/>
      <c r="BK517" s="129"/>
      <c r="BL517" s="127"/>
      <c r="BM517" s="96"/>
      <c r="BN517" s="94"/>
      <c r="BO517" s="94"/>
      <c r="BP517" s="42"/>
      <c r="BQ517" s="120"/>
    </row>
    <row r="518" spans="1:69" hidden="1" x14ac:dyDescent="0.3">
      <c r="A518" s="131">
        <v>514</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5"/>
      <c r="BI518" s="127"/>
      <c r="BJ518" s="128"/>
      <c r="BK518" s="129"/>
      <c r="BL518" s="127"/>
      <c r="BM518" s="96"/>
      <c r="BN518" s="94"/>
      <c r="BO518" s="94"/>
      <c r="BP518" s="42"/>
      <c r="BQ518" s="120"/>
    </row>
    <row r="519" spans="1:69" hidden="1" x14ac:dyDescent="0.3">
      <c r="A519" s="131">
        <v>515</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5"/>
      <c r="BI519" s="127"/>
      <c r="BJ519" s="128"/>
      <c r="BK519" s="129"/>
      <c r="BL519" s="127"/>
      <c r="BM519" s="96"/>
      <c r="BN519" s="94"/>
      <c r="BO519" s="94"/>
      <c r="BP519" s="42"/>
      <c r="BQ519" s="120"/>
    </row>
    <row r="520" spans="1:69" hidden="1" x14ac:dyDescent="0.3">
      <c r="A520" s="131">
        <v>516</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5"/>
      <c r="BI520" s="127"/>
      <c r="BJ520" s="128"/>
      <c r="BK520" s="129"/>
      <c r="BL520" s="127"/>
      <c r="BM520" s="96"/>
      <c r="BN520" s="94"/>
      <c r="BO520" s="94"/>
      <c r="BP520" s="42"/>
      <c r="BQ520" s="120"/>
    </row>
    <row r="521" spans="1:69" hidden="1" x14ac:dyDescent="0.3">
      <c r="A521" s="131">
        <v>517</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5"/>
      <c r="BI521" s="127"/>
      <c r="BJ521" s="128"/>
      <c r="BK521" s="129"/>
      <c r="BL521" s="127"/>
      <c r="BM521" s="96"/>
      <c r="BN521" s="94"/>
      <c r="BO521" s="94"/>
      <c r="BP521" s="42"/>
      <c r="BQ521" s="120"/>
    </row>
    <row r="522" spans="1:69" hidden="1" x14ac:dyDescent="0.3">
      <c r="A522" s="131">
        <v>518</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5"/>
      <c r="BI522" s="127"/>
      <c r="BJ522" s="128"/>
      <c r="BK522" s="129"/>
      <c r="BL522" s="127"/>
      <c r="BM522" s="96"/>
      <c r="BN522" s="94"/>
      <c r="BO522" s="94"/>
      <c r="BP522" s="42"/>
      <c r="BQ522" s="120"/>
    </row>
    <row r="523" spans="1:69" hidden="1" x14ac:dyDescent="0.3">
      <c r="A523" s="131">
        <v>519</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5"/>
      <c r="BI523" s="127"/>
      <c r="BJ523" s="128"/>
      <c r="BK523" s="129"/>
      <c r="BL523" s="127"/>
      <c r="BM523" s="96"/>
      <c r="BN523" s="94"/>
      <c r="BO523" s="94"/>
      <c r="BP523" s="42"/>
      <c r="BQ523" s="120"/>
    </row>
    <row r="524" spans="1:69" hidden="1" x14ac:dyDescent="0.3">
      <c r="A524" s="131">
        <v>520</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5"/>
      <c r="BI524" s="127"/>
      <c r="BJ524" s="128"/>
      <c r="BK524" s="129"/>
      <c r="BL524" s="127"/>
      <c r="BM524" s="96"/>
      <c r="BN524" s="94"/>
      <c r="BO524" s="94"/>
      <c r="BP524" s="42"/>
      <c r="BQ524" s="120"/>
    </row>
    <row r="525" spans="1:69" hidden="1" x14ac:dyDescent="0.3">
      <c r="A525" s="131">
        <v>521</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5"/>
      <c r="BI525" s="127"/>
      <c r="BJ525" s="128"/>
      <c r="BK525" s="129"/>
      <c r="BL525" s="127"/>
      <c r="BM525" s="96"/>
      <c r="BN525" s="94"/>
      <c r="BO525" s="94"/>
      <c r="BP525" s="42"/>
      <c r="BQ525" s="120"/>
    </row>
    <row r="526" spans="1:69" hidden="1" x14ac:dyDescent="0.3">
      <c r="A526" s="131">
        <v>522</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5"/>
      <c r="BI526" s="127"/>
      <c r="BJ526" s="128"/>
      <c r="BK526" s="129"/>
      <c r="BL526" s="127"/>
      <c r="BM526" s="96"/>
      <c r="BN526" s="94"/>
      <c r="BO526" s="94"/>
      <c r="BP526" s="42"/>
      <c r="BQ526" s="120"/>
    </row>
    <row r="527" spans="1:69" hidden="1" x14ac:dyDescent="0.3">
      <c r="A527" s="131">
        <v>523</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5"/>
      <c r="BI527" s="127"/>
      <c r="BJ527" s="128"/>
      <c r="BK527" s="129"/>
      <c r="BL527" s="127"/>
      <c r="BM527" s="96"/>
      <c r="BN527" s="94"/>
      <c r="BO527" s="94"/>
      <c r="BP527" s="42"/>
      <c r="BQ527" s="120"/>
    </row>
    <row r="528" spans="1:69" hidden="1" x14ac:dyDescent="0.3">
      <c r="A528" s="131">
        <v>524</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5"/>
      <c r="BI528" s="127"/>
      <c r="BJ528" s="128"/>
      <c r="BK528" s="129"/>
      <c r="BL528" s="127"/>
      <c r="BM528" s="96"/>
      <c r="BN528" s="94"/>
      <c r="BO528" s="94"/>
      <c r="BP528" s="42"/>
      <c r="BQ528" s="120"/>
    </row>
    <row r="529" spans="1:69" hidden="1" x14ac:dyDescent="0.3">
      <c r="A529" s="131">
        <v>525</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5"/>
      <c r="BI529" s="127"/>
      <c r="BJ529" s="128"/>
      <c r="BK529" s="129"/>
      <c r="BL529" s="127"/>
      <c r="BM529" s="96"/>
      <c r="BN529" s="94"/>
      <c r="BO529" s="94"/>
      <c r="BP529" s="42"/>
      <c r="BQ529" s="120"/>
    </row>
    <row r="530" spans="1:69" hidden="1" x14ac:dyDescent="0.3">
      <c r="A530" s="131">
        <v>526</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5"/>
      <c r="BI530" s="127"/>
      <c r="BJ530" s="128"/>
      <c r="BK530" s="129"/>
      <c r="BL530" s="127"/>
      <c r="BM530" s="96"/>
      <c r="BN530" s="94"/>
      <c r="BO530" s="94"/>
      <c r="BP530" s="42"/>
      <c r="BQ530" s="120"/>
    </row>
    <row r="531" spans="1:69" hidden="1" x14ac:dyDescent="0.3">
      <c r="A531" s="131">
        <v>527</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5"/>
      <c r="BI531" s="127"/>
      <c r="BJ531" s="128"/>
      <c r="BK531" s="129"/>
      <c r="BL531" s="127"/>
      <c r="BM531" s="96"/>
      <c r="BN531" s="94"/>
      <c r="BO531" s="94"/>
      <c r="BP531" s="42"/>
      <c r="BQ531" s="120"/>
    </row>
    <row r="532" spans="1:69" hidden="1" x14ac:dyDescent="0.3">
      <c r="A532" s="131">
        <v>528</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5"/>
      <c r="BI532" s="127"/>
      <c r="BJ532" s="128"/>
      <c r="BK532" s="129"/>
      <c r="BL532" s="127"/>
      <c r="BM532" s="96"/>
      <c r="BN532" s="94"/>
      <c r="BO532" s="94"/>
      <c r="BP532" s="42"/>
      <c r="BQ532" s="120"/>
    </row>
    <row r="533" spans="1:69" hidden="1" x14ac:dyDescent="0.3">
      <c r="A533" s="131">
        <v>529</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5"/>
      <c r="BI533" s="127"/>
      <c r="BJ533" s="128"/>
      <c r="BK533" s="129"/>
      <c r="BL533" s="127"/>
      <c r="BM533" s="96"/>
      <c r="BN533" s="94"/>
      <c r="BO533" s="94"/>
      <c r="BP533" s="42"/>
      <c r="BQ533" s="120"/>
    </row>
    <row r="534" spans="1:69" hidden="1" x14ac:dyDescent="0.3">
      <c r="A534" s="131">
        <v>530</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5"/>
      <c r="BI534" s="127"/>
      <c r="BJ534" s="128"/>
      <c r="BK534" s="129"/>
      <c r="BL534" s="127"/>
      <c r="BM534" s="96"/>
      <c r="BN534" s="94"/>
      <c r="BO534" s="94"/>
      <c r="BP534" s="42"/>
      <c r="BQ534" s="120"/>
    </row>
    <row r="535" spans="1:69" hidden="1" x14ac:dyDescent="0.3">
      <c r="A535" s="131">
        <v>531</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5"/>
      <c r="BI535" s="127"/>
      <c r="BJ535" s="128"/>
      <c r="BK535" s="129"/>
      <c r="BL535" s="127"/>
      <c r="BM535" s="96"/>
      <c r="BN535" s="94"/>
      <c r="BO535" s="94"/>
      <c r="BP535" s="42"/>
      <c r="BQ535" s="120"/>
    </row>
    <row r="536" spans="1:69" hidden="1" x14ac:dyDescent="0.3">
      <c r="A536" s="131">
        <v>532</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5"/>
      <c r="BI536" s="127"/>
      <c r="BJ536" s="128"/>
      <c r="BK536" s="129"/>
      <c r="BL536" s="127"/>
      <c r="BM536" s="96"/>
      <c r="BN536" s="94"/>
      <c r="BO536" s="94"/>
      <c r="BP536" s="42"/>
      <c r="BQ536" s="120"/>
    </row>
    <row r="537" spans="1:69" ht="22.8" hidden="1" customHeight="1" x14ac:dyDescent="0.3">
      <c r="A537" s="131">
        <v>533</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5"/>
      <c r="BI537" s="127"/>
      <c r="BJ537" s="128"/>
      <c r="BK537" s="129"/>
      <c r="BL537" s="127"/>
      <c r="BM537" s="96"/>
      <c r="BN537" s="94"/>
      <c r="BO537" s="94"/>
      <c r="BP537" s="42"/>
      <c r="BQ537" s="120"/>
    </row>
    <row r="538" spans="1:69" ht="22.8" hidden="1" customHeight="1" x14ac:dyDescent="0.3">
      <c r="A538" s="131">
        <v>534</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5"/>
      <c r="BI538" s="127"/>
      <c r="BJ538" s="128"/>
      <c r="BK538" s="129"/>
      <c r="BL538" s="127"/>
      <c r="BM538" s="96"/>
      <c r="BN538" s="94"/>
      <c r="BO538" s="94"/>
      <c r="BP538" s="42"/>
      <c r="BQ538" s="120"/>
    </row>
    <row r="539" spans="1:69" hidden="1" x14ac:dyDescent="0.3">
      <c r="A539" s="131">
        <v>535</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5"/>
      <c r="BI539" s="127"/>
      <c r="BJ539" s="128"/>
      <c r="BK539" s="129"/>
      <c r="BL539" s="127"/>
      <c r="BM539" s="96"/>
      <c r="BN539" s="94"/>
      <c r="BO539" s="94"/>
      <c r="BP539" s="42"/>
      <c r="BQ539" s="120"/>
    </row>
    <row r="540" spans="1:69" hidden="1" x14ac:dyDescent="0.3">
      <c r="A540" s="131">
        <v>536</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5"/>
      <c r="BI540" s="127"/>
      <c r="BJ540" s="128"/>
      <c r="BK540" s="129"/>
      <c r="BL540" s="127"/>
      <c r="BM540" s="96"/>
      <c r="BN540" s="94"/>
      <c r="BO540" s="94"/>
      <c r="BP540" s="42"/>
      <c r="BQ540" s="120"/>
    </row>
    <row r="541" spans="1:69" hidden="1" x14ac:dyDescent="0.3">
      <c r="A541" s="131">
        <v>537</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5"/>
      <c r="BI541" s="127"/>
      <c r="BJ541" s="128"/>
      <c r="BK541" s="129"/>
      <c r="BL541" s="127"/>
      <c r="BM541" s="96"/>
      <c r="BN541" s="94"/>
      <c r="BO541" s="94"/>
      <c r="BP541" s="42"/>
      <c r="BQ541" s="120"/>
    </row>
    <row r="542" spans="1:69" hidden="1" x14ac:dyDescent="0.3">
      <c r="A542" s="131">
        <v>538</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5"/>
      <c r="BI542" s="127"/>
      <c r="BJ542" s="128"/>
      <c r="BK542" s="129"/>
      <c r="BL542" s="127"/>
      <c r="BM542" s="96"/>
      <c r="BN542" s="94"/>
      <c r="BO542" s="94"/>
      <c r="BP542" s="42"/>
      <c r="BQ542" s="120"/>
    </row>
    <row r="543" spans="1:69" hidden="1" x14ac:dyDescent="0.3">
      <c r="A543" s="131">
        <v>539</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5"/>
      <c r="BI543" s="127"/>
      <c r="BJ543" s="128"/>
      <c r="BK543" s="129"/>
      <c r="BL543" s="127"/>
      <c r="BM543" s="96"/>
      <c r="BN543" s="94"/>
      <c r="BO543" s="94"/>
      <c r="BP543" s="42"/>
      <c r="BQ543" s="120"/>
    </row>
    <row r="544" spans="1:69" hidden="1" x14ac:dyDescent="0.3">
      <c r="A544" s="131">
        <v>540</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5"/>
      <c r="BI544" s="127"/>
      <c r="BJ544" s="128"/>
      <c r="BK544" s="129"/>
      <c r="BL544" s="127"/>
      <c r="BM544" s="96"/>
      <c r="BN544" s="94"/>
      <c r="BO544" s="94"/>
      <c r="BP544" s="42"/>
      <c r="BQ544" s="120"/>
    </row>
    <row r="545" spans="1:69" hidden="1" x14ac:dyDescent="0.3">
      <c r="A545" s="131">
        <v>541</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5"/>
      <c r="BI545" s="127"/>
      <c r="BJ545" s="128"/>
      <c r="BK545" s="129"/>
      <c r="BL545" s="127"/>
      <c r="BM545" s="96"/>
      <c r="BN545" s="94"/>
      <c r="BO545" s="94"/>
      <c r="BP545" s="42"/>
      <c r="BQ545" s="120"/>
    </row>
    <row r="546" spans="1:69" hidden="1" x14ac:dyDescent="0.3">
      <c r="A546" s="131">
        <v>542</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5"/>
      <c r="BI546" s="127"/>
      <c r="BJ546" s="128"/>
      <c r="BK546" s="129"/>
      <c r="BL546" s="127"/>
      <c r="BM546" s="96"/>
      <c r="BN546" s="94"/>
      <c r="BO546" s="94"/>
      <c r="BP546" s="42"/>
      <c r="BQ546" s="120"/>
    </row>
    <row r="547" spans="1:69" ht="22.8" hidden="1" customHeight="1" x14ac:dyDescent="0.3">
      <c r="A547" s="131">
        <v>543</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5"/>
      <c r="BI547" s="127"/>
      <c r="BJ547" s="128"/>
      <c r="BK547" s="129"/>
      <c r="BL547" s="127"/>
      <c r="BM547" s="96"/>
      <c r="BN547" s="94"/>
      <c r="BO547" s="94"/>
      <c r="BP547" s="42"/>
      <c r="BQ547" s="120"/>
    </row>
    <row r="548" spans="1:69" hidden="1" x14ac:dyDescent="0.3">
      <c r="A548" s="131">
        <v>544</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5"/>
      <c r="BI548" s="127"/>
      <c r="BJ548" s="128"/>
      <c r="BK548" s="129"/>
      <c r="BL548" s="127"/>
      <c r="BM548" s="96"/>
      <c r="BN548" s="94"/>
      <c r="BO548" s="94"/>
      <c r="BP548" s="42"/>
      <c r="BQ548" s="120"/>
    </row>
    <row r="549" spans="1:69" hidden="1" x14ac:dyDescent="0.3">
      <c r="A549" s="131">
        <v>545</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5"/>
      <c r="BI549" s="127"/>
      <c r="BJ549" s="128"/>
      <c r="BK549" s="129"/>
      <c r="BL549" s="127"/>
      <c r="BM549" s="96"/>
      <c r="BN549" s="94"/>
      <c r="BO549" s="94"/>
      <c r="BP549" s="42"/>
      <c r="BQ549" s="120"/>
    </row>
    <row r="550" spans="1:69" hidden="1" x14ac:dyDescent="0.3">
      <c r="A550" s="131">
        <v>546</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5"/>
      <c r="BI550" s="127"/>
      <c r="BJ550" s="128"/>
      <c r="BK550" s="129"/>
      <c r="BL550" s="127"/>
      <c r="BM550" s="96"/>
      <c r="BN550" s="94"/>
      <c r="BO550" s="94"/>
      <c r="BP550" s="42"/>
      <c r="BQ550" s="120"/>
    </row>
    <row r="551" spans="1:69" hidden="1" x14ac:dyDescent="0.3">
      <c r="A551" s="131">
        <v>547</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5"/>
      <c r="BI551" s="127"/>
      <c r="BJ551" s="128"/>
      <c r="BK551" s="129"/>
      <c r="BL551" s="127"/>
      <c r="BM551" s="96"/>
      <c r="BN551" s="94"/>
      <c r="BO551" s="94"/>
      <c r="BP551" s="42"/>
      <c r="BQ551" s="120"/>
    </row>
    <row r="552" spans="1:69" hidden="1" x14ac:dyDescent="0.3">
      <c r="A552" s="131">
        <v>548</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5"/>
      <c r="BI552" s="127"/>
      <c r="BJ552" s="128"/>
      <c r="BK552" s="129"/>
      <c r="BL552" s="127"/>
      <c r="BM552" s="96"/>
      <c r="BN552" s="94"/>
      <c r="BO552" s="94"/>
      <c r="BP552" s="42"/>
      <c r="BQ552" s="120"/>
    </row>
    <row r="553" spans="1:69" hidden="1" x14ac:dyDescent="0.3">
      <c r="A553" s="131">
        <v>549</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5"/>
      <c r="BI553" s="127"/>
      <c r="BJ553" s="128"/>
      <c r="BK553" s="129"/>
      <c r="BL553" s="127"/>
      <c r="BM553" s="96"/>
      <c r="BN553" s="94"/>
      <c r="BO553" s="94"/>
      <c r="BP553" s="42"/>
      <c r="BQ553" s="120"/>
    </row>
    <row r="554" spans="1:69" hidden="1" x14ac:dyDescent="0.3">
      <c r="A554" s="131">
        <v>550</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5"/>
      <c r="BI554" s="127"/>
      <c r="BJ554" s="128"/>
      <c r="BK554" s="129"/>
      <c r="BL554" s="127"/>
      <c r="BM554" s="96"/>
      <c r="BN554" s="94"/>
      <c r="BO554" s="94"/>
      <c r="BP554" s="42"/>
      <c r="BQ554" s="120"/>
    </row>
    <row r="555" spans="1:69" hidden="1" x14ac:dyDescent="0.3">
      <c r="A555" s="131">
        <v>551</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5"/>
      <c r="BI555" s="127"/>
      <c r="BJ555" s="128"/>
      <c r="BK555" s="129"/>
      <c r="BL555" s="127"/>
      <c r="BM555" s="96"/>
      <c r="BN555" s="94"/>
      <c r="BO555" s="94"/>
      <c r="BP555" s="42"/>
      <c r="BQ555" s="120"/>
    </row>
    <row r="556" spans="1:69" hidden="1" x14ac:dyDescent="0.3">
      <c r="A556" s="131">
        <v>552</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5"/>
      <c r="BI556" s="127"/>
      <c r="BJ556" s="128"/>
      <c r="BK556" s="129"/>
      <c r="BL556" s="127"/>
      <c r="BM556" s="96"/>
      <c r="BN556" s="94"/>
      <c r="BO556" s="94"/>
      <c r="BP556" s="42"/>
      <c r="BQ556" s="120"/>
    </row>
    <row r="557" spans="1:69" hidden="1" x14ac:dyDescent="0.3">
      <c r="A557" s="131">
        <v>553</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5"/>
      <c r="BI557" s="127"/>
      <c r="BJ557" s="128"/>
      <c r="BK557" s="129"/>
      <c r="BL557" s="127"/>
      <c r="BM557" s="96"/>
      <c r="BN557" s="94"/>
      <c r="BO557" s="94"/>
      <c r="BP557" s="42"/>
      <c r="BQ557" s="120"/>
    </row>
    <row r="558" spans="1:69" hidden="1" x14ac:dyDescent="0.3">
      <c r="A558" s="131">
        <v>554</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5"/>
      <c r="BI558" s="127"/>
      <c r="BJ558" s="128"/>
      <c r="BK558" s="129"/>
      <c r="BL558" s="127"/>
      <c r="BM558" s="96"/>
      <c r="BN558" s="94"/>
      <c r="BO558" s="94"/>
      <c r="BP558" s="42"/>
      <c r="BQ558" s="120"/>
    </row>
    <row r="559" spans="1:69" ht="22.8" hidden="1" customHeight="1" x14ac:dyDescent="0.3">
      <c r="A559" s="131">
        <v>555</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5"/>
      <c r="BI559" s="127"/>
      <c r="BJ559" s="128"/>
      <c r="BK559" s="129"/>
      <c r="BL559" s="127"/>
      <c r="BM559" s="96"/>
      <c r="BN559" s="94"/>
      <c r="BO559" s="94"/>
      <c r="BP559" s="42"/>
      <c r="BQ559" s="120"/>
    </row>
    <row r="560" spans="1:69" ht="22.8" hidden="1" customHeight="1" x14ac:dyDescent="0.3">
      <c r="A560" s="131">
        <v>556</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5"/>
      <c r="BI560" s="127"/>
      <c r="BJ560" s="128"/>
      <c r="BK560" s="129"/>
      <c r="BL560" s="127"/>
      <c r="BM560" s="96"/>
      <c r="BN560" s="94"/>
      <c r="BO560" s="94"/>
      <c r="BP560" s="42"/>
      <c r="BQ560" s="120"/>
    </row>
    <row r="561" spans="1:69" ht="22.8" hidden="1" customHeight="1" x14ac:dyDescent="0.3">
      <c r="A561" s="131">
        <v>557</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5"/>
      <c r="BI561" s="127"/>
      <c r="BJ561" s="128"/>
      <c r="BK561" s="129"/>
      <c r="BL561" s="127"/>
      <c r="BM561" s="96"/>
      <c r="BN561" s="94"/>
      <c r="BO561" s="94"/>
      <c r="BP561" s="42"/>
      <c r="BQ561" s="120"/>
    </row>
    <row r="562" spans="1:69" hidden="1" x14ac:dyDescent="0.3">
      <c r="A562" s="131">
        <v>558</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5"/>
      <c r="BI562" s="127"/>
      <c r="BJ562" s="128"/>
      <c r="BK562" s="129"/>
      <c r="BL562" s="127"/>
      <c r="BM562" s="96"/>
      <c r="BN562" s="94"/>
      <c r="BO562" s="94"/>
      <c r="BP562" s="42"/>
      <c r="BQ562" s="120"/>
    </row>
    <row r="563" spans="1:69" hidden="1" x14ac:dyDescent="0.3">
      <c r="A563" s="131">
        <v>559</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5"/>
      <c r="BI563" s="127"/>
      <c r="BJ563" s="128"/>
      <c r="BK563" s="129"/>
      <c r="BL563" s="127"/>
      <c r="BM563" s="96"/>
      <c r="BN563" s="94"/>
      <c r="BO563" s="94"/>
      <c r="BP563" s="42"/>
      <c r="BQ563" s="120"/>
    </row>
    <row r="564" spans="1:69" hidden="1" x14ac:dyDescent="0.3">
      <c r="A564" s="131">
        <v>560</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5"/>
      <c r="BI564" s="127"/>
      <c r="BJ564" s="128"/>
      <c r="BK564" s="129"/>
      <c r="BL564" s="127"/>
      <c r="BM564" s="96"/>
      <c r="BN564" s="94"/>
      <c r="BO564" s="94"/>
      <c r="BP564" s="42"/>
      <c r="BQ564" s="120"/>
    </row>
    <row r="565" spans="1:69" ht="22.8" hidden="1" customHeight="1" x14ac:dyDescent="0.3">
      <c r="A565" s="131">
        <v>561</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5"/>
      <c r="BI565" s="127"/>
      <c r="BJ565" s="128"/>
      <c r="BK565" s="129"/>
      <c r="BL565" s="127"/>
      <c r="BM565" s="96"/>
      <c r="BN565" s="94"/>
      <c r="BO565" s="94"/>
      <c r="BP565" s="42"/>
      <c r="BQ565" s="120"/>
    </row>
    <row r="566" spans="1:69" hidden="1" x14ac:dyDescent="0.3">
      <c r="A566" s="131">
        <v>562</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5"/>
      <c r="BI566" s="127"/>
      <c r="BJ566" s="128"/>
      <c r="BK566" s="129"/>
      <c r="BL566" s="127"/>
      <c r="BM566" s="96"/>
      <c r="BN566" s="94"/>
      <c r="BO566" s="94"/>
      <c r="BP566" s="42"/>
      <c r="BQ566" s="120"/>
    </row>
    <row r="567" spans="1:69" hidden="1" x14ac:dyDescent="0.3">
      <c r="A567" s="131">
        <v>563</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5"/>
      <c r="BI567" s="127"/>
      <c r="BJ567" s="128"/>
      <c r="BK567" s="129"/>
      <c r="BL567" s="127"/>
      <c r="BM567" s="96"/>
      <c r="BN567" s="94"/>
      <c r="BO567" s="94"/>
      <c r="BP567" s="42"/>
      <c r="BQ567" s="120"/>
    </row>
    <row r="568" spans="1:69" hidden="1" x14ac:dyDescent="0.3">
      <c r="A568" s="131">
        <v>564</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5"/>
      <c r="BI568" s="127"/>
      <c r="BJ568" s="128"/>
      <c r="BK568" s="129"/>
      <c r="BL568" s="127"/>
      <c r="BM568" s="96"/>
      <c r="BN568" s="94"/>
      <c r="BO568" s="94"/>
      <c r="BP568" s="42"/>
      <c r="BQ568" s="120"/>
    </row>
    <row r="569" spans="1:69" hidden="1" x14ac:dyDescent="0.3">
      <c r="A569" s="131">
        <v>565</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5"/>
      <c r="BI569" s="127"/>
      <c r="BJ569" s="128"/>
      <c r="BK569" s="129"/>
      <c r="BL569" s="127"/>
      <c r="BM569" s="96"/>
      <c r="BN569" s="94"/>
      <c r="BO569" s="94"/>
      <c r="BP569" s="42"/>
      <c r="BQ569" s="120"/>
    </row>
    <row r="570" spans="1:69" hidden="1" x14ac:dyDescent="0.3">
      <c r="A570" s="131">
        <v>566</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5"/>
      <c r="BI570" s="127"/>
      <c r="BJ570" s="128"/>
      <c r="BK570" s="129"/>
      <c r="BL570" s="127"/>
      <c r="BM570" s="96"/>
      <c r="BN570" s="94"/>
      <c r="BO570" s="94"/>
      <c r="BP570" s="42"/>
      <c r="BQ570" s="120"/>
    </row>
    <row r="571" spans="1:69" hidden="1" x14ac:dyDescent="0.3">
      <c r="A571" s="131">
        <v>567</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5"/>
      <c r="BI571" s="127"/>
      <c r="BJ571" s="128"/>
      <c r="BK571" s="129"/>
      <c r="BL571" s="127"/>
      <c r="BM571" s="96"/>
      <c r="BN571" s="94"/>
      <c r="BO571" s="94"/>
      <c r="BP571" s="42"/>
      <c r="BQ571" s="120"/>
    </row>
    <row r="572" spans="1:69" ht="22.8" hidden="1" customHeight="1" x14ac:dyDescent="0.3">
      <c r="A572" s="131">
        <v>568</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5"/>
      <c r="BI572" s="127"/>
      <c r="BJ572" s="128"/>
      <c r="BK572" s="129"/>
      <c r="BL572" s="127"/>
      <c r="BM572" s="96"/>
      <c r="BN572" s="94"/>
      <c r="BO572" s="94"/>
      <c r="BP572" s="42"/>
      <c r="BQ572" s="120"/>
    </row>
    <row r="573" spans="1:69" hidden="1" x14ac:dyDescent="0.3">
      <c r="A573" s="131">
        <v>569</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5"/>
      <c r="BI573" s="127"/>
      <c r="BJ573" s="128"/>
      <c r="BK573" s="129"/>
      <c r="BL573" s="127"/>
      <c r="BM573" s="96"/>
      <c r="BN573" s="94"/>
      <c r="BO573" s="94"/>
      <c r="BP573" s="42"/>
      <c r="BQ573" s="120"/>
    </row>
    <row r="574" spans="1:69" hidden="1" x14ac:dyDescent="0.3">
      <c r="A574" s="131">
        <v>570</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5"/>
      <c r="BI574" s="127"/>
      <c r="BJ574" s="128"/>
      <c r="BK574" s="129"/>
      <c r="BL574" s="127"/>
      <c r="BM574" s="96"/>
      <c r="BN574" s="94"/>
      <c r="BO574" s="94"/>
      <c r="BP574" s="42"/>
      <c r="BQ574" s="120"/>
    </row>
    <row r="575" spans="1:69" ht="34.200000000000003" hidden="1" customHeight="1" x14ac:dyDescent="0.3">
      <c r="A575" s="131">
        <v>571</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5"/>
      <c r="BI575" s="127"/>
      <c r="BJ575" s="128"/>
      <c r="BK575" s="129"/>
      <c r="BL575" s="127"/>
      <c r="BM575" s="96"/>
      <c r="BN575" s="94"/>
      <c r="BO575" s="94"/>
      <c r="BP575" s="42"/>
      <c r="BQ575" s="120"/>
    </row>
    <row r="576" spans="1:69" hidden="1" x14ac:dyDescent="0.3">
      <c r="A576" s="131">
        <v>572</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5"/>
      <c r="BI576" s="127"/>
      <c r="BJ576" s="128"/>
      <c r="BK576" s="129"/>
      <c r="BL576" s="127"/>
      <c r="BM576" s="96"/>
      <c r="BN576" s="94"/>
      <c r="BO576" s="94"/>
      <c r="BP576" s="42"/>
      <c r="BQ576" s="120"/>
    </row>
    <row r="577" spans="1:69" hidden="1" x14ac:dyDescent="0.3">
      <c r="A577" s="131">
        <v>573</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5"/>
      <c r="BI577" s="127"/>
      <c r="BJ577" s="128"/>
      <c r="BK577" s="129"/>
      <c r="BL577" s="127"/>
      <c r="BM577" s="96"/>
      <c r="BN577" s="94"/>
      <c r="BO577" s="94"/>
      <c r="BP577" s="42"/>
      <c r="BQ577" s="120"/>
    </row>
    <row r="578" spans="1:69" ht="34.200000000000003" hidden="1" customHeight="1" x14ac:dyDescent="0.3">
      <c r="A578" s="131">
        <v>574</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5"/>
      <c r="BI578" s="127"/>
      <c r="BJ578" s="128"/>
      <c r="BK578" s="129"/>
      <c r="BL578" s="127"/>
      <c r="BM578" s="96"/>
      <c r="BN578" s="94"/>
      <c r="BO578" s="94"/>
      <c r="BP578" s="42"/>
      <c r="BQ578" s="120"/>
    </row>
    <row r="579" spans="1:69" ht="34.200000000000003" hidden="1" customHeight="1" x14ac:dyDescent="0.3">
      <c r="A579" s="131">
        <v>575</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5"/>
      <c r="BI579" s="127"/>
      <c r="BJ579" s="128"/>
      <c r="BK579" s="129"/>
      <c r="BL579" s="127"/>
      <c r="BM579" s="96"/>
      <c r="BN579" s="94"/>
      <c r="BO579" s="94"/>
      <c r="BP579" s="42"/>
      <c r="BQ579" s="120"/>
    </row>
    <row r="580" spans="1:69" hidden="1" x14ac:dyDescent="0.3">
      <c r="A580" s="131">
        <v>576</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5"/>
      <c r="BI580" s="127"/>
      <c r="BJ580" s="128"/>
      <c r="BK580" s="129"/>
      <c r="BL580" s="127"/>
      <c r="BM580" s="96"/>
      <c r="BN580" s="94"/>
      <c r="BO580" s="94"/>
      <c r="BP580" s="42"/>
      <c r="BQ580" s="120"/>
    </row>
    <row r="581" spans="1:69" hidden="1" x14ac:dyDescent="0.3">
      <c r="A581" s="131">
        <v>577</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5"/>
      <c r="BI581" s="127"/>
      <c r="BJ581" s="128"/>
      <c r="BK581" s="129"/>
      <c r="BL581" s="127"/>
      <c r="BM581" s="96"/>
      <c r="BN581" s="94"/>
      <c r="BO581" s="94"/>
      <c r="BP581" s="42"/>
      <c r="BQ581" s="120"/>
    </row>
    <row r="582" spans="1:69" hidden="1" x14ac:dyDescent="0.3">
      <c r="A582" s="131">
        <v>578</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5"/>
      <c r="BI582" s="127"/>
      <c r="BJ582" s="128"/>
      <c r="BK582" s="129"/>
      <c r="BL582" s="127"/>
      <c r="BM582" s="96"/>
      <c r="BN582" s="94"/>
      <c r="BO582" s="94"/>
      <c r="BP582" s="42"/>
      <c r="BQ582" s="120"/>
    </row>
    <row r="583" spans="1:69" hidden="1" x14ac:dyDescent="0.3">
      <c r="A583" s="131">
        <v>579</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5"/>
      <c r="BI583" s="127"/>
      <c r="BJ583" s="128"/>
      <c r="BK583" s="129"/>
      <c r="BL583" s="127"/>
      <c r="BM583" s="96"/>
      <c r="BN583" s="94"/>
      <c r="BO583" s="94"/>
      <c r="BP583" s="42"/>
      <c r="BQ583" s="120"/>
    </row>
    <row r="584" spans="1:69" hidden="1" x14ac:dyDescent="0.3">
      <c r="A584" s="131">
        <v>580</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5"/>
      <c r="BI584" s="127"/>
      <c r="BJ584" s="128"/>
      <c r="BK584" s="129"/>
      <c r="BL584" s="127"/>
      <c r="BM584" s="96"/>
      <c r="BN584" s="94"/>
      <c r="BO584" s="94"/>
      <c r="BP584" s="42"/>
      <c r="BQ584" s="120"/>
    </row>
    <row r="585" spans="1:69" hidden="1" x14ac:dyDescent="0.3">
      <c r="A585" s="131">
        <v>581</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5"/>
      <c r="BI585" s="127"/>
      <c r="BJ585" s="128"/>
      <c r="BK585" s="129"/>
      <c r="BL585" s="127"/>
      <c r="BM585" s="96"/>
      <c r="BN585" s="94"/>
      <c r="BO585" s="94"/>
      <c r="BP585" s="42"/>
      <c r="BQ585" s="120"/>
    </row>
    <row r="586" spans="1:69" hidden="1" x14ac:dyDescent="0.3">
      <c r="A586" s="131">
        <v>582</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5"/>
      <c r="BI586" s="127"/>
      <c r="BJ586" s="128"/>
      <c r="BK586" s="129"/>
      <c r="BL586" s="127"/>
      <c r="BM586" s="96"/>
      <c r="BN586" s="94"/>
      <c r="BO586" s="94"/>
      <c r="BP586" s="42"/>
      <c r="BQ586" s="120"/>
    </row>
    <row r="587" spans="1:69" hidden="1" x14ac:dyDescent="0.3">
      <c r="A587" s="131">
        <v>583</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5"/>
      <c r="BI587" s="127"/>
      <c r="BJ587" s="128"/>
      <c r="BK587" s="129"/>
      <c r="BL587" s="127"/>
      <c r="BM587" s="96"/>
      <c r="BN587" s="94"/>
      <c r="BO587" s="94"/>
      <c r="BP587" s="42"/>
      <c r="BQ587" s="120"/>
    </row>
    <row r="588" spans="1:69" hidden="1" x14ac:dyDescent="0.3">
      <c r="A588" s="131">
        <v>584</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5"/>
      <c r="BI588" s="127"/>
      <c r="BJ588" s="128"/>
      <c r="BK588" s="129"/>
      <c r="BL588" s="127"/>
      <c r="BM588" s="96"/>
      <c r="BN588" s="94"/>
      <c r="BO588" s="94"/>
      <c r="BP588" s="42"/>
      <c r="BQ588" s="120"/>
    </row>
    <row r="589" spans="1:69" hidden="1" x14ac:dyDescent="0.3">
      <c r="A589" s="131">
        <v>585</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5"/>
      <c r="BI589" s="127"/>
      <c r="BJ589" s="128"/>
      <c r="BK589" s="129"/>
      <c r="BL589" s="127"/>
      <c r="BM589" s="96"/>
      <c r="BN589" s="94"/>
      <c r="BO589" s="94"/>
      <c r="BP589" s="42"/>
      <c r="BQ589" s="120"/>
    </row>
    <row r="590" spans="1:69" ht="34.200000000000003" hidden="1" customHeight="1" x14ac:dyDescent="0.3">
      <c r="A590" s="131">
        <v>586</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5"/>
      <c r="BI590" s="127"/>
      <c r="BJ590" s="128"/>
      <c r="BK590" s="129"/>
      <c r="BL590" s="127"/>
      <c r="BM590" s="96"/>
      <c r="BN590" s="94"/>
      <c r="BO590" s="94"/>
      <c r="BP590" s="42"/>
      <c r="BQ590" s="120"/>
    </row>
    <row r="591" spans="1:69" hidden="1" x14ac:dyDescent="0.3">
      <c r="A591" s="131">
        <v>587</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5"/>
      <c r="BI591" s="127"/>
      <c r="BJ591" s="128"/>
      <c r="BK591" s="129"/>
      <c r="BL591" s="127"/>
      <c r="BM591" s="96"/>
      <c r="BN591" s="94"/>
      <c r="BO591" s="94"/>
      <c r="BP591" s="42"/>
      <c r="BQ591" s="120"/>
    </row>
    <row r="592" spans="1:69" hidden="1" x14ac:dyDescent="0.3">
      <c r="A592" s="131">
        <v>588</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5"/>
      <c r="BI592" s="127"/>
      <c r="BJ592" s="128"/>
      <c r="BK592" s="129"/>
      <c r="BL592" s="127"/>
      <c r="BM592" s="96"/>
      <c r="BN592" s="94"/>
      <c r="BO592" s="94"/>
      <c r="BP592" s="42"/>
      <c r="BQ592" s="120"/>
    </row>
    <row r="593" spans="1:69" hidden="1" x14ac:dyDescent="0.3">
      <c r="A593" s="131">
        <v>589</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5"/>
      <c r="BI593" s="127"/>
      <c r="BJ593" s="128"/>
      <c r="BK593" s="129"/>
      <c r="BL593" s="127"/>
      <c r="BM593" s="96"/>
      <c r="BN593" s="94"/>
      <c r="BO593" s="94"/>
      <c r="BP593" s="42"/>
      <c r="BQ593" s="120"/>
    </row>
    <row r="594" spans="1:69" hidden="1" x14ac:dyDescent="0.3">
      <c r="A594" s="131">
        <v>590</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5"/>
      <c r="BI594" s="127"/>
      <c r="BJ594" s="128"/>
      <c r="BK594" s="129"/>
      <c r="BL594" s="127"/>
      <c r="BM594" s="96"/>
      <c r="BN594" s="94"/>
      <c r="BO594" s="94"/>
      <c r="BP594" s="42"/>
      <c r="BQ594" s="120"/>
    </row>
    <row r="595" spans="1:69" hidden="1" x14ac:dyDescent="0.3">
      <c r="A595" s="131">
        <v>591</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5"/>
      <c r="BI595" s="127"/>
      <c r="BJ595" s="128"/>
      <c r="BK595" s="129"/>
      <c r="BL595" s="127"/>
      <c r="BM595" s="96"/>
      <c r="BN595" s="94"/>
      <c r="BO595" s="94"/>
      <c r="BP595" s="42"/>
      <c r="BQ595" s="120"/>
    </row>
    <row r="596" spans="1:69" hidden="1" x14ac:dyDescent="0.3">
      <c r="A596" s="131">
        <v>592</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5"/>
      <c r="BI596" s="127"/>
      <c r="BJ596" s="128"/>
      <c r="BK596" s="129"/>
      <c r="BL596" s="127"/>
      <c r="BM596" s="96"/>
      <c r="BN596" s="94"/>
      <c r="BO596" s="94"/>
      <c r="BP596" s="42"/>
      <c r="BQ596" s="120"/>
    </row>
    <row r="597" spans="1:69" hidden="1" x14ac:dyDescent="0.3">
      <c r="A597" s="131">
        <v>593</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5"/>
      <c r="BI597" s="127"/>
      <c r="BJ597" s="128"/>
      <c r="BK597" s="129"/>
      <c r="BL597" s="127"/>
      <c r="BM597" s="96"/>
      <c r="BN597" s="94"/>
      <c r="BO597" s="94"/>
      <c r="BP597" s="42"/>
      <c r="BQ597" s="120"/>
    </row>
    <row r="598" spans="1:69" hidden="1" x14ac:dyDescent="0.3">
      <c r="A598" s="131">
        <v>594</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5"/>
      <c r="BI598" s="127"/>
      <c r="BJ598" s="128"/>
      <c r="BK598" s="129"/>
      <c r="BL598" s="127"/>
      <c r="BM598" s="96"/>
      <c r="BN598" s="94"/>
      <c r="BO598" s="94"/>
      <c r="BP598" s="42"/>
      <c r="BQ598" s="120"/>
    </row>
    <row r="599" spans="1:69" hidden="1" x14ac:dyDescent="0.3">
      <c r="A599" s="131">
        <v>595</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5"/>
      <c r="BI599" s="127"/>
      <c r="BJ599" s="128"/>
      <c r="BK599" s="129"/>
      <c r="BL599" s="127"/>
      <c r="BM599" s="96"/>
      <c r="BN599" s="94"/>
      <c r="BO599" s="94"/>
      <c r="BP599" s="42"/>
      <c r="BQ599" s="120"/>
    </row>
    <row r="600" spans="1:69" hidden="1" x14ac:dyDescent="0.3">
      <c r="A600" s="131">
        <v>596</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5"/>
      <c r="BI600" s="127"/>
      <c r="BJ600" s="128"/>
      <c r="BK600" s="129"/>
      <c r="BL600" s="127"/>
      <c r="BM600" s="96"/>
      <c r="BN600" s="94"/>
      <c r="BO600" s="94"/>
      <c r="BP600" s="42"/>
      <c r="BQ600" s="120"/>
    </row>
    <row r="601" spans="1:69" hidden="1" x14ac:dyDescent="0.3">
      <c r="A601" s="131">
        <v>597</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5"/>
      <c r="BI601" s="127"/>
      <c r="BJ601" s="128"/>
      <c r="BK601" s="129"/>
      <c r="BL601" s="127"/>
      <c r="BM601" s="96"/>
      <c r="BN601" s="94"/>
      <c r="BO601" s="94"/>
      <c r="BP601" s="42"/>
      <c r="BQ601" s="120"/>
    </row>
    <row r="602" spans="1:69" hidden="1" x14ac:dyDescent="0.3">
      <c r="A602" s="131">
        <v>598</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5"/>
      <c r="BI602" s="127"/>
      <c r="BJ602" s="128"/>
      <c r="BK602" s="129"/>
      <c r="BL602" s="127"/>
      <c r="BM602" s="96"/>
      <c r="BN602" s="94"/>
      <c r="BO602" s="94"/>
      <c r="BP602" s="42"/>
      <c r="BQ602" s="120"/>
    </row>
    <row r="603" spans="1:69" hidden="1" x14ac:dyDescent="0.3">
      <c r="A603" s="131">
        <v>599</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5"/>
      <c r="BI603" s="127"/>
      <c r="BJ603" s="128"/>
      <c r="BK603" s="129"/>
      <c r="BL603" s="127"/>
      <c r="BM603" s="96"/>
      <c r="BN603" s="94"/>
      <c r="BO603" s="94"/>
      <c r="BP603" s="42"/>
      <c r="BQ603" s="120"/>
    </row>
    <row r="604" spans="1:69" hidden="1" x14ac:dyDescent="0.3">
      <c r="A604" s="131">
        <v>600</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5"/>
      <c r="BI604" s="127"/>
      <c r="BJ604" s="128"/>
      <c r="BK604" s="129"/>
      <c r="BL604" s="127"/>
      <c r="BM604" s="96"/>
      <c r="BN604" s="94"/>
      <c r="BO604" s="94"/>
      <c r="BP604" s="42"/>
      <c r="BQ604" s="120"/>
    </row>
    <row r="605" spans="1:69" hidden="1" x14ac:dyDescent="0.3">
      <c r="A605" s="131">
        <v>601</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5"/>
      <c r="BI605" s="127"/>
      <c r="BJ605" s="128"/>
      <c r="BK605" s="129"/>
      <c r="BL605" s="127"/>
      <c r="BM605" s="96"/>
      <c r="BN605" s="94"/>
      <c r="BO605" s="94"/>
      <c r="BP605" s="42"/>
      <c r="BQ605" s="120"/>
    </row>
    <row r="606" spans="1:69" hidden="1" x14ac:dyDescent="0.3">
      <c r="A606" s="131">
        <v>602</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5"/>
      <c r="BI606" s="127"/>
      <c r="BJ606" s="128"/>
      <c r="BK606" s="129"/>
      <c r="BL606" s="127"/>
      <c r="BM606" s="96"/>
      <c r="BN606" s="94"/>
      <c r="BO606" s="94"/>
      <c r="BP606" s="42"/>
      <c r="BQ606" s="120"/>
    </row>
    <row r="607" spans="1:69" hidden="1" x14ac:dyDescent="0.3">
      <c r="A607" s="131">
        <v>603</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5"/>
      <c r="BI607" s="127"/>
      <c r="BJ607" s="128"/>
      <c r="BK607" s="129"/>
      <c r="BL607" s="127"/>
      <c r="BM607" s="96"/>
      <c r="BN607" s="94"/>
      <c r="BO607" s="94"/>
      <c r="BP607" s="42"/>
      <c r="BQ607" s="120"/>
    </row>
    <row r="608" spans="1:69" hidden="1" x14ac:dyDescent="0.3">
      <c r="A608" s="131">
        <v>604</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5"/>
      <c r="BI608" s="127"/>
      <c r="BJ608" s="128"/>
      <c r="BK608" s="129"/>
      <c r="BL608" s="127"/>
      <c r="BM608" s="96"/>
      <c r="BN608" s="94"/>
      <c r="BO608" s="94"/>
      <c r="BP608" s="42"/>
      <c r="BQ608" s="120"/>
    </row>
    <row r="609" spans="1:69" ht="34.200000000000003" hidden="1" customHeight="1" x14ac:dyDescent="0.3">
      <c r="A609" s="131">
        <v>605</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5"/>
      <c r="BI609" s="127"/>
      <c r="BJ609" s="128"/>
      <c r="BK609" s="129"/>
      <c r="BL609" s="127"/>
      <c r="BM609" s="96"/>
      <c r="BN609" s="94"/>
      <c r="BO609" s="94"/>
      <c r="BP609" s="42"/>
      <c r="BQ609" s="120"/>
    </row>
    <row r="610" spans="1:69" hidden="1" x14ac:dyDescent="0.3">
      <c r="A610" s="131">
        <v>606</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5"/>
      <c r="BI610" s="127"/>
      <c r="BJ610" s="128"/>
      <c r="BK610" s="129"/>
      <c r="BL610" s="127"/>
      <c r="BM610" s="96"/>
      <c r="BN610" s="94"/>
      <c r="BO610" s="94"/>
      <c r="BP610" s="42"/>
      <c r="BQ610" s="120"/>
    </row>
    <row r="611" spans="1:69" hidden="1" x14ac:dyDescent="0.3">
      <c r="A611" s="131">
        <v>607</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5"/>
      <c r="BI611" s="127"/>
      <c r="BJ611" s="128"/>
      <c r="BK611" s="129"/>
      <c r="BL611" s="127"/>
      <c r="BM611" s="96"/>
      <c r="BN611" s="94"/>
      <c r="BO611" s="94"/>
      <c r="BP611" s="42"/>
      <c r="BQ611" s="120"/>
    </row>
    <row r="612" spans="1:69" hidden="1" x14ac:dyDescent="0.3">
      <c r="A612" s="131">
        <v>608</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5"/>
      <c r="BI612" s="127"/>
      <c r="BJ612" s="128"/>
      <c r="BK612" s="129"/>
      <c r="BL612" s="127"/>
      <c r="BM612" s="96"/>
      <c r="BN612" s="94"/>
      <c r="BO612" s="94"/>
      <c r="BP612" s="42"/>
      <c r="BQ612" s="120"/>
    </row>
    <row r="613" spans="1:69" hidden="1" x14ac:dyDescent="0.3">
      <c r="A613" s="131">
        <v>609</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5"/>
      <c r="BI613" s="127"/>
      <c r="BJ613" s="128"/>
      <c r="BK613" s="129"/>
      <c r="BL613" s="127"/>
      <c r="BM613" s="96"/>
      <c r="BN613" s="94"/>
      <c r="BO613" s="94"/>
      <c r="BP613" s="42"/>
      <c r="BQ613" s="120"/>
    </row>
    <row r="614" spans="1:69" hidden="1" x14ac:dyDescent="0.3">
      <c r="A614" s="131">
        <v>610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5"/>
      <c r="BI614" s="127"/>
      <c r="BJ614" s="128"/>
      <c r="BK614" s="129"/>
      <c r="BL614" s="127"/>
      <c r="BM614" s="96"/>
      <c r="BN614" s="94"/>
      <c r="BO614" s="94"/>
      <c r="BP614" s="42"/>
      <c r="BQ614" s="120"/>
    </row>
    <row r="615" spans="1:69" hidden="1" x14ac:dyDescent="0.3">
      <c r="A615" s="131">
        <v>611</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5"/>
      <c r="BI615" s="127"/>
      <c r="BJ615" s="128"/>
      <c r="BK615" s="129"/>
      <c r="BL615" s="127"/>
      <c r="BM615" s="96"/>
      <c r="BN615" s="94"/>
      <c r="BO615" s="94"/>
      <c r="BP615" s="42"/>
      <c r="BQ615" s="120"/>
    </row>
    <row r="616" spans="1:69" hidden="1" x14ac:dyDescent="0.3">
      <c r="A616" s="131">
        <v>612</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5"/>
      <c r="BI616" s="127"/>
      <c r="BJ616" s="128"/>
      <c r="BK616" s="129"/>
      <c r="BL616" s="127"/>
      <c r="BM616" s="96"/>
      <c r="BN616" s="94"/>
      <c r="BO616" s="94"/>
      <c r="BP616" s="42"/>
      <c r="BQ616" s="120"/>
    </row>
    <row r="617" spans="1:69" hidden="1" x14ac:dyDescent="0.3">
      <c r="A617" s="131">
        <v>613</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5"/>
      <c r="BI617" s="127"/>
      <c r="BJ617" s="128"/>
      <c r="BK617" s="129"/>
      <c r="BL617" s="127"/>
      <c r="BM617" s="96"/>
      <c r="BN617" s="94"/>
      <c r="BO617" s="94"/>
      <c r="BP617" s="42"/>
      <c r="BQ617" s="120"/>
    </row>
    <row r="618" spans="1:69" hidden="1" x14ac:dyDescent="0.3">
      <c r="A618" s="131">
        <v>614</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5"/>
      <c r="BI618" s="127"/>
      <c r="BJ618" s="128"/>
      <c r="BK618" s="129"/>
      <c r="BL618" s="127"/>
      <c r="BM618" s="96"/>
      <c r="BN618" s="94"/>
      <c r="BO618" s="94"/>
      <c r="BP618" s="42"/>
      <c r="BQ618" s="120"/>
    </row>
    <row r="619" spans="1:69" hidden="1" x14ac:dyDescent="0.3">
      <c r="A619" s="131">
        <v>615</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5"/>
      <c r="BI619" s="127"/>
      <c r="BJ619" s="128"/>
      <c r="BK619" s="129"/>
      <c r="BL619" s="127"/>
      <c r="BM619" s="96"/>
      <c r="BN619" s="94"/>
      <c r="BO619" s="94"/>
      <c r="BP619" s="42"/>
      <c r="BQ619" s="120"/>
    </row>
    <row r="620" spans="1:69" hidden="1" x14ac:dyDescent="0.3">
      <c r="A620" s="131">
        <v>616</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5"/>
      <c r="BI620" s="127"/>
      <c r="BJ620" s="128"/>
      <c r="BK620" s="129"/>
      <c r="BL620" s="127"/>
      <c r="BM620" s="96"/>
      <c r="BN620" s="94"/>
      <c r="BO620" s="94"/>
      <c r="BP620" s="42"/>
      <c r="BQ620" s="120"/>
    </row>
    <row r="621" spans="1:69" hidden="1" x14ac:dyDescent="0.3">
      <c r="A621" s="131">
        <v>617</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5"/>
      <c r="BI621" s="127"/>
      <c r="BJ621" s="128"/>
      <c r="BK621" s="129"/>
      <c r="BL621" s="127"/>
      <c r="BM621" s="96"/>
      <c r="BN621" s="94"/>
      <c r="BO621" s="94"/>
      <c r="BP621" s="42"/>
      <c r="BQ621" s="120"/>
    </row>
    <row r="622" spans="1:69" hidden="1" x14ac:dyDescent="0.3">
      <c r="A622" s="131">
        <v>618</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5"/>
      <c r="BI622" s="127"/>
      <c r="BJ622" s="128"/>
      <c r="BK622" s="129"/>
      <c r="BL622" s="127"/>
      <c r="BM622" s="96"/>
      <c r="BN622" s="94"/>
      <c r="BO622" s="94"/>
      <c r="BP622" s="42"/>
      <c r="BQ622" s="120"/>
    </row>
    <row r="623" spans="1:69" hidden="1" x14ac:dyDescent="0.3">
      <c r="A623" s="131">
        <v>619</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5"/>
      <c r="BI623" s="127"/>
      <c r="BJ623" s="128"/>
      <c r="BK623" s="129"/>
      <c r="BL623" s="127"/>
      <c r="BM623" s="96"/>
      <c r="BN623" s="94"/>
      <c r="BO623" s="94"/>
      <c r="BP623" s="42"/>
      <c r="BQ623" s="120"/>
    </row>
    <row r="624" spans="1:69" hidden="1" x14ac:dyDescent="0.3">
      <c r="A624" s="131">
        <v>620</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5"/>
      <c r="BI624" s="127"/>
      <c r="BJ624" s="128"/>
      <c r="BK624" s="129"/>
      <c r="BL624" s="127"/>
      <c r="BM624" s="96"/>
      <c r="BN624" s="94"/>
      <c r="BO624" s="94"/>
      <c r="BP624" s="42"/>
      <c r="BQ624" s="120"/>
    </row>
    <row r="625" spans="1:69" hidden="1" x14ac:dyDescent="0.3">
      <c r="A625" s="131">
        <v>621</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5"/>
      <c r="BI625" s="127"/>
      <c r="BJ625" s="128"/>
      <c r="BK625" s="129"/>
      <c r="BL625" s="127"/>
      <c r="BM625" s="96"/>
      <c r="BN625" s="94"/>
      <c r="BO625" s="94"/>
      <c r="BP625" s="42"/>
      <c r="BQ625" s="120"/>
    </row>
    <row r="626" spans="1:69" hidden="1" x14ac:dyDescent="0.3">
      <c r="A626" s="131">
        <v>622</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5"/>
      <c r="BI626" s="127"/>
      <c r="BJ626" s="128"/>
      <c r="BK626" s="129"/>
      <c r="BL626" s="127"/>
      <c r="BM626" s="96"/>
      <c r="BN626" s="94"/>
      <c r="BO626" s="94"/>
      <c r="BP626" s="42"/>
      <c r="BQ626" s="120"/>
    </row>
    <row r="627" spans="1:69" hidden="1" x14ac:dyDescent="0.3">
      <c r="A627" s="131">
        <v>623</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5"/>
      <c r="BI627" s="127"/>
      <c r="BJ627" s="128"/>
      <c r="BK627" s="129"/>
      <c r="BL627" s="127"/>
      <c r="BM627" s="96"/>
      <c r="BN627" s="94"/>
      <c r="BO627" s="94"/>
      <c r="BP627" s="42"/>
      <c r="BQ627" s="120"/>
    </row>
    <row r="628" spans="1:69" hidden="1" x14ac:dyDescent="0.3">
      <c r="A628" s="131">
        <v>624</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5"/>
      <c r="BI628" s="127"/>
      <c r="BJ628" s="128"/>
      <c r="BK628" s="129"/>
      <c r="BL628" s="127"/>
      <c r="BM628" s="96"/>
      <c r="BN628" s="94"/>
      <c r="BO628" s="94"/>
      <c r="BP628" s="42"/>
      <c r="BQ628" s="120"/>
    </row>
    <row r="629" spans="1:69" hidden="1" x14ac:dyDescent="0.3">
      <c r="A629" s="131">
        <v>625</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5"/>
      <c r="BI629" s="127"/>
      <c r="BJ629" s="128"/>
      <c r="BK629" s="129"/>
      <c r="BL629" s="127"/>
      <c r="BM629" s="96"/>
      <c r="BN629" s="94"/>
      <c r="BO629" s="94"/>
      <c r="BP629" s="42"/>
      <c r="BQ629" s="120"/>
    </row>
    <row r="630" spans="1:69" hidden="1" x14ac:dyDescent="0.3">
      <c r="A630" s="131">
        <v>626</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5"/>
      <c r="BI630" s="127"/>
      <c r="BJ630" s="128"/>
      <c r="BK630" s="129"/>
      <c r="BL630" s="127"/>
      <c r="BM630" s="96"/>
      <c r="BN630" s="94"/>
      <c r="BO630" s="94"/>
      <c r="BP630" s="42"/>
      <c r="BQ630" s="120"/>
    </row>
    <row r="631" spans="1:69" hidden="1" x14ac:dyDescent="0.3">
      <c r="A631" s="131">
        <v>627</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5"/>
      <c r="BI631" s="127"/>
      <c r="BJ631" s="128"/>
      <c r="BK631" s="129"/>
      <c r="BL631" s="127"/>
      <c r="BM631" s="96"/>
      <c r="BN631" s="94"/>
      <c r="BO631" s="94"/>
      <c r="BP631" s="42"/>
      <c r="BQ631" s="120"/>
    </row>
    <row r="632" spans="1:69" hidden="1" x14ac:dyDescent="0.3">
      <c r="A632" s="131">
        <v>628</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5"/>
      <c r="BI632" s="127"/>
      <c r="BJ632" s="128"/>
      <c r="BK632" s="129"/>
      <c r="BL632" s="127"/>
      <c r="BM632" s="96"/>
      <c r="BN632" s="94"/>
      <c r="BO632" s="94"/>
      <c r="BP632" s="42"/>
      <c r="BQ632" s="120"/>
    </row>
    <row r="633" spans="1:69" hidden="1" x14ac:dyDescent="0.3">
      <c r="A633" s="131">
        <v>629</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5"/>
      <c r="BI633" s="127"/>
      <c r="BJ633" s="128"/>
      <c r="BK633" s="129"/>
      <c r="BL633" s="127"/>
      <c r="BM633" s="96"/>
      <c r="BN633" s="94"/>
      <c r="BO633" s="94"/>
      <c r="BP633" s="42"/>
      <c r="BQ633" s="120"/>
    </row>
    <row r="634" spans="1:69" hidden="1" x14ac:dyDescent="0.3">
      <c r="A634" s="131">
        <v>630</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5"/>
      <c r="BI634" s="127"/>
      <c r="BJ634" s="128"/>
      <c r="BK634" s="129"/>
      <c r="BL634" s="127"/>
      <c r="BM634" s="96"/>
      <c r="BN634" s="94"/>
      <c r="BO634" s="94"/>
      <c r="BP634" s="42"/>
      <c r="BQ634" s="120"/>
    </row>
    <row r="635" spans="1:69" hidden="1" x14ac:dyDescent="0.3">
      <c r="A635" s="131">
        <v>631</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5"/>
      <c r="BI635" s="127"/>
      <c r="BJ635" s="128"/>
      <c r="BK635" s="129"/>
      <c r="BL635" s="127"/>
      <c r="BM635" s="96"/>
      <c r="BN635" s="94"/>
      <c r="BO635" s="94"/>
      <c r="BP635" s="42"/>
      <c r="BQ635" s="120"/>
    </row>
    <row r="636" spans="1:69" hidden="1" x14ac:dyDescent="0.3">
      <c r="A636" s="131">
        <v>632</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5"/>
      <c r="BI636" s="127"/>
      <c r="BJ636" s="128"/>
      <c r="BK636" s="129"/>
      <c r="BL636" s="127"/>
      <c r="BM636" s="96"/>
      <c r="BN636" s="94"/>
      <c r="BO636" s="94"/>
      <c r="BP636" s="42"/>
      <c r="BQ636" s="120"/>
    </row>
    <row r="637" spans="1:69" hidden="1" x14ac:dyDescent="0.3">
      <c r="A637" s="131">
        <v>633</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5"/>
      <c r="BI637" s="127"/>
      <c r="BJ637" s="128"/>
      <c r="BK637" s="129"/>
      <c r="BL637" s="127"/>
      <c r="BM637" s="96"/>
      <c r="BN637" s="94"/>
      <c r="BO637" s="94"/>
      <c r="BP637" s="42"/>
      <c r="BQ637" s="120"/>
    </row>
    <row r="638" spans="1:69" hidden="1" x14ac:dyDescent="0.3">
      <c r="A638" s="131">
        <v>634</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5"/>
      <c r="BI638" s="127"/>
      <c r="BJ638" s="128"/>
      <c r="BK638" s="129"/>
      <c r="BL638" s="127"/>
      <c r="BM638" s="96"/>
      <c r="BN638" s="94"/>
      <c r="BO638" s="94"/>
      <c r="BP638" s="42"/>
      <c r="BQ638" s="120"/>
    </row>
    <row r="639" spans="1:69" hidden="1" x14ac:dyDescent="0.3">
      <c r="A639" s="131">
        <v>635</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5"/>
      <c r="BI639" s="127"/>
      <c r="BJ639" s="128"/>
      <c r="BK639" s="129"/>
      <c r="BL639" s="127"/>
      <c r="BM639" s="96"/>
      <c r="BN639" s="94"/>
      <c r="BO639" s="94"/>
      <c r="BP639" s="42"/>
      <c r="BQ639" s="120"/>
    </row>
    <row r="640" spans="1:69" ht="34.200000000000003" hidden="1" customHeight="1" x14ac:dyDescent="0.3">
      <c r="A640" s="131">
        <v>636</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5"/>
      <c r="BI640" s="127"/>
      <c r="BJ640" s="128"/>
      <c r="BK640" s="129"/>
      <c r="BL640" s="127"/>
      <c r="BM640" s="96"/>
      <c r="BN640" s="94"/>
      <c r="BO640" s="94"/>
      <c r="BP640" s="42"/>
      <c r="BQ640" s="120"/>
    </row>
    <row r="641" spans="1:69" hidden="1" x14ac:dyDescent="0.3">
      <c r="A641" s="131">
        <v>637</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5"/>
      <c r="BI641" s="127"/>
      <c r="BJ641" s="128"/>
      <c r="BK641" s="129"/>
      <c r="BL641" s="127"/>
      <c r="BM641" s="96"/>
      <c r="BN641" s="94"/>
      <c r="BO641" s="94"/>
      <c r="BP641" s="42"/>
      <c r="BQ641" s="120"/>
    </row>
    <row r="642" spans="1:69" hidden="1" x14ac:dyDescent="0.3">
      <c r="A642" s="131">
        <v>638</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5"/>
      <c r="BI642" s="127"/>
      <c r="BJ642" s="128"/>
      <c r="BK642" s="129"/>
      <c r="BL642" s="127"/>
      <c r="BM642" s="96"/>
      <c r="BN642" s="94"/>
      <c r="BO642" s="94"/>
      <c r="BP642" s="42"/>
      <c r="BQ642" s="120"/>
    </row>
    <row r="643" spans="1:69" hidden="1" x14ac:dyDescent="0.3">
      <c r="A643" s="131">
        <v>639</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5"/>
      <c r="BI643" s="127"/>
      <c r="BJ643" s="128"/>
      <c r="BK643" s="129"/>
      <c r="BL643" s="127"/>
      <c r="BM643" s="96"/>
      <c r="BN643" s="94"/>
      <c r="BO643" s="94"/>
      <c r="BP643" s="42"/>
      <c r="BQ643" s="120"/>
    </row>
    <row r="644" spans="1:69" hidden="1" x14ac:dyDescent="0.3">
      <c r="A644" s="131">
        <v>640</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5"/>
      <c r="BI644" s="127"/>
      <c r="BJ644" s="128"/>
      <c r="BK644" s="129"/>
      <c r="BL644" s="127"/>
      <c r="BM644" s="96"/>
      <c r="BN644" s="94"/>
      <c r="BO644" s="94"/>
      <c r="BP644" s="42"/>
      <c r="BQ644" s="120"/>
    </row>
    <row r="645" spans="1:69" hidden="1" x14ac:dyDescent="0.3">
      <c r="A645" s="131">
        <v>641</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5"/>
      <c r="BI645" s="127"/>
      <c r="BJ645" s="128"/>
      <c r="BK645" s="129"/>
      <c r="BL645" s="127"/>
      <c r="BM645" s="96"/>
      <c r="BN645" s="94"/>
      <c r="BO645" s="94"/>
      <c r="BP645" s="42"/>
      <c r="BQ645" s="120"/>
    </row>
    <row r="646" spans="1:69" hidden="1" x14ac:dyDescent="0.3">
      <c r="A646" s="131">
        <v>642</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5"/>
      <c r="BI646" s="127"/>
      <c r="BJ646" s="128"/>
      <c r="BK646" s="129"/>
      <c r="BL646" s="127"/>
      <c r="BM646" s="96"/>
      <c r="BN646" s="94"/>
      <c r="BO646" s="94"/>
      <c r="BP646" s="42"/>
      <c r="BQ646" s="120"/>
    </row>
    <row r="647" spans="1:69" hidden="1" x14ac:dyDescent="0.3">
      <c r="A647" s="131">
        <v>643</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5"/>
      <c r="BI647" s="127"/>
      <c r="BJ647" s="128"/>
      <c r="BK647" s="129"/>
      <c r="BL647" s="127"/>
      <c r="BM647" s="96"/>
      <c r="BN647" s="94"/>
      <c r="BO647" s="94"/>
      <c r="BP647" s="42"/>
      <c r="BQ647" s="120"/>
    </row>
    <row r="648" spans="1:69" ht="34.200000000000003" hidden="1" customHeight="1" x14ac:dyDescent="0.3">
      <c r="A648" s="131">
        <v>644</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5"/>
      <c r="BI648" s="127"/>
      <c r="BJ648" s="128"/>
      <c r="BK648" s="129"/>
      <c r="BL648" s="127"/>
      <c r="BM648" s="96"/>
      <c r="BN648" s="94"/>
      <c r="BO648" s="94"/>
      <c r="BP648" s="42"/>
      <c r="BQ648" s="120"/>
    </row>
    <row r="649" spans="1:69" hidden="1" x14ac:dyDescent="0.3">
      <c r="A649" s="131">
        <v>645</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5"/>
      <c r="BI649" s="127"/>
      <c r="BJ649" s="128"/>
      <c r="BK649" s="129"/>
      <c r="BL649" s="127"/>
      <c r="BM649" s="96"/>
      <c r="BN649" s="94"/>
      <c r="BO649" s="94"/>
      <c r="BP649" s="42"/>
      <c r="BQ649" s="120"/>
    </row>
    <row r="650" spans="1:69" hidden="1" x14ac:dyDescent="0.3">
      <c r="A650" s="131">
        <v>646</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5"/>
      <c r="BI650" s="127"/>
      <c r="BJ650" s="128"/>
      <c r="BK650" s="129"/>
      <c r="BL650" s="127"/>
      <c r="BM650" s="96"/>
      <c r="BN650" s="94"/>
      <c r="BO650" s="94"/>
      <c r="BP650" s="42"/>
      <c r="BQ650" s="120"/>
    </row>
    <row r="651" spans="1:69" ht="34.200000000000003" hidden="1" customHeight="1" x14ac:dyDescent="0.3">
      <c r="A651" s="131">
        <v>647</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5"/>
      <c r="BI651" s="127"/>
      <c r="BJ651" s="128"/>
      <c r="BK651" s="129"/>
      <c r="BL651" s="127"/>
      <c r="BM651" s="96"/>
      <c r="BN651" s="94"/>
      <c r="BO651" s="94"/>
      <c r="BP651" s="42"/>
      <c r="BQ651" s="120"/>
    </row>
    <row r="652" spans="1:69" hidden="1" x14ac:dyDescent="0.3">
      <c r="A652" s="131">
        <v>648</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5"/>
      <c r="BI652" s="127"/>
      <c r="BJ652" s="128"/>
      <c r="BK652" s="129"/>
      <c r="BL652" s="127"/>
      <c r="BM652" s="96"/>
      <c r="BN652" s="94"/>
      <c r="BO652" s="94"/>
      <c r="BP652" s="42"/>
      <c r="BQ652" s="120"/>
    </row>
    <row r="653" spans="1:69" hidden="1" x14ac:dyDescent="0.3">
      <c r="A653" s="131">
        <v>649</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5"/>
      <c r="BI653" s="127"/>
      <c r="BJ653" s="128"/>
      <c r="BK653" s="129"/>
      <c r="BL653" s="127"/>
      <c r="BM653" s="96"/>
      <c r="BN653" s="94"/>
      <c r="BO653" s="94"/>
      <c r="BP653" s="42"/>
      <c r="BQ653" s="120"/>
    </row>
    <row r="654" spans="1:69" hidden="1" x14ac:dyDescent="0.3">
      <c r="A654" s="131">
        <v>650</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5"/>
      <c r="BI654" s="127"/>
      <c r="BJ654" s="128"/>
      <c r="BK654" s="129"/>
      <c r="BL654" s="127"/>
      <c r="BM654" s="96"/>
      <c r="BN654" s="94"/>
      <c r="BO654" s="94"/>
      <c r="BP654" s="42"/>
      <c r="BQ654" s="120"/>
    </row>
    <row r="655" spans="1:69" hidden="1" x14ac:dyDescent="0.3">
      <c r="A655" s="131">
        <v>651</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5"/>
      <c r="BI655" s="127"/>
      <c r="BJ655" s="128"/>
      <c r="BK655" s="129"/>
      <c r="BL655" s="127"/>
      <c r="BM655" s="96"/>
      <c r="BN655" s="94"/>
      <c r="BO655" s="94"/>
      <c r="BP655" s="42"/>
      <c r="BQ655" s="120"/>
    </row>
    <row r="656" spans="1:69" hidden="1" x14ac:dyDescent="0.3">
      <c r="A656" s="131">
        <v>652</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5"/>
      <c r="BI656" s="127"/>
      <c r="BJ656" s="128"/>
      <c r="BK656" s="129"/>
      <c r="BL656" s="127"/>
      <c r="BM656" s="96"/>
      <c r="BN656" s="94"/>
      <c r="BO656" s="94"/>
      <c r="BP656" s="42"/>
      <c r="BQ656" s="120"/>
    </row>
    <row r="657" spans="1:69" hidden="1" x14ac:dyDescent="0.3">
      <c r="A657" s="131">
        <v>653</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5"/>
      <c r="BI657" s="127"/>
      <c r="BJ657" s="128"/>
      <c r="BK657" s="129"/>
      <c r="BL657" s="127"/>
      <c r="BM657" s="96"/>
      <c r="BN657" s="94"/>
      <c r="BO657" s="94"/>
      <c r="BP657" s="42"/>
      <c r="BQ657" s="120"/>
    </row>
    <row r="658" spans="1:69" hidden="1" x14ac:dyDescent="0.3">
      <c r="A658" s="131">
        <v>654</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5"/>
      <c r="BI658" s="127"/>
      <c r="BJ658" s="128"/>
      <c r="BK658" s="129"/>
      <c r="BL658" s="127"/>
      <c r="BM658" s="96"/>
      <c r="BN658" s="94"/>
      <c r="BO658" s="94"/>
      <c r="BP658" s="42"/>
      <c r="BQ658" s="120"/>
    </row>
    <row r="659" spans="1:69" hidden="1" x14ac:dyDescent="0.3">
      <c r="A659" s="131">
        <v>655</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5"/>
      <c r="BI659" s="127"/>
      <c r="BJ659" s="128"/>
      <c r="BK659" s="129"/>
      <c r="BL659" s="127"/>
      <c r="BM659" s="96"/>
      <c r="BN659" s="94"/>
      <c r="BO659" s="94"/>
      <c r="BP659" s="42"/>
      <c r="BQ659" s="120"/>
    </row>
    <row r="660" spans="1:69" ht="34.200000000000003" hidden="1" customHeight="1" x14ac:dyDescent="0.3">
      <c r="A660" s="131">
        <v>656</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5"/>
      <c r="BI660" s="127"/>
      <c r="BJ660" s="128"/>
      <c r="BK660" s="129"/>
      <c r="BL660" s="127"/>
      <c r="BM660" s="96"/>
      <c r="BN660" s="94"/>
      <c r="BO660" s="94"/>
      <c r="BP660" s="42"/>
      <c r="BQ660" s="120"/>
    </row>
    <row r="661" spans="1:69" hidden="1" x14ac:dyDescent="0.3">
      <c r="A661" s="131">
        <v>657</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5"/>
      <c r="BI661" s="127"/>
      <c r="BJ661" s="128"/>
      <c r="BK661" s="129"/>
      <c r="BL661" s="127"/>
      <c r="BM661" s="96"/>
      <c r="BN661" s="94"/>
      <c r="BO661" s="94"/>
      <c r="BP661" s="42"/>
      <c r="BQ661" s="120"/>
    </row>
    <row r="662" spans="1:69" hidden="1" x14ac:dyDescent="0.3">
      <c r="A662" s="131">
        <v>658</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5"/>
      <c r="BI662" s="127"/>
      <c r="BJ662" s="128"/>
      <c r="BK662" s="129"/>
      <c r="BL662" s="127"/>
      <c r="BM662" s="96"/>
      <c r="BN662" s="94"/>
      <c r="BO662" s="94"/>
      <c r="BP662" s="42"/>
      <c r="BQ662" s="120"/>
    </row>
    <row r="663" spans="1:69" hidden="1" x14ac:dyDescent="0.3">
      <c r="A663" s="131">
        <v>659</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5"/>
      <c r="BI663" s="127"/>
      <c r="BJ663" s="128"/>
      <c r="BK663" s="129"/>
      <c r="BL663" s="127"/>
      <c r="BM663" s="96"/>
      <c r="BN663" s="94"/>
      <c r="BO663" s="94"/>
      <c r="BP663" s="42"/>
      <c r="BQ663" s="120"/>
    </row>
    <row r="664" spans="1:69" hidden="1" x14ac:dyDescent="0.3">
      <c r="A664" s="131">
        <v>660</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5"/>
      <c r="BI664" s="127"/>
      <c r="BJ664" s="128"/>
      <c r="BK664" s="129"/>
      <c r="BL664" s="127"/>
      <c r="BM664" s="96"/>
      <c r="BN664" s="94"/>
      <c r="BO664" s="94"/>
      <c r="BP664" s="42"/>
      <c r="BQ664" s="120"/>
    </row>
    <row r="665" spans="1:69" hidden="1" x14ac:dyDescent="0.3">
      <c r="A665" s="131">
        <v>661</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5"/>
      <c r="BI665" s="127"/>
      <c r="BJ665" s="128"/>
      <c r="BK665" s="129"/>
      <c r="BL665" s="127"/>
      <c r="BM665" s="96"/>
      <c r="BN665" s="94"/>
      <c r="BO665" s="94"/>
      <c r="BP665" s="42"/>
      <c r="BQ665" s="120"/>
    </row>
    <row r="666" spans="1:69" hidden="1" x14ac:dyDescent="0.3">
      <c r="A666" s="131">
        <v>662</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5"/>
      <c r="BI666" s="127"/>
      <c r="BJ666" s="128"/>
      <c r="BK666" s="129"/>
      <c r="BL666" s="127"/>
      <c r="BM666" s="96"/>
      <c r="BN666" s="94"/>
      <c r="BO666" s="94"/>
      <c r="BP666" s="42"/>
      <c r="BQ666" s="120"/>
    </row>
    <row r="667" spans="1:69" ht="34.200000000000003" hidden="1" customHeight="1" x14ac:dyDescent="0.3">
      <c r="A667" s="131">
        <v>663</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5"/>
      <c r="BI667" s="127"/>
      <c r="BJ667" s="128"/>
      <c r="BK667" s="129"/>
      <c r="BL667" s="127"/>
      <c r="BM667" s="96"/>
      <c r="BN667" s="94"/>
      <c r="BO667" s="94"/>
      <c r="BP667" s="42"/>
      <c r="BQ667" s="120"/>
    </row>
    <row r="668" spans="1:69" hidden="1" x14ac:dyDescent="0.3">
      <c r="A668" s="131">
        <v>664</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5"/>
      <c r="BI668" s="127"/>
      <c r="BJ668" s="128"/>
      <c r="BK668" s="129"/>
      <c r="BL668" s="127"/>
      <c r="BM668" s="96"/>
      <c r="BN668" s="94"/>
      <c r="BO668" s="94"/>
      <c r="BP668" s="42"/>
      <c r="BQ668" s="120"/>
    </row>
    <row r="669" spans="1:69" ht="34.200000000000003" hidden="1" customHeight="1" x14ac:dyDescent="0.3">
      <c r="A669" s="131">
        <v>665</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5"/>
      <c r="BI669" s="127"/>
      <c r="BJ669" s="128"/>
      <c r="BK669" s="129"/>
      <c r="BL669" s="127"/>
      <c r="BM669" s="96"/>
      <c r="BN669" s="94"/>
      <c r="BO669" s="94"/>
      <c r="BP669" s="42"/>
      <c r="BQ669" s="120"/>
    </row>
    <row r="670" spans="1:69" ht="34.200000000000003" hidden="1" customHeight="1" x14ac:dyDescent="0.3">
      <c r="A670" s="131">
        <v>666</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5"/>
      <c r="BI670" s="127"/>
      <c r="BJ670" s="128"/>
      <c r="BK670" s="129"/>
      <c r="BL670" s="127"/>
      <c r="BM670" s="96"/>
      <c r="BN670" s="94"/>
      <c r="BO670" s="94"/>
      <c r="BP670" s="42"/>
      <c r="BQ670" s="120"/>
    </row>
    <row r="671" spans="1:69" hidden="1" x14ac:dyDescent="0.3">
      <c r="A671" s="131">
        <v>667</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5"/>
      <c r="BI671" s="127"/>
      <c r="BJ671" s="128"/>
      <c r="BK671" s="129"/>
      <c r="BL671" s="127"/>
      <c r="BM671" s="96"/>
      <c r="BN671" s="94"/>
      <c r="BO671" s="94"/>
      <c r="BP671" s="42"/>
      <c r="BQ671" s="120"/>
    </row>
    <row r="672" spans="1:69" hidden="1" x14ac:dyDescent="0.3">
      <c r="A672" s="131">
        <v>668</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5"/>
      <c r="BI672" s="127"/>
      <c r="BJ672" s="128"/>
      <c r="BK672" s="129"/>
      <c r="BL672" s="127"/>
      <c r="BM672" s="96"/>
      <c r="BN672" s="94"/>
      <c r="BO672" s="94"/>
      <c r="BP672" s="42"/>
      <c r="BQ672" s="120"/>
    </row>
    <row r="673" spans="1:69" hidden="1" x14ac:dyDescent="0.3">
      <c r="A673" s="131">
        <v>669</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5"/>
      <c r="BI673" s="127"/>
      <c r="BJ673" s="128"/>
      <c r="BK673" s="129"/>
      <c r="BL673" s="127"/>
      <c r="BM673" s="96"/>
      <c r="BN673" s="94"/>
      <c r="BO673" s="94"/>
      <c r="BP673" s="42"/>
      <c r="BQ673" s="120"/>
    </row>
    <row r="674" spans="1:69" hidden="1" x14ac:dyDescent="0.3">
      <c r="A674" s="131">
        <v>670</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5"/>
      <c r="BI674" s="127"/>
      <c r="BJ674" s="128"/>
      <c r="BK674" s="129"/>
      <c r="BL674" s="127"/>
      <c r="BM674" s="96"/>
      <c r="BN674" s="94"/>
      <c r="BO674" s="94"/>
      <c r="BP674" s="42"/>
      <c r="BQ674" s="120"/>
    </row>
    <row r="675" spans="1:69" hidden="1" x14ac:dyDescent="0.3">
      <c r="A675" s="131">
        <v>671</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5"/>
      <c r="BI675" s="127"/>
      <c r="BJ675" s="128"/>
      <c r="BK675" s="129"/>
      <c r="BL675" s="127"/>
      <c r="BM675" s="96"/>
      <c r="BN675" s="94"/>
      <c r="BO675" s="94"/>
      <c r="BP675" s="42"/>
      <c r="BQ675" s="120"/>
    </row>
    <row r="676" spans="1:69" ht="34.200000000000003" hidden="1" customHeight="1" x14ac:dyDescent="0.3">
      <c r="A676" s="131">
        <v>672</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5"/>
      <c r="BI676" s="127"/>
      <c r="BJ676" s="128"/>
      <c r="BK676" s="129"/>
      <c r="BL676" s="127"/>
      <c r="BM676" s="96"/>
      <c r="BN676" s="94"/>
      <c r="BO676" s="94"/>
      <c r="BP676" s="42"/>
      <c r="BQ676" s="120"/>
    </row>
    <row r="677" spans="1:69" hidden="1" x14ac:dyDescent="0.3">
      <c r="A677" s="131">
        <v>673</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5"/>
      <c r="BI677" s="127"/>
      <c r="BJ677" s="128"/>
      <c r="BK677" s="129"/>
      <c r="BL677" s="127"/>
      <c r="BM677" s="96"/>
      <c r="BN677" s="94"/>
      <c r="BO677" s="94"/>
      <c r="BP677" s="42"/>
      <c r="BQ677" s="120"/>
    </row>
    <row r="678" spans="1:69" ht="34.200000000000003" hidden="1" customHeight="1" x14ac:dyDescent="0.3">
      <c r="A678" s="131">
        <v>674</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5"/>
      <c r="BI678" s="127"/>
      <c r="BJ678" s="128"/>
      <c r="BK678" s="129"/>
      <c r="BL678" s="127"/>
      <c r="BM678" s="96"/>
      <c r="BN678" s="94"/>
      <c r="BO678" s="94"/>
      <c r="BP678" s="42"/>
      <c r="BQ678" s="120"/>
    </row>
    <row r="679" spans="1:69" ht="34.200000000000003" hidden="1" customHeight="1" x14ac:dyDescent="0.3">
      <c r="A679" s="131">
        <v>675</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5"/>
      <c r="BI679" s="127"/>
      <c r="BJ679" s="128"/>
      <c r="BK679" s="129"/>
      <c r="BL679" s="127"/>
      <c r="BM679" s="96"/>
      <c r="BN679" s="94"/>
      <c r="BO679" s="94"/>
      <c r="BP679" s="42"/>
      <c r="BQ679" s="120"/>
    </row>
    <row r="680" spans="1:69" hidden="1" x14ac:dyDescent="0.3">
      <c r="A680" s="131">
        <v>676</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5"/>
      <c r="BI680" s="127"/>
      <c r="BJ680" s="128"/>
      <c r="BK680" s="129"/>
      <c r="BL680" s="127"/>
      <c r="BM680" s="96"/>
      <c r="BN680" s="94"/>
      <c r="BO680" s="94"/>
      <c r="BP680" s="42"/>
      <c r="BQ680" s="120"/>
    </row>
    <row r="681" spans="1:69" ht="34.200000000000003" hidden="1" customHeight="1" x14ac:dyDescent="0.3">
      <c r="A681" s="131">
        <v>677</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5"/>
      <c r="BI681" s="127"/>
      <c r="BJ681" s="128"/>
      <c r="BK681" s="129"/>
      <c r="BL681" s="127"/>
      <c r="BM681" s="96"/>
      <c r="BN681" s="94"/>
      <c r="BO681" s="94"/>
      <c r="BP681" s="42"/>
      <c r="BQ681" s="120"/>
    </row>
    <row r="682" spans="1:69" hidden="1" x14ac:dyDescent="0.3">
      <c r="A682" s="131">
        <v>678</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5"/>
      <c r="BI682" s="127"/>
      <c r="BJ682" s="128"/>
      <c r="BK682" s="129"/>
      <c r="BL682" s="127"/>
      <c r="BM682" s="96"/>
      <c r="BN682" s="94"/>
      <c r="BO682" s="94"/>
      <c r="BP682" s="42"/>
      <c r="BQ682" s="120"/>
    </row>
    <row r="683" spans="1:69" hidden="1" x14ac:dyDescent="0.3">
      <c r="A683" s="131">
        <v>679</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5"/>
      <c r="BI683" s="127"/>
      <c r="BJ683" s="128"/>
      <c r="BK683" s="129"/>
      <c r="BL683" s="127"/>
      <c r="BM683" s="96"/>
      <c r="BN683" s="94"/>
      <c r="BO683" s="94"/>
      <c r="BP683" s="42"/>
      <c r="BQ683" s="120"/>
    </row>
    <row r="684" spans="1:69" ht="34.200000000000003" hidden="1" customHeight="1" x14ac:dyDescent="0.3">
      <c r="A684" s="131">
        <v>680</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5"/>
      <c r="BI684" s="127"/>
      <c r="BJ684" s="128"/>
      <c r="BK684" s="129"/>
      <c r="BL684" s="127"/>
      <c r="BM684" s="96"/>
      <c r="BN684" s="94"/>
      <c r="BO684" s="94"/>
      <c r="BP684" s="42"/>
      <c r="BQ684" s="120"/>
    </row>
    <row r="685" spans="1:69" ht="34.200000000000003" hidden="1" customHeight="1" x14ac:dyDescent="0.3">
      <c r="A685" s="131">
        <v>681</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5"/>
      <c r="BI685" s="127"/>
      <c r="BJ685" s="128"/>
      <c r="BK685" s="129"/>
      <c r="BL685" s="127"/>
      <c r="BM685" s="96"/>
      <c r="BN685" s="94"/>
      <c r="BO685" s="94"/>
      <c r="BP685" s="42"/>
      <c r="BQ685" s="120"/>
    </row>
    <row r="686" spans="1:69" hidden="1" x14ac:dyDescent="0.3">
      <c r="A686" s="131">
        <v>682</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5"/>
      <c r="BI686" s="127"/>
      <c r="BJ686" s="128"/>
      <c r="BK686" s="129"/>
      <c r="BL686" s="127"/>
      <c r="BM686" s="96"/>
      <c r="BN686" s="94"/>
      <c r="BO686" s="94"/>
      <c r="BP686" s="42"/>
      <c r="BQ686" s="120"/>
    </row>
    <row r="687" spans="1:69" hidden="1" x14ac:dyDescent="0.3">
      <c r="A687" s="131">
        <v>683</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5"/>
      <c r="BI687" s="127"/>
      <c r="BJ687" s="128"/>
      <c r="BK687" s="129"/>
      <c r="BL687" s="127"/>
      <c r="BM687" s="96"/>
      <c r="BN687" s="94"/>
      <c r="BO687" s="94"/>
      <c r="BP687" s="42"/>
      <c r="BQ687" s="120"/>
    </row>
    <row r="688" spans="1:69" hidden="1" x14ac:dyDescent="0.3">
      <c r="A688" s="131">
        <v>684</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5"/>
      <c r="BI688" s="127"/>
      <c r="BJ688" s="128"/>
      <c r="BK688" s="129"/>
      <c r="BL688" s="127"/>
      <c r="BM688" s="96"/>
      <c r="BN688" s="94"/>
      <c r="BO688" s="94"/>
      <c r="BP688" s="42"/>
      <c r="BQ688" s="120"/>
    </row>
    <row r="689" spans="1:69" hidden="1" x14ac:dyDescent="0.3">
      <c r="A689" s="131">
        <v>685</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5"/>
      <c r="BI689" s="127"/>
      <c r="BJ689" s="128"/>
      <c r="BK689" s="129"/>
      <c r="BL689" s="127"/>
      <c r="BM689" s="96"/>
      <c r="BN689" s="94"/>
      <c r="BO689" s="94"/>
      <c r="BP689" s="42"/>
      <c r="BQ689" s="120"/>
    </row>
    <row r="690" spans="1:69" hidden="1" x14ac:dyDescent="0.3">
      <c r="A690" s="131">
        <v>686</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5"/>
      <c r="BI690" s="127"/>
      <c r="BJ690" s="128"/>
      <c r="BK690" s="129"/>
      <c r="BL690" s="127"/>
      <c r="BM690" s="96"/>
      <c r="BN690" s="94"/>
      <c r="BO690" s="94"/>
      <c r="BP690" s="42"/>
      <c r="BQ690" s="120"/>
    </row>
    <row r="691" spans="1:69" hidden="1" x14ac:dyDescent="0.3">
      <c r="A691" s="131">
        <v>687</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5"/>
      <c r="BI691" s="127"/>
      <c r="BJ691" s="128"/>
      <c r="BK691" s="129"/>
      <c r="BL691" s="127"/>
      <c r="BM691" s="96"/>
      <c r="BN691" s="94"/>
      <c r="BO691" s="94"/>
      <c r="BP691" s="42"/>
      <c r="BQ691" s="120"/>
    </row>
    <row r="692" spans="1:69" hidden="1" x14ac:dyDescent="0.3">
      <c r="A692" s="131">
        <v>688</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5"/>
      <c r="BI692" s="127"/>
      <c r="BJ692" s="128"/>
      <c r="BK692" s="129"/>
      <c r="BL692" s="127"/>
      <c r="BM692" s="96"/>
      <c r="BN692" s="94"/>
      <c r="BO692" s="94"/>
      <c r="BP692" s="42"/>
      <c r="BQ692" s="120"/>
    </row>
    <row r="693" spans="1:69" hidden="1" x14ac:dyDescent="0.3">
      <c r="A693" s="131">
        <v>689</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5"/>
      <c r="BI693" s="127"/>
      <c r="BJ693" s="128"/>
      <c r="BK693" s="129"/>
      <c r="BL693" s="127"/>
      <c r="BM693" s="96"/>
      <c r="BN693" s="94"/>
      <c r="BO693" s="94"/>
      <c r="BP693" s="42"/>
      <c r="BQ693" s="120"/>
    </row>
    <row r="694" spans="1:69" hidden="1" x14ac:dyDescent="0.3">
      <c r="A694" s="131">
        <v>690</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5"/>
      <c r="BI694" s="127"/>
      <c r="BJ694" s="128"/>
      <c r="BK694" s="129"/>
      <c r="BL694" s="127"/>
      <c r="BM694" s="96"/>
      <c r="BN694" s="94"/>
      <c r="BO694" s="94"/>
      <c r="BP694" s="42"/>
      <c r="BQ694" s="120"/>
    </row>
    <row r="695" spans="1:69" hidden="1" x14ac:dyDescent="0.3">
      <c r="A695" s="131">
        <v>691</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5"/>
      <c r="BI695" s="127"/>
      <c r="BJ695" s="128"/>
      <c r="BK695" s="129"/>
      <c r="BL695" s="127"/>
      <c r="BM695" s="96"/>
      <c r="BN695" s="94"/>
      <c r="BO695" s="94"/>
      <c r="BP695" s="42"/>
      <c r="BQ695" s="120"/>
    </row>
    <row r="696" spans="1:69" hidden="1" x14ac:dyDescent="0.3">
      <c r="A696" s="131">
        <v>692</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5"/>
      <c r="BI696" s="127"/>
      <c r="BJ696" s="128"/>
      <c r="BK696" s="129"/>
      <c r="BL696" s="127"/>
      <c r="BM696" s="96"/>
      <c r="BN696" s="94"/>
      <c r="BO696" s="94"/>
      <c r="BP696" s="42"/>
      <c r="BQ696" s="120"/>
    </row>
    <row r="697" spans="1:69" hidden="1" x14ac:dyDescent="0.3">
      <c r="A697" s="131">
        <v>693</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5"/>
      <c r="BI697" s="127"/>
      <c r="BJ697" s="128"/>
      <c r="BK697" s="129"/>
      <c r="BL697" s="127"/>
      <c r="BM697" s="96"/>
      <c r="BN697" s="94"/>
      <c r="BO697" s="94"/>
      <c r="BP697" s="42"/>
      <c r="BQ697" s="120"/>
    </row>
    <row r="698" spans="1:69" hidden="1" x14ac:dyDescent="0.3">
      <c r="A698" s="131">
        <v>694</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5"/>
      <c r="BI698" s="127"/>
      <c r="BJ698" s="128"/>
      <c r="BK698" s="129"/>
      <c r="BL698" s="127"/>
      <c r="BM698" s="96"/>
      <c r="BN698" s="94"/>
      <c r="BO698" s="94"/>
      <c r="BP698" s="42"/>
      <c r="BQ698" s="120"/>
    </row>
    <row r="699" spans="1:69" hidden="1" x14ac:dyDescent="0.3">
      <c r="A699" s="131">
        <v>695</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5"/>
      <c r="BI699" s="127"/>
      <c r="BJ699" s="128"/>
      <c r="BK699" s="129"/>
      <c r="BL699" s="127"/>
      <c r="BM699" s="96"/>
      <c r="BN699" s="94"/>
      <c r="BO699" s="94"/>
      <c r="BP699" s="42"/>
      <c r="BQ699" s="120"/>
    </row>
    <row r="700" spans="1:69" hidden="1" x14ac:dyDescent="0.3">
      <c r="A700" s="131">
        <v>696</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5"/>
      <c r="BI700" s="127"/>
      <c r="BJ700" s="128"/>
      <c r="BK700" s="129"/>
      <c r="BL700" s="127"/>
      <c r="BM700" s="96"/>
      <c r="BN700" s="94"/>
      <c r="BO700" s="94"/>
      <c r="BP700" s="42"/>
      <c r="BQ700" s="120"/>
    </row>
    <row r="701" spans="1:69" hidden="1" x14ac:dyDescent="0.3">
      <c r="A701" s="131">
        <v>697</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5"/>
      <c r="BI701" s="127"/>
      <c r="BJ701" s="128"/>
      <c r="BK701" s="129"/>
      <c r="BL701" s="127"/>
      <c r="BM701" s="96"/>
      <c r="BN701" s="94"/>
      <c r="BO701" s="94"/>
      <c r="BP701" s="42"/>
      <c r="BQ701" s="120"/>
    </row>
    <row r="702" spans="1:69" hidden="1" x14ac:dyDescent="0.3">
      <c r="A702" s="131">
        <v>698</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5"/>
      <c r="BI702" s="127"/>
      <c r="BJ702" s="128"/>
      <c r="BK702" s="129"/>
      <c r="BL702" s="127"/>
      <c r="BM702" s="96"/>
      <c r="BN702" s="94"/>
      <c r="BO702" s="94"/>
      <c r="BP702" s="42"/>
      <c r="BQ702" s="120"/>
    </row>
    <row r="703" spans="1:69" hidden="1" x14ac:dyDescent="0.3">
      <c r="A703" s="131">
        <v>699</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5"/>
      <c r="BI703" s="127"/>
      <c r="BJ703" s="128"/>
      <c r="BK703" s="129"/>
      <c r="BL703" s="127"/>
      <c r="BM703" s="96"/>
      <c r="BN703" s="94"/>
      <c r="BO703" s="94"/>
      <c r="BP703" s="42"/>
      <c r="BQ703" s="120"/>
    </row>
    <row r="704" spans="1:69" hidden="1" x14ac:dyDescent="0.3">
      <c r="A704" s="131">
        <v>700</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5"/>
      <c r="BI704" s="127"/>
      <c r="BJ704" s="128"/>
      <c r="BK704" s="129"/>
      <c r="BL704" s="127"/>
      <c r="BM704" s="96"/>
      <c r="BN704" s="94"/>
      <c r="BO704" s="94"/>
      <c r="BP704" s="42"/>
      <c r="BQ704" s="120"/>
    </row>
    <row r="705" spans="1:69" hidden="1" x14ac:dyDescent="0.3">
      <c r="A705" s="131">
        <v>701</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5"/>
      <c r="BI705" s="127"/>
      <c r="BJ705" s="128"/>
      <c r="BK705" s="129"/>
      <c r="BL705" s="127"/>
      <c r="BM705" s="96"/>
      <c r="BN705" s="94"/>
      <c r="BO705" s="94"/>
      <c r="BP705" s="42"/>
      <c r="BQ705" s="120"/>
    </row>
    <row r="706" spans="1:69" hidden="1" x14ac:dyDescent="0.3">
      <c r="A706" s="131">
        <v>702</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5"/>
      <c r="BI706" s="127"/>
      <c r="BJ706" s="128"/>
      <c r="BK706" s="129"/>
      <c r="BL706" s="127"/>
      <c r="BM706" s="96"/>
      <c r="BN706" s="94"/>
      <c r="BO706" s="94"/>
      <c r="BP706" s="42"/>
      <c r="BQ706" s="120"/>
    </row>
    <row r="707" spans="1:69" hidden="1" x14ac:dyDescent="0.3">
      <c r="A707" s="131">
        <v>703</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5"/>
      <c r="BI707" s="127"/>
      <c r="BJ707" s="128"/>
      <c r="BK707" s="129"/>
      <c r="BL707" s="127"/>
      <c r="BM707" s="96"/>
      <c r="BN707" s="94"/>
      <c r="BO707" s="94"/>
      <c r="BP707" s="42"/>
      <c r="BQ707" s="120"/>
    </row>
    <row r="708" spans="1:69" hidden="1" x14ac:dyDescent="0.3">
      <c r="A708" s="131">
        <v>704</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5"/>
      <c r="BI708" s="127"/>
      <c r="BJ708" s="128"/>
      <c r="BK708" s="129"/>
      <c r="BL708" s="127"/>
      <c r="BM708" s="96"/>
      <c r="BN708" s="94"/>
      <c r="BO708" s="94"/>
      <c r="BP708" s="42"/>
      <c r="BQ708" s="120"/>
    </row>
    <row r="709" spans="1:69" hidden="1" x14ac:dyDescent="0.3">
      <c r="A709" s="131">
        <v>705</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5"/>
      <c r="BI709" s="127"/>
      <c r="BJ709" s="128"/>
      <c r="BK709" s="129"/>
      <c r="BL709" s="127"/>
      <c r="BM709" s="96"/>
      <c r="BN709" s="94"/>
      <c r="BO709" s="94"/>
      <c r="BP709" s="42"/>
      <c r="BQ709" s="120"/>
    </row>
    <row r="710" spans="1:69" hidden="1" x14ac:dyDescent="0.3">
      <c r="A710" s="131">
        <v>706</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5"/>
      <c r="BI710" s="127"/>
      <c r="BJ710" s="128"/>
      <c r="BK710" s="129"/>
      <c r="BL710" s="127"/>
      <c r="BM710" s="96"/>
      <c r="BN710" s="94"/>
      <c r="BO710" s="94"/>
      <c r="BP710" s="42"/>
      <c r="BQ710" s="120"/>
    </row>
    <row r="711" spans="1:69" hidden="1" x14ac:dyDescent="0.3">
      <c r="A711" s="131">
        <v>707</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5"/>
      <c r="BI711" s="127"/>
      <c r="BJ711" s="128"/>
      <c r="BK711" s="129"/>
      <c r="BL711" s="127"/>
      <c r="BM711" s="96"/>
      <c r="BN711" s="94"/>
      <c r="BO711" s="94"/>
      <c r="BP711" s="42"/>
      <c r="BQ711" s="120"/>
    </row>
    <row r="712" spans="1:69" hidden="1" x14ac:dyDescent="0.3">
      <c r="A712" s="131">
        <v>708</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5"/>
      <c r="BI712" s="127"/>
      <c r="BJ712" s="128"/>
      <c r="BK712" s="129"/>
      <c r="BL712" s="127"/>
      <c r="BM712" s="96"/>
      <c r="BN712" s="94"/>
      <c r="BO712" s="94"/>
      <c r="BP712" s="42"/>
      <c r="BQ712" s="120"/>
    </row>
    <row r="713" spans="1:69" ht="34.200000000000003" hidden="1" customHeight="1" x14ac:dyDescent="0.3">
      <c r="A713" s="131">
        <v>709</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5"/>
      <c r="BI713" s="127"/>
      <c r="BJ713" s="128"/>
      <c r="BK713" s="129"/>
      <c r="BL713" s="127"/>
      <c r="BM713" s="96"/>
      <c r="BN713" s="94"/>
      <c r="BO713" s="94"/>
      <c r="BP713" s="42"/>
      <c r="BQ713" s="120"/>
    </row>
    <row r="714" spans="1:69" hidden="1" x14ac:dyDescent="0.3">
      <c r="A714" s="131">
        <v>710</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5"/>
      <c r="BI714" s="127"/>
      <c r="BJ714" s="128"/>
      <c r="BK714" s="129"/>
      <c r="BL714" s="127"/>
      <c r="BM714" s="96"/>
      <c r="BN714" s="94"/>
      <c r="BO714" s="94"/>
      <c r="BP714" s="42"/>
      <c r="BQ714" s="120"/>
    </row>
    <row r="715" spans="1:69" hidden="1" x14ac:dyDescent="0.3">
      <c r="A715" s="131">
        <v>711</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5"/>
      <c r="BI715" s="127"/>
      <c r="BJ715" s="128"/>
      <c r="BK715" s="129"/>
      <c r="BL715" s="127"/>
      <c r="BM715" s="96"/>
      <c r="BN715" s="94"/>
      <c r="BO715" s="94"/>
      <c r="BP715" s="42"/>
      <c r="BQ715" s="120"/>
    </row>
    <row r="716" spans="1:69" hidden="1" x14ac:dyDescent="0.3">
      <c r="A716" s="131">
        <v>712</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5"/>
      <c r="BI716" s="127"/>
      <c r="BJ716" s="128"/>
      <c r="BK716" s="129"/>
      <c r="BL716" s="127"/>
      <c r="BM716" s="96"/>
      <c r="BN716" s="94"/>
      <c r="BO716" s="94"/>
      <c r="BP716" s="42"/>
      <c r="BQ716" s="120"/>
    </row>
    <row r="717" spans="1:69" ht="34.200000000000003" hidden="1" customHeight="1" x14ac:dyDescent="0.3">
      <c r="A717" s="131">
        <v>713</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5"/>
      <c r="BI717" s="127"/>
      <c r="BJ717" s="128"/>
      <c r="BK717" s="129"/>
      <c r="BL717" s="127"/>
      <c r="BM717" s="96"/>
      <c r="BN717" s="94"/>
      <c r="BO717" s="94"/>
      <c r="BP717" s="42"/>
      <c r="BQ717" s="120"/>
    </row>
    <row r="718" spans="1:69" hidden="1" x14ac:dyDescent="0.3">
      <c r="A718" s="131">
        <v>714</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5"/>
      <c r="BI718" s="127"/>
      <c r="BJ718" s="128"/>
      <c r="BK718" s="129"/>
      <c r="BL718" s="127"/>
      <c r="BM718" s="96"/>
      <c r="BN718" s="94"/>
      <c r="BO718" s="94"/>
      <c r="BP718" s="42"/>
      <c r="BQ718" s="120"/>
    </row>
    <row r="719" spans="1:69" hidden="1" x14ac:dyDescent="0.3">
      <c r="A719" s="131">
        <v>715</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5"/>
      <c r="BI719" s="127"/>
      <c r="BJ719" s="128"/>
      <c r="BK719" s="129"/>
      <c r="BL719" s="127"/>
      <c r="BM719" s="96"/>
      <c r="BN719" s="94"/>
      <c r="BO719" s="94"/>
      <c r="BP719" s="42"/>
      <c r="BQ719" s="120"/>
    </row>
    <row r="720" spans="1:69" hidden="1" x14ac:dyDescent="0.3">
      <c r="A720" s="131">
        <v>716</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5"/>
      <c r="BI720" s="127"/>
      <c r="BJ720" s="128"/>
      <c r="BK720" s="129"/>
      <c r="BL720" s="127"/>
      <c r="BM720" s="96"/>
      <c r="BN720" s="94"/>
      <c r="BO720" s="94"/>
      <c r="BP720" s="42"/>
      <c r="BQ720" s="120"/>
    </row>
    <row r="721" spans="1:69" hidden="1" x14ac:dyDescent="0.3">
      <c r="A721" s="131">
        <v>717</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5"/>
      <c r="BI721" s="127"/>
      <c r="BJ721" s="128"/>
      <c r="BK721" s="129"/>
      <c r="BL721" s="127"/>
      <c r="BM721" s="96"/>
      <c r="BN721" s="94"/>
      <c r="BO721" s="94"/>
      <c r="BP721" s="42"/>
      <c r="BQ721" s="120"/>
    </row>
    <row r="722" spans="1:69" ht="34.200000000000003" hidden="1" customHeight="1" x14ac:dyDescent="0.3">
      <c r="A722" s="131">
        <v>718</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5"/>
      <c r="BI722" s="127"/>
      <c r="BJ722" s="128"/>
      <c r="BK722" s="129"/>
      <c r="BL722" s="127"/>
      <c r="BM722" s="96"/>
      <c r="BN722" s="94"/>
      <c r="BO722" s="94"/>
      <c r="BP722" s="42"/>
      <c r="BQ722" s="120"/>
    </row>
    <row r="723" spans="1:69" hidden="1" x14ac:dyDescent="0.3">
      <c r="A723" s="131">
        <v>719</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5"/>
      <c r="BI723" s="127"/>
      <c r="BJ723" s="128"/>
      <c r="BK723" s="129"/>
      <c r="BL723" s="127"/>
      <c r="BM723" s="96"/>
      <c r="BN723" s="94"/>
      <c r="BO723" s="94"/>
      <c r="BP723" s="42"/>
      <c r="BQ723" s="120"/>
    </row>
    <row r="724" spans="1:69" ht="34.200000000000003" hidden="1" customHeight="1" x14ac:dyDescent="0.3">
      <c r="A724" s="131">
        <v>720</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5"/>
      <c r="BI724" s="127"/>
      <c r="BJ724" s="128"/>
      <c r="BK724" s="129"/>
      <c r="BL724" s="127"/>
      <c r="BM724" s="96"/>
      <c r="BN724" s="94"/>
      <c r="BO724" s="94"/>
      <c r="BP724" s="42"/>
      <c r="BQ724" s="120"/>
    </row>
    <row r="725" spans="1:69" ht="34.200000000000003" hidden="1" customHeight="1" x14ac:dyDescent="0.3">
      <c r="A725" s="131">
        <v>721</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5"/>
      <c r="BI725" s="127"/>
      <c r="BJ725" s="128"/>
      <c r="BK725" s="129"/>
      <c r="BL725" s="127"/>
      <c r="BM725" s="96"/>
      <c r="BN725" s="94"/>
      <c r="BO725" s="94"/>
      <c r="BP725" s="42"/>
      <c r="BQ725" s="120"/>
    </row>
    <row r="726" spans="1:69" hidden="1" x14ac:dyDescent="0.3">
      <c r="A726" s="131">
        <v>722</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5"/>
      <c r="BI726" s="127"/>
      <c r="BJ726" s="128"/>
      <c r="BK726" s="129"/>
      <c r="BL726" s="127"/>
      <c r="BM726" s="96"/>
      <c r="BN726" s="94"/>
      <c r="BO726" s="94"/>
      <c r="BP726" s="42"/>
      <c r="BQ726" s="120"/>
    </row>
    <row r="727" spans="1:69" hidden="1" x14ac:dyDescent="0.3">
      <c r="A727" s="131">
        <v>723</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5"/>
      <c r="BI727" s="127"/>
      <c r="BJ727" s="128"/>
      <c r="BK727" s="129"/>
      <c r="BL727" s="127"/>
      <c r="BM727" s="96"/>
      <c r="BN727" s="94"/>
      <c r="BO727" s="94"/>
      <c r="BP727" s="42"/>
      <c r="BQ727" s="120"/>
    </row>
    <row r="728" spans="1:69" hidden="1" x14ac:dyDescent="0.3">
      <c r="A728" s="131">
        <v>724</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5"/>
      <c r="BI728" s="127"/>
      <c r="BJ728" s="128"/>
      <c r="BK728" s="129"/>
      <c r="BL728" s="127"/>
      <c r="BM728" s="96"/>
      <c r="BN728" s="94"/>
      <c r="BO728" s="94"/>
      <c r="BP728" s="42"/>
      <c r="BQ728" s="120"/>
    </row>
    <row r="729" spans="1:69" hidden="1" x14ac:dyDescent="0.3">
      <c r="A729" s="131">
        <v>725</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5"/>
      <c r="BI729" s="127"/>
      <c r="BJ729" s="128"/>
      <c r="BK729" s="129"/>
      <c r="BL729" s="127"/>
      <c r="BM729" s="96"/>
      <c r="BN729" s="94"/>
      <c r="BO729" s="94"/>
      <c r="BP729" s="42"/>
      <c r="BQ729" s="120"/>
    </row>
    <row r="730" spans="1:69" hidden="1" x14ac:dyDescent="0.3">
      <c r="A730" s="131">
        <v>726</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5"/>
      <c r="BI730" s="127"/>
      <c r="BJ730" s="128"/>
      <c r="BK730" s="129"/>
      <c r="BL730" s="127"/>
      <c r="BM730" s="96"/>
      <c r="BN730" s="94"/>
      <c r="BO730" s="94"/>
      <c r="BP730" s="42"/>
      <c r="BQ730" s="120"/>
    </row>
    <row r="731" spans="1:69" hidden="1" x14ac:dyDescent="0.3">
      <c r="A731" s="131">
        <v>727</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5"/>
      <c r="BI731" s="127"/>
      <c r="BJ731" s="128"/>
      <c r="BK731" s="129"/>
      <c r="BL731" s="127"/>
      <c r="BM731" s="96"/>
      <c r="BN731" s="94"/>
      <c r="BO731" s="94"/>
      <c r="BP731" s="42"/>
      <c r="BQ731" s="120"/>
    </row>
    <row r="732" spans="1:69" ht="34.200000000000003" hidden="1" customHeight="1" x14ac:dyDescent="0.3">
      <c r="A732" s="131">
        <v>728</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5"/>
      <c r="BI732" s="127"/>
      <c r="BJ732" s="128"/>
      <c r="BK732" s="129"/>
      <c r="BL732" s="127"/>
      <c r="BM732" s="96"/>
      <c r="BN732" s="94"/>
      <c r="BO732" s="94"/>
      <c r="BP732" s="42"/>
      <c r="BQ732" s="120"/>
    </row>
    <row r="733" spans="1:69" hidden="1" x14ac:dyDescent="0.3">
      <c r="A733" s="131">
        <v>729</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5"/>
      <c r="BI733" s="127"/>
      <c r="BJ733" s="128"/>
      <c r="BK733" s="129"/>
      <c r="BL733" s="127"/>
      <c r="BM733" s="96"/>
      <c r="BN733" s="94"/>
      <c r="BO733" s="94"/>
      <c r="BP733" s="42"/>
      <c r="BQ733" s="120"/>
    </row>
    <row r="734" spans="1:69" hidden="1" x14ac:dyDescent="0.3">
      <c r="A734" s="131">
        <v>730</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5"/>
      <c r="BI734" s="127"/>
      <c r="BJ734" s="128"/>
      <c r="BK734" s="129"/>
      <c r="BL734" s="127"/>
      <c r="BM734" s="96"/>
      <c r="BN734" s="94"/>
      <c r="BO734" s="94"/>
      <c r="BP734" s="42"/>
      <c r="BQ734" s="120"/>
    </row>
    <row r="735" spans="1:69" hidden="1" x14ac:dyDescent="0.3">
      <c r="A735" s="131">
        <v>731</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5"/>
      <c r="BI735" s="127"/>
      <c r="BJ735" s="128"/>
      <c r="BK735" s="129"/>
      <c r="BL735" s="127"/>
      <c r="BM735" s="96"/>
      <c r="BN735" s="94"/>
      <c r="BO735" s="94"/>
      <c r="BP735" s="42"/>
      <c r="BQ735" s="120"/>
    </row>
    <row r="736" spans="1:69" hidden="1" x14ac:dyDescent="0.3">
      <c r="A736" s="131">
        <v>732</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5"/>
      <c r="BI736" s="127"/>
      <c r="BJ736" s="128"/>
      <c r="BK736" s="129"/>
      <c r="BL736" s="127"/>
      <c r="BM736" s="96"/>
      <c r="BN736" s="94"/>
      <c r="BO736" s="94"/>
      <c r="BP736" s="42"/>
      <c r="BQ736" s="120"/>
    </row>
    <row r="737" spans="1:69" ht="34.200000000000003" hidden="1" customHeight="1" x14ac:dyDescent="0.3">
      <c r="A737" s="131">
        <v>733</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5"/>
      <c r="BI737" s="127"/>
      <c r="BJ737" s="128"/>
      <c r="BK737" s="129"/>
      <c r="BL737" s="127"/>
      <c r="BM737" s="96"/>
      <c r="BN737" s="94"/>
      <c r="BO737" s="94"/>
      <c r="BP737" s="42"/>
      <c r="BQ737" s="120"/>
    </row>
    <row r="738" spans="1:69" hidden="1" x14ac:dyDescent="0.3">
      <c r="A738" s="131">
        <v>734</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5"/>
      <c r="BI738" s="127"/>
      <c r="BJ738" s="128"/>
      <c r="BK738" s="129"/>
      <c r="BL738" s="127"/>
      <c r="BM738" s="96"/>
      <c r="BN738" s="94"/>
      <c r="BO738" s="94"/>
      <c r="BP738" s="42"/>
      <c r="BQ738" s="120"/>
    </row>
    <row r="739" spans="1:69" hidden="1" x14ac:dyDescent="0.3">
      <c r="A739" s="131">
        <v>735</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5"/>
      <c r="BI739" s="127"/>
      <c r="BJ739" s="128"/>
      <c r="BK739" s="129"/>
      <c r="BL739" s="127"/>
      <c r="BM739" s="96"/>
      <c r="BN739" s="94"/>
      <c r="BO739" s="94"/>
      <c r="BP739" s="42"/>
      <c r="BQ739" s="120"/>
    </row>
    <row r="740" spans="1:69" hidden="1" x14ac:dyDescent="0.3">
      <c r="A740" s="131">
        <v>736</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5"/>
      <c r="BI740" s="127"/>
      <c r="BJ740" s="128"/>
      <c r="BK740" s="129"/>
      <c r="BL740" s="127"/>
      <c r="BM740" s="96"/>
      <c r="BN740" s="94"/>
      <c r="BO740" s="94"/>
      <c r="BP740" s="42"/>
      <c r="BQ740" s="120"/>
    </row>
    <row r="741" spans="1:69" hidden="1" x14ac:dyDescent="0.3">
      <c r="A741" s="131">
        <v>737</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5"/>
      <c r="BI741" s="127"/>
      <c r="BJ741" s="128"/>
      <c r="BK741" s="129"/>
      <c r="BL741" s="127"/>
      <c r="BM741" s="96"/>
      <c r="BN741" s="94"/>
      <c r="BO741" s="94"/>
      <c r="BP741" s="42"/>
      <c r="BQ741" s="120"/>
    </row>
    <row r="742" spans="1:69" hidden="1" x14ac:dyDescent="0.3">
      <c r="A742" s="131">
        <v>738</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5"/>
      <c r="BI742" s="127"/>
      <c r="BJ742" s="128"/>
      <c r="BK742" s="129"/>
      <c r="BL742" s="127"/>
      <c r="BM742" s="96"/>
      <c r="BN742" s="94"/>
      <c r="BO742" s="94"/>
      <c r="BP742" s="42"/>
      <c r="BQ742" s="120"/>
    </row>
    <row r="743" spans="1:69" hidden="1" x14ac:dyDescent="0.3">
      <c r="A743" s="131">
        <v>739</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5"/>
      <c r="BI743" s="127"/>
      <c r="BJ743" s="128"/>
      <c r="BK743" s="129"/>
      <c r="BL743" s="127"/>
      <c r="BM743" s="96"/>
      <c r="BN743" s="94"/>
      <c r="BO743" s="94"/>
      <c r="BP743" s="42"/>
      <c r="BQ743" s="120"/>
    </row>
    <row r="744" spans="1:69" hidden="1" x14ac:dyDescent="0.3">
      <c r="A744" s="131">
        <v>740</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5"/>
      <c r="BI744" s="127"/>
      <c r="BJ744" s="128"/>
      <c r="BK744" s="129"/>
      <c r="BL744" s="127"/>
      <c r="BM744" s="96"/>
      <c r="BN744" s="94"/>
      <c r="BO744" s="94"/>
      <c r="BP744" s="42"/>
      <c r="BQ744" s="120"/>
    </row>
    <row r="745" spans="1:69" hidden="1" x14ac:dyDescent="0.3">
      <c r="A745" s="131">
        <v>741</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5"/>
      <c r="BI745" s="127"/>
      <c r="BJ745" s="128"/>
      <c r="BK745" s="129"/>
      <c r="BL745" s="127"/>
      <c r="BM745" s="96"/>
      <c r="BN745" s="94"/>
      <c r="BO745" s="94"/>
      <c r="BP745" s="42"/>
      <c r="BQ745" s="120"/>
    </row>
    <row r="746" spans="1:69" hidden="1" x14ac:dyDescent="0.3">
      <c r="A746" s="131">
        <v>742</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5"/>
      <c r="BI746" s="127"/>
      <c r="BJ746" s="128"/>
      <c r="BK746" s="129"/>
      <c r="BL746" s="127"/>
      <c r="BM746" s="96"/>
      <c r="BN746" s="94"/>
      <c r="BO746" s="94"/>
      <c r="BP746" s="42"/>
      <c r="BQ746" s="120"/>
    </row>
    <row r="747" spans="1:69" ht="34.200000000000003" hidden="1" customHeight="1" x14ac:dyDescent="0.3">
      <c r="A747" s="131">
        <v>743</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5"/>
      <c r="BI747" s="127"/>
      <c r="BJ747" s="128"/>
      <c r="BK747" s="129"/>
      <c r="BL747" s="127"/>
      <c r="BM747" s="96"/>
      <c r="BN747" s="94"/>
      <c r="BO747" s="94"/>
      <c r="BP747" s="42"/>
      <c r="BQ747" s="120"/>
    </row>
    <row r="748" spans="1:69" hidden="1" x14ac:dyDescent="0.3">
      <c r="A748" s="131">
        <v>744</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5"/>
      <c r="BI748" s="127"/>
      <c r="BJ748" s="128"/>
      <c r="BK748" s="129"/>
      <c r="BL748" s="127"/>
      <c r="BM748" s="96"/>
      <c r="BN748" s="94"/>
      <c r="BO748" s="94"/>
      <c r="BP748" s="42"/>
      <c r="BQ748" s="120"/>
    </row>
    <row r="749" spans="1:69" hidden="1" x14ac:dyDescent="0.3">
      <c r="A749" s="131">
        <v>745</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5"/>
      <c r="BI749" s="127"/>
      <c r="BJ749" s="128"/>
      <c r="BK749" s="129"/>
      <c r="BL749" s="127"/>
      <c r="BM749" s="96"/>
      <c r="BN749" s="94"/>
      <c r="BO749" s="94"/>
      <c r="BP749" s="42"/>
      <c r="BQ749" s="120"/>
    </row>
    <row r="750" spans="1:69" hidden="1" x14ac:dyDescent="0.3">
      <c r="A750" s="131">
        <v>746</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5"/>
      <c r="BI750" s="127"/>
      <c r="BJ750" s="128"/>
      <c r="BK750" s="129"/>
      <c r="BL750" s="127"/>
      <c r="BM750" s="96"/>
      <c r="BN750" s="94"/>
      <c r="BO750" s="94"/>
      <c r="BP750" s="42"/>
      <c r="BQ750" s="120"/>
    </row>
    <row r="751" spans="1:69" hidden="1" x14ac:dyDescent="0.3">
      <c r="A751" s="131">
        <v>747</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5"/>
      <c r="BI751" s="127"/>
      <c r="BJ751" s="128"/>
      <c r="BK751" s="129"/>
      <c r="BL751" s="127"/>
      <c r="BM751" s="96"/>
      <c r="BN751" s="94"/>
      <c r="BO751" s="94"/>
      <c r="BP751" s="42"/>
      <c r="BQ751" s="120"/>
    </row>
    <row r="752" spans="1:69" ht="34.200000000000003" hidden="1" customHeight="1" x14ac:dyDescent="0.3">
      <c r="A752" s="131">
        <v>748</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5"/>
      <c r="BI752" s="127"/>
      <c r="BJ752" s="128"/>
      <c r="BK752" s="129"/>
      <c r="BL752" s="127"/>
      <c r="BM752" s="96"/>
      <c r="BN752" s="94"/>
      <c r="BO752" s="94"/>
      <c r="BP752" s="42"/>
      <c r="BQ752" s="120"/>
    </row>
    <row r="753" spans="1:69" ht="34.200000000000003" hidden="1" customHeight="1" x14ac:dyDescent="0.3">
      <c r="A753" s="131">
        <v>749</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5"/>
      <c r="BI753" s="127"/>
      <c r="BJ753" s="128"/>
      <c r="BK753" s="129"/>
      <c r="BL753" s="127"/>
      <c r="BM753" s="96"/>
      <c r="BN753" s="94"/>
      <c r="BO753" s="94"/>
      <c r="BP753" s="42"/>
      <c r="BQ753" s="120"/>
    </row>
    <row r="754" spans="1:69" hidden="1" x14ac:dyDescent="0.3">
      <c r="A754" s="131">
        <v>750</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5"/>
      <c r="BI754" s="127"/>
      <c r="BJ754" s="128"/>
      <c r="BK754" s="129"/>
      <c r="BL754" s="127"/>
      <c r="BM754" s="96"/>
      <c r="BN754" s="94"/>
      <c r="BO754" s="94"/>
      <c r="BP754" s="42"/>
      <c r="BQ754" s="120"/>
    </row>
    <row r="755" spans="1:69" hidden="1" x14ac:dyDescent="0.3">
      <c r="A755" s="131">
        <v>751</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5"/>
      <c r="BI755" s="127"/>
      <c r="BJ755" s="128"/>
      <c r="BK755" s="129"/>
      <c r="BL755" s="127"/>
      <c r="BM755" s="96"/>
      <c r="BN755" s="94"/>
      <c r="BO755" s="94"/>
      <c r="BP755" s="42"/>
      <c r="BQ755" s="120"/>
    </row>
    <row r="756" spans="1:69" hidden="1" x14ac:dyDescent="0.3">
      <c r="A756" s="131">
        <v>752</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5"/>
      <c r="BI756" s="127"/>
      <c r="BJ756" s="128"/>
      <c r="BK756" s="129"/>
      <c r="BL756" s="127"/>
      <c r="BM756" s="96"/>
      <c r="BN756" s="94"/>
      <c r="BO756" s="94"/>
      <c r="BP756" s="42"/>
      <c r="BQ756" s="120"/>
    </row>
    <row r="757" spans="1:69" hidden="1" x14ac:dyDescent="0.3">
      <c r="A757" s="131">
        <v>753</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5"/>
      <c r="BI757" s="127"/>
      <c r="BJ757" s="128"/>
      <c r="BK757" s="129"/>
      <c r="BL757" s="127"/>
      <c r="BM757" s="96"/>
      <c r="BN757" s="94"/>
      <c r="BO757" s="94"/>
      <c r="BP757" s="42"/>
      <c r="BQ757" s="120"/>
    </row>
    <row r="758" spans="1:69" hidden="1" x14ac:dyDescent="0.3">
      <c r="A758" s="131">
        <v>754</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5"/>
      <c r="BI758" s="127"/>
      <c r="BJ758" s="128"/>
      <c r="BK758" s="129"/>
      <c r="BL758" s="127"/>
      <c r="BM758" s="96"/>
      <c r="BN758" s="94"/>
      <c r="BO758" s="94"/>
      <c r="BP758" s="42"/>
      <c r="BQ758" s="120"/>
    </row>
    <row r="759" spans="1:69" ht="34.200000000000003" hidden="1" customHeight="1" x14ac:dyDescent="0.3">
      <c r="A759" s="131">
        <v>755</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5"/>
      <c r="BI759" s="127"/>
      <c r="BJ759" s="128"/>
      <c r="BK759" s="129"/>
      <c r="BL759" s="127"/>
      <c r="BM759" s="96"/>
      <c r="BN759" s="94"/>
      <c r="BO759" s="94"/>
      <c r="BP759" s="42"/>
      <c r="BQ759" s="120"/>
    </row>
    <row r="760" spans="1:69" hidden="1" x14ac:dyDescent="0.3">
      <c r="A760" s="131">
        <v>756</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5"/>
      <c r="BI760" s="127"/>
      <c r="BJ760" s="128"/>
      <c r="BK760" s="129"/>
      <c r="BL760" s="127"/>
      <c r="BM760" s="96"/>
      <c r="BN760" s="94"/>
      <c r="BO760" s="94"/>
      <c r="BP760" s="42"/>
      <c r="BQ760" s="120"/>
    </row>
    <row r="761" spans="1:69" hidden="1" x14ac:dyDescent="0.3">
      <c r="A761" s="131">
        <v>757</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5"/>
      <c r="BI761" s="127"/>
      <c r="BJ761" s="128"/>
      <c r="BK761" s="129"/>
      <c r="BL761" s="127"/>
      <c r="BM761" s="96"/>
      <c r="BN761" s="94"/>
      <c r="BO761" s="94"/>
      <c r="BP761" s="42"/>
      <c r="BQ761" s="120"/>
    </row>
    <row r="762" spans="1:69" hidden="1" x14ac:dyDescent="0.3">
      <c r="A762" s="131">
        <v>758</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5"/>
      <c r="BI762" s="127"/>
      <c r="BJ762" s="128"/>
      <c r="BK762" s="129"/>
      <c r="BL762" s="127"/>
      <c r="BM762" s="96"/>
      <c r="BN762" s="94"/>
      <c r="BO762" s="94"/>
      <c r="BP762" s="42"/>
      <c r="BQ762" s="120"/>
    </row>
    <row r="763" spans="1:69" hidden="1" x14ac:dyDescent="0.3">
      <c r="A763" s="131">
        <v>759</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5"/>
      <c r="BI763" s="127"/>
      <c r="BJ763" s="128"/>
      <c r="BK763" s="129"/>
      <c r="BL763" s="127"/>
      <c r="BM763" s="96"/>
      <c r="BN763" s="94"/>
      <c r="BO763" s="94"/>
      <c r="BP763" s="42"/>
      <c r="BQ763" s="120"/>
    </row>
    <row r="764" spans="1:69" hidden="1" x14ac:dyDescent="0.3">
      <c r="A764" s="131">
        <v>760</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5"/>
      <c r="BI764" s="127"/>
      <c r="BJ764" s="128"/>
      <c r="BK764" s="129"/>
      <c r="BL764" s="127"/>
      <c r="BM764" s="96"/>
      <c r="BN764" s="94"/>
      <c r="BO764" s="94"/>
      <c r="BP764" s="42"/>
      <c r="BQ764" s="120"/>
    </row>
    <row r="765" spans="1:69" hidden="1" x14ac:dyDescent="0.3">
      <c r="A765" s="131">
        <v>761</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5"/>
      <c r="BI765" s="127"/>
      <c r="BJ765" s="128"/>
      <c r="BK765" s="129"/>
      <c r="BL765" s="127"/>
      <c r="BM765" s="96"/>
      <c r="BN765" s="94"/>
      <c r="BO765" s="94"/>
      <c r="BP765" s="42"/>
      <c r="BQ765" s="120"/>
    </row>
    <row r="766" spans="1:69" hidden="1" x14ac:dyDescent="0.3">
      <c r="A766" s="131">
        <v>762</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5"/>
      <c r="BI766" s="127"/>
      <c r="BJ766" s="128"/>
      <c r="BK766" s="129"/>
      <c r="BL766" s="127"/>
      <c r="BM766" s="96"/>
      <c r="BN766" s="94"/>
      <c r="BO766" s="94"/>
      <c r="BP766" s="42"/>
      <c r="BQ766" s="120"/>
    </row>
    <row r="767" spans="1:69" ht="34.200000000000003" hidden="1" customHeight="1" x14ac:dyDescent="0.3">
      <c r="A767" s="131">
        <v>763</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5"/>
      <c r="BI767" s="127"/>
      <c r="BJ767" s="128"/>
      <c r="BK767" s="129"/>
      <c r="BL767" s="127"/>
      <c r="BM767" s="96"/>
      <c r="BN767" s="94"/>
      <c r="BO767" s="94"/>
      <c r="BP767" s="42"/>
      <c r="BQ767" s="120"/>
    </row>
    <row r="768" spans="1:69" hidden="1" x14ac:dyDescent="0.3">
      <c r="A768" s="131">
        <v>764</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5"/>
      <c r="BI768" s="127"/>
      <c r="BJ768" s="128"/>
      <c r="BK768" s="129"/>
      <c r="BL768" s="127"/>
      <c r="BM768" s="96"/>
      <c r="BN768" s="94"/>
      <c r="BO768" s="94"/>
      <c r="BP768" s="42"/>
      <c r="BQ768" s="120"/>
    </row>
    <row r="769" spans="1:69" hidden="1" x14ac:dyDescent="0.3">
      <c r="A769" s="131">
        <v>765</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5"/>
      <c r="BI769" s="127"/>
      <c r="BJ769" s="128"/>
      <c r="BK769" s="129"/>
      <c r="BL769" s="127"/>
      <c r="BM769" s="96"/>
      <c r="BN769" s="94"/>
      <c r="BO769" s="94"/>
      <c r="BP769" s="42"/>
      <c r="BQ769" s="120"/>
    </row>
    <row r="770" spans="1:69" ht="34.200000000000003" hidden="1" customHeight="1" x14ac:dyDescent="0.3">
      <c r="A770" s="131">
        <v>766</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5"/>
      <c r="BI770" s="127"/>
      <c r="BJ770" s="128"/>
      <c r="BK770" s="129"/>
      <c r="BL770" s="127"/>
      <c r="BM770" s="96"/>
      <c r="BN770" s="94"/>
      <c r="BO770" s="94"/>
      <c r="BP770" s="42"/>
      <c r="BQ770" s="120"/>
    </row>
    <row r="771" spans="1:69" hidden="1" x14ac:dyDescent="0.3">
      <c r="A771" s="131">
        <v>767</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5"/>
      <c r="BI771" s="127"/>
      <c r="BJ771" s="128"/>
      <c r="BK771" s="129"/>
      <c r="BL771" s="127"/>
      <c r="BM771" s="96"/>
      <c r="BN771" s="94"/>
      <c r="BO771" s="94"/>
      <c r="BP771" s="42"/>
      <c r="BQ771" s="120"/>
    </row>
    <row r="772" spans="1:69" hidden="1" x14ac:dyDescent="0.3">
      <c r="A772" s="131">
        <v>768</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5"/>
      <c r="BI772" s="127"/>
      <c r="BJ772" s="128"/>
      <c r="BK772" s="129"/>
      <c r="BL772" s="127"/>
      <c r="BM772" s="96"/>
      <c r="BN772" s="94"/>
      <c r="BO772" s="94"/>
      <c r="BP772" s="42"/>
      <c r="BQ772" s="120"/>
    </row>
    <row r="773" spans="1:69" hidden="1" x14ac:dyDescent="0.3">
      <c r="A773" s="131">
        <v>769</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5"/>
      <c r="BI773" s="127"/>
      <c r="BJ773" s="128"/>
      <c r="BK773" s="129"/>
      <c r="BL773" s="127"/>
      <c r="BM773" s="96"/>
      <c r="BN773" s="94"/>
      <c r="BO773" s="94"/>
      <c r="BP773" s="42"/>
      <c r="BQ773" s="120"/>
    </row>
    <row r="774" spans="1:69" hidden="1" x14ac:dyDescent="0.3">
      <c r="A774" s="131">
        <v>770</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5"/>
      <c r="BI774" s="127"/>
      <c r="BJ774" s="128"/>
      <c r="BK774" s="129"/>
      <c r="BL774" s="127"/>
      <c r="BM774" s="96"/>
      <c r="BN774" s="94"/>
      <c r="BO774" s="94"/>
      <c r="BP774" s="42"/>
      <c r="BQ774" s="120"/>
    </row>
    <row r="775" spans="1:69" ht="34.200000000000003" hidden="1" customHeight="1" x14ac:dyDescent="0.3">
      <c r="A775" s="131">
        <v>771</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5"/>
      <c r="BI775" s="127"/>
      <c r="BJ775" s="128"/>
      <c r="BK775" s="129"/>
      <c r="BL775" s="127"/>
      <c r="BM775" s="96"/>
      <c r="BN775" s="94"/>
      <c r="BO775" s="94"/>
      <c r="BP775" s="42"/>
      <c r="BQ775" s="120"/>
    </row>
    <row r="776" spans="1:69" hidden="1" x14ac:dyDescent="0.3">
      <c r="A776" s="131">
        <v>772</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5"/>
      <c r="BI776" s="127"/>
      <c r="BJ776" s="128"/>
      <c r="BK776" s="129"/>
      <c r="BL776" s="127"/>
      <c r="BM776" s="96"/>
      <c r="BN776" s="94"/>
      <c r="BO776" s="94"/>
      <c r="BP776" s="42"/>
      <c r="BQ776" s="120"/>
    </row>
    <row r="777" spans="1:69" hidden="1" x14ac:dyDescent="0.3">
      <c r="A777" s="131">
        <v>773</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5"/>
      <c r="BI777" s="127"/>
      <c r="BJ777" s="128"/>
      <c r="BK777" s="129"/>
      <c r="BL777" s="127"/>
      <c r="BM777" s="96"/>
      <c r="BN777" s="94"/>
      <c r="BO777" s="94"/>
      <c r="BP777" s="42"/>
      <c r="BQ777" s="120"/>
    </row>
    <row r="778" spans="1:69" hidden="1" x14ac:dyDescent="0.3">
      <c r="A778" s="131">
        <v>774</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5"/>
      <c r="BI778" s="127"/>
      <c r="BJ778" s="128"/>
      <c r="BK778" s="129"/>
      <c r="BL778" s="127"/>
      <c r="BM778" s="96"/>
      <c r="BN778" s="94"/>
      <c r="BO778" s="94"/>
      <c r="BP778" s="42"/>
      <c r="BQ778" s="120"/>
    </row>
    <row r="779" spans="1:69" ht="34.200000000000003" hidden="1" customHeight="1" x14ac:dyDescent="0.3">
      <c r="A779" s="131">
        <v>775</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5"/>
      <c r="BI779" s="127"/>
      <c r="BJ779" s="128"/>
      <c r="BK779" s="129"/>
      <c r="BL779" s="127"/>
      <c r="BM779" s="96"/>
      <c r="BN779" s="94"/>
      <c r="BO779" s="94"/>
      <c r="BP779" s="42"/>
      <c r="BQ779" s="120"/>
    </row>
    <row r="780" spans="1:69" ht="34.200000000000003" hidden="1" customHeight="1" x14ac:dyDescent="0.3">
      <c r="A780" s="131">
        <v>776</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5"/>
      <c r="BI780" s="127"/>
      <c r="BJ780" s="128"/>
      <c r="BK780" s="129"/>
      <c r="BL780" s="127"/>
      <c r="BM780" s="96"/>
      <c r="BN780" s="94"/>
      <c r="BO780" s="94"/>
      <c r="BP780" s="42"/>
      <c r="BQ780" s="120"/>
    </row>
    <row r="781" spans="1:69" hidden="1" x14ac:dyDescent="0.3">
      <c r="A781" s="131">
        <v>777</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5"/>
      <c r="BI781" s="127"/>
      <c r="BJ781" s="128"/>
      <c r="BK781" s="129"/>
      <c r="BL781" s="127"/>
      <c r="BM781" s="96"/>
      <c r="BN781" s="94"/>
      <c r="BO781" s="94"/>
      <c r="BP781" s="42"/>
      <c r="BQ781" s="120"/>
    </row>
    <row r="782" spans="1:69" hidden="1" x14ac:dyDescent="0.3">
      <c r="A782" s="131">
        <v>778</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5"/>
      <c r="BI782" s="127"/>
      <c r="BJ782" s="128"/>
      <c r="BK782" s="129"/>
      <c r="BL782" s="127"/>
      <c r="BM782" s="96"/>
      <c r="BN782" s="94"/>
      <c r="BO782" s="94"/>
      <c r="BP782" s="42"/>
      <c r="BQ782" s="120"/>
    </row>
    <row r="783" spans="1:69" hidden="1" x14ac:dyDescent="0.3">
      <c r="A783" s="131">
        <v>779</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5"/>
      <c r="BI783" s="127"/>
      <c r="BJ783" s="128"/>
      <c r="BK783" s="129"/>
      <c r="BL783" s="127"/>
      <c r="BM783" s="96"/>
      <c r="BN783" s="94"/>
      <c r="BO783" s="94"/>
      <c r="BP783" s="42"/>
      <c r="BQ783" s="120"/>
    </row>
    <row r="784" spans="1:69" hidden="1" x14ac:dyDescent="0.3">
      <c r="A784" s="131">
        <v>780</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5"/>
      <c r="BI784" s="127"/>
      <c r="BJ784" s="128"/>
      <c r="BK784" s="129"/>
      <c r="BL784" s="127"/>
      <c r="BM784" s="96"/>
      <c r="BN784" s="94"/>
      <c r="BO784" s="94"/>
      <c r="BP784" s="42"/>
      <c r="BQ784" s="120"/>
    </row>
    <row r="785" spans="1:69" ht="34.200000000000003" hidden="1" customHeight="1" x14ac:dyDescent="0.3">
      <c r="A785" s="131">
        <v>781</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5"/>
      <c r="BI785" s="127"/>
      <c r="BJ785" s="128"/>
      <c r="BK785" s="129"/>
      <c r="BL785" s="127"/>
      <c r="BM785" s="96"/>
      <c r="BN785" s="94"/>
      <c r="BO785" s="94"/>
      <c r="BP785" s="42"/>
      <c r="BQ785" s="120"/>
    </row>
    <row r="786" spans="1:69" ht="34.200000000000003" hidden="1" customHeight="1" x14ac:dyDescent="0.3">
      <c r="A786" s="131">
        <v>782</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5"/>
      <c r="BI786" s="127"/>
      <c r="BJ786" s="128"/>
      <c r="BK786" s="129"/>
      <c r="BL786" s="127"/>
      <c r="BM786" s="96"/>
      <c r="BN786" s="94"/>
      <c r="BO786" s="94"/>
      <c r="BP786" s="42"/>
      <c r="BQ786" s="120"/>
    </row>
    <row r="787" spans="1:69" ht="34.200000000000003" hidden="1" customHeight="1" x14ac:dyDescent="0.3">
      <c r="A787" s="131">
        <v>783</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5"/>
      <c r="BI787" s="127"/>
      <c r="BJ787" s="128"/>
      <c r="BK787" s="129"/>
      <c r="BL787" s="127"/>
      <c r="BM787" s="96"/>
      <c r="BN787" s="94"/>
      <c r="BO787" s="94"/>
      <c r="BP787" s="42"/>
      <c r="BQ787" s="120"/>
    </row>
    <row r="788" spans="1:69" hidden="1" x14ac:dyDescent="0.3">
      <c r="A788" s="131">
        <v>784</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5"/>
      <c r="BI788" s="127"/>
      <c r="BJ788" s="128"/>
      <c r="BK788" s="129"/>
      <c r="BL788" s="127"/>
      <c r="BM788" s="96"/>
      <c r="BN788" s="94"/>
      <c r="BO788" s="94"/>
      <c r="BP788" s="42"/>
      <c r="BQ788" s="120"/>
    </row>
    <row r="789" spans="1:69" hidden="1" x14ac:dyDescent="0.3">
      <c r="A789" s="131">
        <v>785</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5"/>
      <c r="BI789" s="127"/>
      <c r="BJ789" s="128"/>
      <c r="BK789" s="129"/>
      <c r="BL789" s="127"/>
      <c r="BM789" s="96"/>
      <c r="BN789" s="94"/>
      <c r="BO789" s="94"/>
      <c r="BP789" s="42"/>
      <c r="BQ789" s="120"/>
    </row>
    <row r="790" spans="1:69" ht="34.200000000000003" hidden="1" customHeight="1" x14ac:dyDescent="0.3">
      <c r="A790" s="131">
        <v>786</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5"/>
      <c r="BI790" s="127"/>
      <c r="BJ790" s="128"/>
      <c r="BK790" s="129"/>
      <c r="BL790" s="127"/>
      <c r="BM790" s="96"/>
      <c r="BN790" s="94"/>
      <c r="BO790" s="94"/>
      <c r="BP790" s="42"/>
      <c r="BQ790" s="120"/>
    </row>
    <row r="791" spans="1:69" hidden="1" x14ac:dyDescent="0.3">
      <c r="A791" s="131">
        <v>787</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5"/>
      <c r="BI791" s="127"/>
      <c r="BJ791" s="128"/>
      <c r="BK791" s="129"/>
      <c r="BL791" s="127"/>
      <c r="BM791" s="96"/>
      <c r="BN791" s="94"/>
      <c r="BO791" s="94"/>
      <c r="BP791" s="42"/>
      <c r="BQ791" s="120"/>
    </row>
    <row r="792" spans="1:69" ht="34.200000000000003" hidden="1" customHeight="1" x14ac:dyDescent="0.3">
      <c r="A792" s="131">
        <v>788</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5"/>
      <c r="BI792" s="127"/>
      <c r="BJ792" s="128"/>
      <c r="BK792" s="129"/>
      <c r="BL792" s="127"/>
      <c r="BM792" s="96"/>
      <c r="BN792" s="94"/>
      <c r="BO792" s="94"/>
      <c r="BP792" s="42"/>
      <c r="BQ792" s="120"/>
    </row>
    <row r="793" spans="1:69" ht="34.200000000000003" hidden="1" customHeight="1" x14ac:dyDescent="0.3">
      <c r="A793" s="131">
        <v>789</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5"/>
      <c r="BI793" s="127"/>
      <c r="BJ793" s="128"/>
      <c r="BK793" s="129"/>
      <c r="BL793" s="127"/>
      <c r="BM793" s="96"/>
      <c r="BN793" s="94"/>
      <c r="BO793" s="94"/>
      <c r="BP793" s="42"/>
      <c r="BQ793" s="120"/>
    </row>
    <row r="794" spans="1:69" ht="34.200000000000003" hidden="1" customHeight="1" x14ac:dyDescent="0.3">
      <c r="A794" s="131">
        <v>790</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5"/>
      <c r="BI794" s="127"/>
      <c r="BJ794" s="128"/>
      <c r="BK794" s="129"/>
      <c r="BL794" s="127"/>
      <c r="BM794" s="96"/>
      <c r="BN794" s="94"/>
      <c r="BO794" s="94"/>
      <c r="BP794" s="42"/>
      <c r="BQ794" s="120"/>
    </row>
    <row r="795" spans="1:69" hidden="1" x14ac:dyDescent="0.3">
      <c r="A795" s="131">
        <v>791</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5"/>
      <c r="BI795" s="127"/>
      <c r="BJ795" s="128"/>
      <c r="BK795" s="129"/>
      <c r="BL795" s="127"/>
      <c r="BM795" s="96"/>
      <c r="BN795" s="94"/>
      <c r="BO795" s="94"/>
      <c r="BP795" s="42"/>
      <c r="BQ795" s="120"/>
    </row>
    <row r="796" spans="1:69" ht="34.200000000000003" hidden="1" customHeight="1" x14ac:dyDescent="0.3">
      <c r="A796" s="131">
        <v>792</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5"/>
      <c r="BI796" s="127"/>
      <c r="BJ796" s="128"/>
      <c r="BK796" s="129"/>
      <c r="BL796" s="127"/>
      <c r="BM796" s="96"/>
      <c r="BN796" s="94"/>
      <c r="BO796" s="94"/>
      <c r="BP796" s="42"/>
      <c r="BQ796" s="120"/>
    </row>
    <row r="797" spans="1:69" ht="34.200000000000003" hidden="1" customHeight="1" x14ac:dyDescent="0.3">
      <c r="A797" s="131">
        <v>793</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5"/>
      <c r="BI797" s="127"/>
      <c r="BJ797" s="128"/>
      <c r="BK797" s="129"/>
      <c r="BL797" s="127"/>
      <c r="BM797" s="96"/>
      <c r="BN797" s="94"/>
      <c r="BO797" s="94"/>
      <c r="BP797" s="42"/>
      <c r="BQ797" s="120"/>
    </row>
    <row r="798" spans="1:69" ht="34.200000000000003" hidden="1" customHeight="1" x14ac:dyDescent="0.3">
      <c r="A798" s="131">
        <v>794</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5"/>
      <c r="BI798" s="127"/>
      <c r="BJ798" s="128"/>
      <c r="BK798" s="129"/>
      <c r="BL798" s="127"/>
      <c r="BM798" s="96"/>
      <c r="BN798" s="94"/>
      <c r="BO798" s="94"/>
      <c r="BP798" s="42"/>
      <c r="BQ798" s="120"/>
    </row>
    <row r="799" spans="1:69" ht="34.200000000000003" hidden="1" customHeight="1" x14ac:dyDescent="0.3">
      <c r="A799" s="131">
        <v>795</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5"/>
      <c r="BI799" s="127"/>
      <c r="BJ799" s="128"/>
      <c r="BK799" s="129"/>
      <c r="BL799" s="127"/>
      <c r="BM799" s="96"/>
      <c r="BN799" s="94"/>
      <c r="BO799" s="94"/>
      <c r="BP799" s="42"/>
      <c r="BQ799" s="120"/>
    </row>
    <row r="800" spans="1:69" hidden="1" x14ac:dyDescent="0.3">
      <c r="A800" s="131">
        <v>796</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5"/>
      <c r="BI800" s="127"/>
      <c r="BJ800" s="128"/>
      <c r="BK800" s="129"/>
      <c r="BL800" s="127"/>
      <c r="BM800" s="96"/>
      <c r="BN800" s="94"/>
      <c r="BO800" s="94"/>
      <c r="BP800" s="42"/>
      <c r="BQ800" s="120"/>
    </row>
    <row r="801" spans="1:69" ht="34.200000000000003" hidden="1" customHeight="1" x14ac:dyDescent="0.3">
      <c r="A801" s="131">
        <v>797</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5"/>
      <c r="BI801" s="127"/>
      <c r="BJ801" s="128"/>
      <c r="BK801" s="129"/>
      <c r="BL801" s="127"/>
      <c r="BM801" s="96"/>
      <c r="BN801" s="94"/>
      <c r="BO801" s="94"/>
      <c r="BP801" s="42"/>
      <c r="BQ801" s="120"/>
    </row>
    <row r="802" spans="1:69" hidden="1" x14ac:dyDescent="0.3">
      <c r="A802" s="131">
        <v>798</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5"/>
      <c r="BI802" s="127"/>
      <c r="BJ802" s="128"/>
      <c r="BK802" s="129"/>
      <c r="BL802" s="127"/>
      <c r="BM802" s="96"/>
      <c r="BN802" s="94"/>
      <c r="BO802" s="94"/>
      <c r="BP802" s="42"/>
      <c r="BQ802" s="120"/>
    </row>
    <row r="803" spans="1:69" hidden="1" x14ac:dyDescent="0.3">
      <c r="A803" s="131">
        <v>799</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5"/>
      <c r="BI803" s="127"/>
      <c r="BJ803" s="128"/>
      <c r="BK803" s="129"/>
      <c r="BL803" s="127"/>
      <c r="BM803" s="96"/>
      <c r="BN803" s="94"/>
      <c r="BO803" s="94"/>
      <c r="BP803" s="42"/>
      <c r="BQ803" s="120"/>
    </row>
    <row r="804" spans="1:69" hidden="1" x14ac:dyDescent="0.3">
      <c r="A804" s="131">
        <v>800</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5"/>
      <c r="BI804" s="127"/>
      <c r="BJ804" s="128"/>
      <c r="BK804" s="129"/>
      <c r="BL804" s="127"/>
      <c r="BM804" s="96"/>
      <c r="BN804" s="94"/>
      <c r="BO804" s="94"/>
      <c r="BP804" s="42"/>
      <c r="BQ804" s="120"/>
    </row>
    <row r="805" spans="1:69" hidden="1" x14ac:dyDescent="0.3">
      <c r="A805" s="131">
        <v>801</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5"/>
      <c r="BI805" s="127"/>
      <c r="BJ805" s="128"/>
      <c r="BK805" s="129"/>
      <c r="BL805" s="127"/>
      <c r="BM805" s="96"/>
      <c r="BN805" s="94"/>
      <c r="BO805" s="94"/>
      <c r="BP805" s="42"/>
      <c r="BQ805" s="120"/>
    </row>
    <row r="806" spans="1:69" hidden="1" x14ac:dyDescent="0.3">
      <c r="A806" s="131">
        <v>802</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5"/>
      <c r="BI806" s="127"/>
      <c r="BJ806" s="128"/>
      <c r="BK806" s="129"/>
      <c r="BL806" s="127"/>
      <c r="BM806" s="96"/>
      <c r="BN806" s="94"/>
      <c r="BO806" s="94"/>
      <c r="BP806" s="42"/>
      <c r="BQ806" s="120"/>
    </row>
    <row r="807" spans="1:69" hidden="1" x14ac:dyDescent="0.3">
      <c r="A807" s="131">
        <v>803</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5"/>
      <c r="BI807" s="127"/>
      <c r="BJ807" s="128"/>
      <c r="BK807" s="129"/>
      <c r="BL807" s="127"/>
      <c r="BM807" s="96"/>
      <c r="BN807" s="94"/>
      <c r="BO807" s="94"/>
      <c r="BP807" s="42"/>
      <c r="BQ807" s="120"/>
    </row>
    <row r="808" spans="1:69" ht="34.200000000000003" hidden="1" customHeight="1" x14ac:dyDescent="0.3">
      <c r="A808" s="131">
        <v>804</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5"/>
      <c r="BI808" s="127"/>
      <c r="BJ808" s="128"/>
      <c r="BK808" s="129"/>
      <c r="BL808" s="127"/>
      <c r="BM808" s="96"/>
      <c r="BN808" s="94"/>
      <c r="BO808" s="94"/>
      <c r="BP808" s="42"/>
      <c r="BQ808" s="120"/>
    </row>
    <row r="809" spans="1:69" ht="34.200000000000003" hidden="1" customHeight="1" x14ac:dyDescent="0.3">
      <c r="A809" s="131">
        <v>805</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5"/>
      <c r="BI809" s="127"/>
      <c r="BJ809" s="128"/>
      <c r="BK809" s="129"/>
      <c r="BL809" s="127"/>
      <c r="BM809" s="96"/>
      <c r="BN809" s="94"/>
      <c r="BO809" s="94"/>
      <c r="BP809" s="42"/>
      <c r="BQ809" s="120"/>
    </row>
    <row r="810" spans="1:69" hidden="1" x14ac:dyDescent="0.3">
      <c r="A810" s="131">
        <v>806</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5"/>
      <c r="BI810" s="127"/>
      <c r="BJ810" s="128"/>
      <c r="BK810" s="129"/>
      <c r="BL810" s="127"/>
      <c r="BM810" s="96"/>
      <c r="BN810" s="94"/>
      <c r="BO810" s="94"/>
      <c r="BP810" s="42"/>
      <c r="BQ810" s="120"/>
    </row>
    <row r="811" spans="1:69" hidden="1" x14ac:dyDescent="0.3">
      <c r="A811" s="131">
        <v>807</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5"/>
      <c r="BI811" s="127"/>
      <c r="BJ811" s="128"/>
      <c r="BK811" s="129"/>
      <c r="BL811" s="127"/>
      <c r="BM811" s="96"/>
      <c r="BN811" s="94"/>
      <c r="BO811" s="94"/>
      <c r="BP811" s="42"/>
      <c r="BQ811" s="120"/>
    </row>
    <row r="812" spans="1:69" ht="34.200000000000003" hidden="1" customHeight="1" x14ac:dyDescent="0.3">
      <c r="A812" s="131">
        <v>808</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5"/>
      <c r="BI812" s="127"/>
      <c r="BJ812" s="128"/>
      <c r="BK812" s="129"/>
      <c r="BL812" s="127"/>
      <c r="BM812" s="96"/>
      <c r="BN812" s="94"/>
      <c r="BO812" s="94"/>
      <c r="BP812" s="42"/>
      <c r="BQ812" s="120"/>
    </row>
    <row r="813" spans="1:69" ht="34.200000000000003" hidden="1" customHeight="1" x14ac:dyDescent="0.3">
      <c r="A813" s="131">
        <v>809</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5"/>
      <c r="BI813" s="127"/>
      <c r="BJ813" s="128"/>
      <c r="BK813" s="129"/>
      <c r="BL813" s="127"/>
      <c r="BM813" s="96"/>
      <c r="BN813" s="94"/>
      <c r="BO813" s="94"/>
      <c r="BP813" s="42"/>
      <c r="BQ813" s="120"/>
    </row>
    <row r="814" spans="1:69" ht="34.200000000000003" hidden="1" customHeight="1" x14ac:dyDescent="0.3">
      <c r="A814" s="131">
        <v>810</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5"/>
      <c r="BI814" s="127"/>
      <c r="BJ814" s="128"/>
      <c r="BK814" s="129"/>
      <c r="BL814" s="127"/>
      <c r="BM814" s="96"/>
      <c r="BN814" s="94"/>
      <c r="BO814" s="94"/>
      <c r="BP814" s="42"/>
      <c r="BQ814" s="120"/>
    </row>
    <row r="815" spans="1:69" ht="34.200000000000003" hidden="1" customHeight="1" x14ac:dyDescent="0.3">
      <c r="A815" s="131">
        <v>811</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5"/>
      <c r="BI815" s="127"/>
      <c r="BJ815" s="128"/>
      <c r="BK815" s="129"/>
      <c r="BL815" s="127"/>
      <c r="BM815" s="96"/>
      <c r="BN815" s="94"/>
      <c r="BO815" s="94"/>
      <c r="BP815" s="42"/>
      <c r="BQ815" s="120"/>
    </row>
    <row r="816" spans="1:69" ht="34.200000000000003" hidden="1" customHeight="1" x14ac:dyDescent="0.3">
      <c r="A816" s="131">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5"/>
      <c r="BI816" s="127"/>
      <c r="BJ816" s="128"/>
      <c r="BK816" s="129"/>
      <c r="BL816" s="127"/>
      <c r="BM816" s="96"/>
      <c r="BN816" s="94"/>
      <c r="BO816" s="94"/>
      <c r="BP816" s="42"/>
      <c r="BQ816" s="120"/>
    </row>
    <row r="817" spans="1:69" ht="34.200000000000003" hidden="1" customHeight="1" x14ac:dyDescent="0.3">
      <c r="A817" s="131">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5"/>
      <c r="BI817" s="127"/>
      <c r="BJ817" s="128"/>
      <c r="BK817" s="129"/>
      <c r="BL817" s="127"/>
      <c r="BM817" s="96"/>
      <c r="BN817" s="94"/>
      <c r="BO817" s="94"/>
      <c r="BP817" s="42"/>
      <c r="BQ817" s="120"/>
    </row>
    <row r="818" spans="1:69" ht="34.200000000000003" hidden="1" customHeight="1" x14ac:dyDescent="0.3">
      <c r="A818" s="131">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5"/>
      <c r="BI818" s="127"/>
      <c r="BJ818" s="128"/>
      <c r="BK818" s="129"/>
      <c r="BL818" s="127"/>
      <c r="BM818" s="96"/>
      <c r="BN818" s="94"/>
      <c r="BO818" s="94"/>
      <c r="BP818" s="42"/>
      <c r="BQ818" s="120"/>
    </row>
    <row r="819" spans="1:69" ht="34.200000000000003" hidden="1" customHeight="1" x14ac:dyDescent="0.3">
      <c r="A819" s="131">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5"/>
      <c r="BI819" s="127"/>
      <c r="BJ819" s="128"/>
      <c r="BK819" s="129"/>
      <c r="BL819" s="127"/>
      <c r="BM819" s="96"/>
      <c r="BN819" s="94"/>
      <c r="BO819" s="94"/>
      <c r="BP819" s="42"/>
      <c r="BQ819" s="120"/>
    </row>
    <row r="820" spans="1:69" ht="34.200000000000003" hidden="1" customHeight="1" x14ac:dyDescent="0.3">
      <c r="A820" s="131">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5"/>
      <c r="BI820" s="127"/>
      <c r="BJ820" s="128"/>
      <c r="BK820" s="129"/>
      <c r="BL820" s="127"/>
      <c r="BM820" s="96"/>
      <c r="BN820" s="94"/>
      <c r="BO820" s="94"/>
      <c r="BP820" s="42"/>
      <c r="BQ820" s="120"/>
    </row>
    <row r="821" spans="1:69" ht="34.200000000000003" hidden="1" customHeight="1" x14ac:dyDescent="0.3">
      <c r="A821" s="131">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5"/>
      <c r="BI821" s="127"/>
      <c r="BJ821" s="128"/>
      <c r="BK821" s="129"/>
      <c r="BL821" s="127"/>
      <c r="BM821" s="96"/>
      <c r="BN821" s="94"/>
      <c r="BO821" s="94"/>
      <c r="BP821" s="42"/>
      <c r="BQ821" s="120"/>
    </row>
    <row r="822" spans="1:69" hidden="1" x14ac:dyDescent="0.3">
      <c r="A822" s="131">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5"/>
      <c r="BI822" s="127"/>
      <c r="BJ822" s="128"/>
      <c r="BK822" s="129"/>
      <c r="BL822" s="127"/>
      <c r="BM822" s="96"/>
      <c r="BN822" s="94"/>
      <c r="BO822" s="94"/>
      <c r="BP822" s="42"/>
      <c r="BQ822" s="120"/>
    </row>
    <row r="823" spans="1:69" ht="34.200000000000003" hidden="1" customHeight="1" x14ac:dyDescent="0.3">
      <c r="A823" s="131">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5"/>
      <c r="BI823" s="127"/>
      <c r="BJ823" s="128"/>
      <c r="BK823" s="129"/>
      <c r="BL823" s="127"/>
      <c r="BM823" s="96"/>
      <c r="BN823" s="94"/>
      <c r="BO823" s="94"/>
      <c r="BP823" s="42"/>
      <c r="BQ823" s="120"/>
    </row>
    <row r="824" spans="1:69" hidden="1" x14ac:dyDescent="0.3">
      <c r="A824" s="131">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5"/>
      <c r="BI824" s="127"/>
      <c r="BJ824" s="128"/>
      <c r="BK824" s="129"/>
      <c r="BL824" s="127"/>
      <c r="BM824" s="96"/>
      <c r="BN824" s="94"/>
      <c r="BO824" s="94"/>
      <c r="BP824" s="42"/>
      <c r="BQ824" s="120"/>
    </row>
    <row r="825" spans="1:69" ht="34.200000000000003" hidden="1" customHeight="1" x14ac:dyDescent="0.3">
      <c r="A825" s="131">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5"/>
      <c r="BI825" s="127"/>
      <c r="BJ825" s="128"/>
      <c r="BK825" s="129"/>
      <c r="BL825" s="127"/>
      <c r="BM825" s="96"/>
      <c r="BN825" s="94"/>
      <c r="BO825" s="94"/>
      <c r="BP825" s="42"/>
      <c r="BQ825" s="120"/>
    </row>
    <row r="826" spans="1:69" ht="34.200000000000003" hidden="1" customHeight="1" x14ac:dyDescent="0.3">
      <c r="A826" s="131">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5"/>
      <c r="BI826" s="127"/>
      <c r="BJ826" s="128"/>
      <c r="BK826" s="129"/>
      <c r="BL826" s="127"/>
      <c r="BM826" s="96"/>
      <c r="BN826" s="94"/>
      <c r="BO826" s="94"/>
      <c r="BP826" s="42"/>
      <c r="BQ826" s="120"/>
    </row>
    <row r="827" spans="1:69" hidden="1" x14ac:dyDescent="0.3">
      <c r="A827" s="131">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5"/>
      <c r="BI827" s="127"/>
      <c r="BJ827" s="128"/>
      <c r="BK827" s="129"/>
      <c r="BL827" s="127"/>
      <c r="BM827" s="96"/>
      <c r="BN827" s="94"/>
      <c r="BO827" s="94"/>
      <c r="BP827" s="42"/>
      <c r="BQ827" s="120"/>
    </row>
    <row r="828" spans="1:69" hidden="1" x14ac:dyDescent="0.3">
      <c r="A828" s="131">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5"/>
      <c r="BI828" s="127"/>
      <c r="BJ828" s="128"/>
      <c r="BK828" s="129"/>
      <c r="BL828" s="127"/>
      <c r="BM828" s="96"/>
      <c r="BN828" s="94"/>
      <c r="BO828" s="94"/>
      <c r="BP828" s="42"/>
      <c r="BQ828" s="120"/>
    </row>
    <row r="829" spans="1:69" hidden="1" x14ac:dyDescent="0.3">
      <c r="A829" s="131">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5"/>
      <c r="BI829" s="127"/>
      <c r="BJ829" s="128"/>
      <c r="BK829" s="129"/>
      <c r="BL829" s="127"/>
      <c r="BM829" s="96"/>
      <c r="BN829" s="94"/>
      <c r="BO829" s="94"/>
      <c r="BP829" s="42"/>
      <c r="BQ829" s="120"/>
    </row>
    <row r="830" spans="1:69" ht="34.200000000000003" hidden="1" customHeight="1" x14ac:dyDescent="0.3">
      <c r="A830" s="131">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5"/>
      <c r="BI830" s="127"/>
      <c r="BJ830" s="128"/>
      <c r="BK830" s="129"/>
      <c r="BL830" s="127"/>
      <c r="BM830" s="96"/>
      <c r="BN830" s="94"/>
      <c r="BO830" s="94"/>
      <c r="BP830" s="42"/>
      <c r="BQ830" s="120"/>
    </row>
    <row r="831" spans="1:69" ht="34.200000000000003" hidden="1" customHeight="1" x14ac:dyDescent="0.3">
      <c r="A831" s="131">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5"/>
      <c r="BI831" s="127"/>
      <c r="BJ831" s="128"/>
      <c r="BK831" s="129"/>
      <c r="BL831" s="127"/>
      <c r="BM831" s="96"/>
      <c r="BN831" s="94"/>
      <c r="BO831" s="94"/>
      <c r="BP831" s="42"/>
      <c r="BQ831" s="120"/>
    </row>
    <row r="832" spans="1:69" ht="34.200000000000003" hidden="1" customHeight="1" x14ac:dyDescent="0.3">
      <c r="A832" s="131">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5"/>
      <c r="BI832" s="127"/>
      <c r="BJ832" s="128"/>
      <c r="BK832" s="129"/>
      <c r="BL832" s="127"/>
      <c r="BM832" s="96"/>
      <c r="BN832" s="94"/>
      <c r="BO832" s="94"/>
      <c r="BP832" s="42"/>
      <c r="BQ832" s="120"/>
    </row>
    <row r="833" spans="1:69" ht="34.200000000000003" hidden="1" customHeight="1" x14ac:dyDescent="0.3">
      <c r="A833" s="131">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5"/>
      <c r="BI833" s="127"/>
      <c r="BJ833" s="128"/>
      <c r="BK833" s="129"/>
      <c r="BL833" s="127"/>
      <c r="BM833" s="96"/>
      <c r="BN833" s="94"/>
      <c r="BO833" s="94"/>
      <c r="BP833" s="42"/>
      <c r="BQ833" s="120"/>
    </row>
    <row r="834" spans="1:69" ht="34.200000000000003" hidden="1" customHeight="1" x14ac:dyDescent="0.3">
      <c r="A834" s="131">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5"/>
      <c r="BI834" s="127"/>
      <c r="BJ834" s="128"/>
      <c r="BK834" s="129"/>
      <c r="BL834" s="127"/>
      <c r="BM834" s="96"/>
      <c r="BN834" s="94"/>
      <c r="BO834" s="94"/>
      <c r="BP834" s="42"/>
      <c r="BQ834" s="120"/>
    </row>
    <row r="835" spans="1:69" ht="34.200000000000003" hidden="1" customHeight="1" x14ac:dyDescent="0.3">
      <c r="A835" s="131">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5"/>
      <c r="BI835" s="127"/>
      <c r="BJ835" s="128"/>
      <c r="BK835" s="129"/>
      <c r="BL835" s="127"/>
      <c r="BM835" s="96"/>
      <c r="BN835" s="94"/>
      <c r="BO835" s="94"/>
      <c r="BP835" s="42"/>
      <c r="BQ835" s="120"/>
    </row>
    <row r="836" spans="1:69" ht="34.200000000000003" hidden="1" customHeight="1" x14ac:dyDescent="0.3">
      <c r="A836" s="131">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5"/>
      <c r="BI836" s="127"/>
      <c r="BJ836" s="128"/>
      <c r="BK836" s="129"/>
      <c r="BL836" s="127"/>
      <c r="BM836" s="96"/>
      <c r="BN836" s="94"/>
      <c r="BO836" s="94"/>
      <c r="BP836" s="42"/>
      <c r="BQ836" s="120"/>
    </row>
    <row r="837" spans="1:69" ht="34.200000000000003" hidden="1" customHeight="1" x14ac:dyDescent="0.3">
      <c r="A837" s="131">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5"/>
      <c r="BI837" s="127"/>
      <c r="BJ837" s="128"/>
      <c r="BK837" s="129"/>
      <c r="BL837" s="127"/>
      <c r="BM837" s="96"/>
      <c r="BN837" s="94"/>
      <c r="BO837" s="94"/>
      <c r="BP837" s="42"/>
      <c r="BQ837" s="120"/>
    </row>
    <row r="838" spans="1:69" ht="34.200000000000003" hidden="1" customHeight="1" x14ac:dyDescent="0.3">
      <c r="A838" s="131">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5"/>
      <c r="BI838" s="127"/>
      <c r="BJ838" s="128"/>
      <c r="BK838" s="129"/>
      <c r="BL838" s="127"/>
      <c r="BM838" s="96"/>
      <c r="BN838" s="94"/>
      <c r="BO838" s="94"/>
      <c r="BP838" s="42"/>
      <c r="BQ838" s="120"/>
    </row>
    <row r="839" spans="1:69" ht="34.200000000000003" hidden="1" customHeight="1" x14ac:dyDescent="0.3">
      <c r="A839" s="131">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5"/>
      <c r="BI839" s="127"/>
      <c r="BJ839" s="128"/>
      <c r="BK839" s="129"/>
      <c r="BL839" s="127"/>
      <c r="BM839" s="96"/>
      <c r="BN839" s="94"/>
      <c r="BO839" s="94"/>
      <c r="BP839" s="42"/>
      <c r="BQ839" s="120"/>
    </row>
    <row r="840" spans="1:69" ht="34.200000000000003" hidden="1" customHeight="1" x14ac:dyDescent="0.3">
      <c r="A840" s="131">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5"/>
      <c r="BI840" s="127"/>
      <c r="BJ840" s="128"/>
      <c r="BK840" s="129"/>
      <c r="BL840" s="127"/>
      <c r="BM840" s="96"/>
      <c r="BN840" s="94"/>
      <c r="BO840" s="94"/>
      <c r="BP840" s="42"/>
      <c r="BQ840" s="120"/>
    </row>
    <row r="841" spans="1:69" ht="34.200000000000003" hidden="1" customHeight="1" x14ac:dyDescent="0.3">
      <c r="A841" s="131">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5"/>
      <c r="BI841" s="127"/>
      <c r="BJ841" s="128"/>
      <c r="BK841" s="129"/>
      <c r="BL841" s="127"/>
      <c r="BM841" s="96"/>
      <c r="BN841" s="94"/>
      <c r="BO841" s="94"/>
      <c r="BP841" s="42"/>
      <c r="BQ841" s="120"/>
    </row>
    <row r="842" spans="1:69" ht="34.200000000000003" hidden="1" customHeight="1" x14ac:dyDescent="0.3">
      <c r="A842" s="131">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5"/>
      <c r="BI842" s="127"/>
      <c r="BJ842" s="128"/>
      <c r="BK842" s="129"/>
      <c r="BL842" s="127"/>
      <c r="BM842" s="96"/>
      <c r="BN842" s="94"/>
      <c r="BO842" s="94"/>
      <c r="BP842" s="42"/>
      <c r="BQ842" s="120"/>
    </row>
    <row r="843" spans="1:69" ht="34.200000000000003" hidden="1" customHeight="1" x14ac:dyDescent="0.3">
      <c r="A843" s="131">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5"/>
      <c r="BI843" s="127"/>
      <c r="BJ843" s="128"/>
      <c r="BK843" s="129"/>
      <c r="BL843" s="127"/>
      <c r="BM843" s="96"/>
      <c r="BN843" s="94"/>
      <c r="BO843" s="94"/>
      <c r="BP843" s="42"/>
      <c r="BQ843" s="120"/>
    </row>
    <row r="844" spans="1:69" ht="34.200000000000003" hidden="1" customHeight="1" x14ac:dyDescent="0.3">
      <c r="A844" s="131">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5"/>
      <c r="BI844" s="127"/>
      <c r="BJ844" s="128"/>
      <c r="BK844" s="129"/>
      <c r="BL844" s="127"/>
      <c r="BM844" s="96"/>
      <c r="BN844" s="94"/>
      <c r="BO844" s="94"/>
      <c r="BP844" s="42"/>
      <c r="BQ844" s="120"/>
    </row>
    <row r="845" spans="1:69" ht="34.200000000000003" hidden="1" customHeight="1" x14ac:dyDescent="0.3">
      <c r="A845" s="131">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5"/>
      <c r="BI845" s="127"/>
      <c r="BJ845" s="128"/>
      <c r="BK845" s="129"/>
      <c r="BL845" s="127"/>
      <c r="BM845" s="96"/>
      <c r="BN845" s="94"/>
      <c r="BO845" s="94"/>
      <c r="BP845" s="42"/>
      <c r="BQ845" s="120"/>
    </row>
    <row r="846" spans="1:69" ht="34.200000000000003" hidden="1" customHeight="1" x14ac:dyDescent="0.3">
      <c r="A846" s="131">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5"/>
      <c r="BI846" s="127"/>
      <c r="BJ846" s="128"/>
      <c r="BK846" s="129"/>
      <c r="BL846" s="127"/>
      <c r="BM846" s="96"/>
      <c r="BN846" s="94"/>
      <c r="BO846" s="94"/>
      <c r="BP846" s="42"/>
      <c r="BQ846" s="120"/>
    </row>
    <row r="847" spans="1:69" ht="34.200000000000003" hidden="1" customHeight="1" x14ac:dyDescent="0.3">
      <c r="A847" s="131">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5"/>
      <c r="BI847" s="127"/>
      <c r="BJ847" s="128"/>
      <c r="BK847" s="129"/>
      <c r="BL847" s="127"/>
      <c r="BM847" s="96"/>
      <c r="BN847" s="94"/>
      <c r="BO847" s="94"/>
      <c r="BP847" s="42"/>
      <c r="BQ847" s="120"/>
    </row>
    <row r="848" spans="1:69" ht="34.200000000000003" hidden="1" customHeight="1" x14ac:dyDescent="0.3">
      <c r="A848" s="131">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5"/>
      <c r="BI848" s="127"/>
      <c r="BJ848" s="128"/>
      <c r="BK848" s="129"/>
      <c r="BL848" s="127"/>
      <c r="BM848" s="96"/>
      <c r="BN848" s="94"/>
      <c r="BO848" s="94"/>
      <c r="BP848" s="42"/>
      <c r="BQ848" s="120"/>
    </row>
    <row r="849" spans="1:69" ht="34.200000000000003" hidden="1" customHeight="1" x14ac:dyDescent="0.3">
      <c r="A849" s="131">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5"/>
      <c r="BI849" s="127"/>
      <c r="BJ849" s="128"/>
      <c r="BK849" s="129"/>
      <c r="BL849" s="127"/>
      <c r="BM849" s="96"/>
      <c r="BN849" s="94"/>
      <c r="BO849" s="94"/>
      <c r="BP849" s="42"/>
      <c r="BQ849" s="120"/>
    </row>
    <row r="850" spans="1:69" hidden="1" x14ac:dyDescent="0.3">
      <c r="A850" s="131">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5"/>
      <c r="BI850" s="127"/>
      <c r="BJ850" s="128"/>
      <c r="BK850" s="129"/>
      <c r="BL850" s="127"/>
      <c r="BM850" s="96"/>
      <c r="BN850" s="94"/>
      <c r="BO850" s="94"/>
      <c r="BP850" s="42"/>
      <c r="BQ850" s="120"/>
    </row>
    <row r="851" spans="1:69" ht="34.200000000000003" hidden="1" customHeight="1" x14ac:dyDescent="0.3">
      <c r="A851" s="131">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5"/>
      <c r="BI851" s="127"/>
      <c r="BJ851" s="128"/>
      <c r="BK851" s="129"/>
      <c r="BL851" s="127"/>
      <c r="BM851" s="96"/>
      <c r="BN851" s="94"/>
      <c r="BO851" s="94"/>
      <c r="BP851" s="42"/>
      <c r="BQ851" s="120"/>
    </row>
    <row r="852" spans="1:69" ht="34.200000000000003" hidden="1" customHeight="1" x14ac:dyDescent="0.3">
      <c r="A852" s="131">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5"/>
      <c r="BI852" s="127"/>
      <c r="BJ852" s="128"/>
      <c r="BK852" s="129"/>
      <c r="BL852" s="127"/>
      <c r="BM852" s="96"/>
      <c r="BN852" s="94"/>
      <c r="BO852" s="94"/>
      <c r="BP852" s="42"/>
      <c r="BQ852" s="120"/>
    </row>
    <row r="853" spans="1:69" ht="34.200000000000003" hidden="1" customHeight="1" x14ac:dyDescent="0.3">
      <c r="A853" s="131">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5"/>
      <c r="BI853" s="127"/>
      <c r="BJ853" s="128"/>
      <c r="BK853" s="129"/>
      <c r="BL853" s="127"/>
      <c r="BM853" s="96"/>
      <c r="BN853" s="94"/>
      <c r="BO853" s="94"/>
      <c r="BP853" s="42"/>
      <c r="BQ853" s="120"/>
    </row>
    <row r="854" spans="1:69" ht="34.200000000000003" hidden="1" customHeight="1" x14ac:dyDescent="0.3">
      <c r="A854" s="131">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5"/>
      <c r="BI854" s="127"/>
      <c r="BJ854" s="128"/>
      <c r="BK854" s="129"/>
      <c r="BL854" s="127"/>
      <c r="BM854" s="96"/>
      <c r="BN854" s="94"/>
      <c r="BO854" s="94"/>
      <c r="BP854" s="42"/>
      <c r="BQ854" s="120"/>
    </row>
    <row r="855" spans="1:69" ht="34.200000000000003" hidden="1" customHeight="1" x14ac:dyDescent="0.3">
      <c r="A855" s="131">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5"/>
      <c r="BI855" s="127"/>
      <c r="BJ855" s="128"/>
      <c r="BK855" s="129"/>
      <c r="BL855" s="127"/>
      <c r="BM855" s="96"/>
      <c r="BN855" s="94"/>
      <c r="BO855" s="94"/>
      <c r="BP855" s="42"/>
      <c r="BQ855" s="120"/>
    </row>
    <row r="856" spans="1:69" ht="34.200000000000003" hidden="1" customHeight="1" x14ac:dyDescent="0.3">
      <c r="A856" s="131">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5"/>
      <c r="BI856" s="127"/>
      <c r="BJ856" s="128"/>
      <c r="BK856" s="129"/>
      <c r="BL856" s="127"/>
      <c r="BM856" s="96"/>
      <c r="BN856" s="94"/>
      <c r="BO856" s="94"/>
      <c r="BP856" s="42"/>
      <c r="BQ856" s="120"/>
    </row>
    <row r="857" spans="1:69" ht="34.200000000000003" hidden="1" customHeight="1" x14ac:dyDescent="0.3">
      <c r="A857" s="131">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5"/>
      <c r="BI857" s="127"/>
      <c r="BJ857" s="128"/>
      <c r="BK857" s="129"/>
      <c r="BL857" s="127"/>
      <c r="BM857" s="96"/>
      <c r="BN857" s="94"/>
      <c r="BO857" s="94"/>
      <c r="BP857" s="42"/>
      <c r="BQ857" s="120"/>
    </row>
    <row r="858" spans="1:69" ht="34.200000000000003" hidden="1" customHeight="1" x14ac:dyDescent="0.3">
      <c r="A858" s="131">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5"/>
      <c r="BI858" s="127"/>
      <c r="BJ858" s="128"/>
      <c r="BK858" s="129"/>
      <c r="BL858" s="127"/>
      <c r="BM858" s="96"/>
      <c r="BN858" s="94"/>
      <c r="BO858" s="94"/>
      <c r="BP858" s="42"/>
      <c r="BQ858" s="120"/>
    </row>
    <row r="859" spans="1:69" ht="34.200000000000003" hidden="1" customHeight="1" x14ac:dyDescent="0.3">
      <c r="A859" s="131">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5"/>
      <c r="BI859" s="127"/>
      <c r="BJ859" s="128"/>
      <c r="BK859" s="129"/>
      <c r="BL859" s="127"/>
      <c r="BM859" s="96"/>
      <c r="BN859" s="94"/>
      <c r="BO859" s="94"/>
      <c r="BP859" s="42"/>
      <c r="BQ859" s="120"/>
    </row>
    <row r="860" spans="1:69" ht="34.200000000000003" hidden="1" customHeight="1" x14ac:dyDescent="0.3">
      <c r="A860" s="131">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5"/>
      <c r="BI860" s="127"/>
      <c r="BJ860" s="128"/>
      <c r="BK860" s="129"/>
      <c r="BL860" s="127"/>
      <c r="BM860" s="96"/>
      <c r="BN860" s="94"/>
      <c r="BO860" s="94"/>
      <c r="BP860" s="42"/>
      <c r="BQ860" s="120"/>
    </row>
    <row r="861" spans="1:69" ht="34.200000000000003" hidden="1" customHeight="1" x14ac:dyDescent="0.3">
      <c r="A861" s="131">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5"/>
      <c r="BI861" s="127"/>
      <c r="BJ861" s="128"/>
      <c r="BK861" s="129"/>
      <c r="BL861" s="127"/>
      <c r="BM861" s="96"/>
      <c r="BN861" s="94"/>
      <c r="BO861" s="94"/>
      <c r="BP861" s="42"/>
      <c r="BQ861" s="120"/>
    </row>
    <row r="862" spans="1:69" ht="34.200000000000003" hidden="1" customHeight="1" x14ac:dyDescent="0.3">
      <c r="A862" s="131">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5"/>
      <c r="BI862" s="127"/>
      <c r="BJ862" s="128"/>
      <c r="BK862" s="129"/>
      <c r="BL862" s="127"/>
      <c r="BM862" s="96"/>
      <c r="BN862" s="94"/>
      <c r="BO862" s="94"/>
      <c r="BP862" s="42"/>
      <c r="BQ862" s="120"/>
    </row>
    <row r="863" spans="1:69" ht="34.200000000000003" hidden="1" customHeight="1" x14ac:dyDescent="0.3">
      <c r="A863" s="131">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5"/>
      <c r="BI863" s="127"/>
      <c r="BJ863" s="128"/>
      <c r="BK863" s="129"/>
      <c r="BL863" s="127"/>
      <c r="BM863" s="96"/>
      <c r="BN863" s="94"/>
      <c r="BO863" s="94"/>
      <c r="BP863" s="42"/>
      <c r="BQ863" s="120"/>
    </row>
    <row r="864" spans="1:69" ht="34.200000000000003" hidden="1" customHeight="1" x14ac:dyDescent="0.3">
      <c r="A864" s="131">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5"/>
      <c r="BI864" s="127"/>
      <c r="BJ864" s="128"/>
      <c r="BK864" s="129"/>
      <c r="BL864" s="127"/>
      <c r="BM864" s="96"/>
      <c r="BN864" s="94"/>
      <c r="BO864" s="94"/>
      <c r="BP864" s="42"/>
      <c r="BQ864" s="120"/>
    </row>
    <row r="865" spans="1:69" ht="34.200000000000003" hidden="1" customHeight="1" x14ac:dyDescent="0.3">
      <c r="A865" s="131">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5"/>
      <c r="BI865" s="127"/>
      <c r="BJ865" s="128"/>
      <c r="BK865" s="129"/>
      <c r="BL865" s="127"/>
      <c r="BM865" s="96"/>
      <c r="BN865" s="94"/>
      <c r="BO865" s="94"/>
      <c r="BP865" s="42"/>
      <c r="BQ865" s="120"/>
    </row>
    <row r="866" spans="1:69" ht="34.200000000000003" hidden="1" customHeight="1" x14ac:dyDescent="0.3">
      <c r="A866" s="131">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5"/>
      <c r="BI866" s="127"/>
      <c r="BJ866" s="128"/>
      <c r="BK866" s="129"/>
      <c r="BL866" s="127"/>
      <c r="BM866" s="96"/>
      <c r="BN866" s="94"/>
      <c r="BO866" s="94"/>
      <c r="BP866" s="42"/>
      <c r="BQ866" s="120"/>
    </row>
    <row r="867" spans="1:69" ht="34.200000000000003" hidden="1" customHeight="1" x14ac:dyDescent="0.3">
      <c r="A867" s="131">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5"/>
      <c r="BI867" s="127"/>
      <c r="BJ867" s="128"/>
      <c r="BK867" s="129"/>
      <c r="BL867" s="127"/>
      <c r="BM867" s="96"/>
      <c r="BN867" s="94"/>
      <c r="BO867" s="94"/>
      <c r="BP867" s="42"/>
      <c r="BQ867" s="120"/>
    </row>
    <row r="868" spans="1:69" ht="34.200000000000003" hidden="1" customHeight="1" x14ac:dyDescent="0.3">
      <c r="A868" s="131">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5"/>
      <c r="BI868" s="127"/>
      <c r="BJ868" s="128"/>
      <c r="BK868" s="129"/>
      <c r="BL868" s="127"/>
      <c r="BM868" s="96"/>
      <c r="BN868" s="94"/>
      <c r="BO868" s="94"/>
      <c r="BP868" s="42"/>
      <c r="BQ868" s="120"/>
    </row>
    <row r="869" spans="1:69" ht="34.200000000000003" hidden="1" customHeight="1" x14ac:dyDescent="0.3">
      <c r="A869" s="131">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5"/>
      <c r="BI869" s="127"/>
      <c r="BJ869" s="128"/>
      <c r="BK869" s="129"/>
      <c r="BL869" s="127"/>
      <c r="BM869" s="96"/>
      <c r="BN869" s="94"/>
      <c r="BO869" s="94"/>
      <c r="BP869" s="42"/>
      <c r="BQ869" s="120"/>
    </row>
    <row r="870" spans="1:69" ht="34.200000000000003" hidden="1" customHeight="1" x14ac:dyDescent="0.3">
      <c r="A870" s="131">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5"/>
      <c r="BI870" s="127"/>
      <c r="BJ870" s="128"/>
      <c r="BK870" s="129"/>
      <c r="BL870" s="127"/>
      <c r="BM870" s="96"/>
      <c r="BN870" s="94"/>
      <c r="BO870" s="94"/>
      <c r="BP870" s="42"/>
      <c r="BQ870" s="120"/>
    </row>
    <row r="871" spans="1:69" ht="34.200000000000003" hidden="1" customHeight="1" x14ac:dyDescent="0.3">
      <c r="A871" s="131">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5"/>
      <c r="BI871" s="127"/>
      <c r="BJ871" s="128"/>
      <c r="BK871" s="129"/>
      <c r="BL871" s="127"/>
      <c r="BM871" s="96"/>
      <c r="BN871" s="94"/>
      <c r="BO871" s="94"/>
      <c r="BP871" s="42"/>
      <c r="BQ871" s="120"/>
    </row>
    <row r="872" spans="1:69" ht="34.200000000000003" hidden="1" customHeight="1" x14ac:dyDescent="0.3">
      <c r="A872" s="131">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5"/>
      <c r="BI872" s="127"/>
      <c r="BJ872" s="128"/>
      <c r="BK872" s="129"/>
      <c r="BL872" s="127"/>
      <c r="BM872" s="96"/>
      <c r="BN872" s="94"/>
      <c r="BO872" s="94"/>
      <c r="BP872" s="42"/>
      <c r="BQ872" s="120"/>
    </row>
    <row r="873" spans="1:69" ht="34.200000000000003" hidden="1" customHeight="1" x14ac:dyDescent="0.3">
      <c r="A873" s="131">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5"/>
      <c r="BI873" s="127"/>
      <c r="BJ873" s="128"/>
      <c r="BK873" s="129"/>
      <c r="BL873" s="127"/>
      <c r="BM873" s="96"/>
      <c r="BN873" s="94"/>
      <c r="BO873" s="94"/>
      <c r="BP873" s="42"/>
      <c r="BQ873" s="120"/>
    </row>
    <row r="874" spans="1:69" ht="34.200000000000003" hidden="1" customHeight="1" x14ac:dyDescent="0.3">
      <c r="A874" s="131">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5"/>
      <c r="BI874" s="127"/>
      <c r="BJ874" s="128"/>
      <c r="BK874" s="129"/>
      <c r="BL874" s="127"/>
      <c r="BM874" s="96"/>
      <c r="BN874" s="94"/>
      <c r="BO874" s="94"/>
      <c r="BP874" s="42"/>
      <c r="BQ874" s="120"/>
    </row>
    <row r="875" spans="1:69" ht="34.200000000000003" hidden="1" customHeight="1" x14ac:dyDescent="0.3">
      <c r="A875" s="131">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5"/>
      <c r="BI875" s="127"/>
      <c r="BJ875" s="128"/>
      <c r="BK875" s="129"/>
      <c r="BL875" s="127"/>
      <c r="BM875" s="96"/>
      <c r="BN875" s="94"/>
      <c r="BO875" s="94"/>
      <c r="BP875" s="42"/>
      <c r="BQ875" s="120"/>
    </row>
    <row r="876" spans="1:69" ht="34.200000000000003" hidden="1" customHeight="1" x14ac:dyDescent="0.3">
      <c r="A876" s="131">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5"/>
      <c r="BI876" s="127"/>
      <c r="BJ876" s="128"/>
      <c r="BK876" s="129"/>
      <c r="BL876" s="127"/>
      <c r="BM876" s="96"/>
      <c r="BN876" s="94"/>
      <c r="BO876" s="94"/>
      <c r="BP876" s="42"/>
      <c r="BQ876" s="120"/>
    </row>
    <row r="877" spans="1:69" ht="34.200000000000003" hidden="1" customHeight="1" x14ac:dyDescent="0.3">
      <c r="A877" s="131">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5"/>
      <c r="BI877" s="127"/>
      <c r="BJ877" s="128"/>
      <c r="BK877" s="129"/>
      <c r="BL877" s="127"/>
      <c r="BM877" s="96"/>
      <c r="BN877" s="94"/>
      <c r="BO877" s="94"/>
      <c r="BP877" s="42"/>
      <c r="BQ877" s="120"/>
    </row>
    <row r="878" spans="1:69" ht="34.200000000000003" hidden="1" customHeight="1" x14ac:dyDescent="0.3">
      <c r="A878" s="131">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5"/>
      <c r="BI878" s="127"/>
      <c r="BJ878" s="128"/>
      <c r="BK878" s="129"/>
      <c r="BL878" s="127"/>
      <c r="BM878" s="96"/>
      <c r="BN878" s="94"/>
      <c r="BO878" s="94"/>
      <c r="BP878" s="42"/>
      <c r="BQ878" s="120"/>
    </row>
    <row r="879" spans="1:69" ht="34.200000000000003" hidden="1" customHeight="1" x14ac:dyDescent="0.3">
      <c r="A879" s="131">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5"/>
      <c r="BI879" s="127"/>
      <c r="BJ879" s="128"/>
      <c r="BK879" s="129"/>
      <c r="BL879" s="127"/>
      <c r="BM879" s="96"/>
      <c r="BN879" s="94"/>
      <c r="BO879" s="94"/>
      <c r="BP879" s="42"/>
      <c r="BQ879" s="120"/>
    </row>
    <row r="880" spans="1:69" ht="34.200000000000003" hidden="1" customHeight="1" x14ac:dyDescent="0.3">
      <c r="A880" s="131">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5"/>
      <c r="BI880" s="127"/>
      <c r="BJ880" s="128"/>
      <c r="BK880" s="129"/>
      <c r="BL880" s="127"/>
      <c r="BM880" s="96"/>
      <c r="BN880" s="94"/>
      <c r="BO880" s="94"/>
      <c r="BP880" s="42"/>
      <c r="BQ880" s="120"/>
    </row>
    <row r="881" spans="1:69" ht="34.200000000000003" hidden="1" customHeight="1" x14ac:dyDescent="0.3">
      <c r="A881" s="131">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5"/>
      <c r="BI881" s="127"/>
      <c r="BJ881" s="128"/>
      <c r="BK881" s="129"/>
      <c r="BL881" s="127"/>
      <c r="BM881" s="96"/>
      <c r="BN881" s="94"/>
      <c r="BO881" s="94"/>
      <c r="BP881" s="42"/>
      <c r="BQ881" s="120"/>
    </row>
    <row r="882" spans="1:69" ht="34.200000000000003" hidden="1" customHeight="1" x14ac:dyDescent="0.3">
      <c r="A882" s="131">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5"/>
      <c r="BI882" s="127"/>
      <c r="BJ882" s="128"/>
      <c r="BK882" s="129"/>
      <c r="BL882" s="127"/>
      <c r="BM882" s="96"/>
      <c r="BN882" s="94"/>
      <c r="BO882" s="94"/>
      <c r="BP882" s="42"/>
      <c r="BQ882" s="120"/>
    </row>
    <row r="883" spans="1:69" ht="34.200000000000003" hidden="1" customHeight="1" x14ac:dyDescent="0.3">
      <c r="A883" s="131">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5"/>
      <c r="BI883" s="127"/>
      <c r="BJ883" s="128"/>
      <c r="BK883" s="129"/>
      <c r="BL883" s="127"/>
      <c r="BM883" s="96"/>
      <c r="BN883" s="94"/>
      <c r="BO883" s="94"/>
      <c r="BP883" s="42"/>
      <c r="BQ883" s="120"/>
    </row>
    <row r="884" spans="1:69" ht="34.200000000000003" hidden="1" customHeight="1" x14ac:dyDescent="0.3">
      <c r="A884" s="131">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5"/>
      <c r="BI884" s="127"/>
      <c r="BJ884" s="128"/>
      <c r="BK884" s="129"/>
      <c r="BL884" s="127"/>
      <c r="BM884" s="96"/>
      <c r="BN884" s="94"/>
      <c r="BO884" s="94"/>
      <c r="BP884" s="42"/>
      <c r="BQ884" s="120"/>
    </row>
    <row r="885" spans="1:69" ht="34.200000000000003" hidden="1" customHeight="1" x14ac:dyDescent="0.3">
      <c r="A885" s="131">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5"/>
      <c r="BI885" s="127"/>
      <c r="BJ885" s="128"/>
      <c r="BK885" s="129"/>
      <c r="BL885" s="127"/>
      <c r="BM885" s="96"/>
      <c r="BN885" s="94"/>
      <c r="BO885" s="94"/>
      <c r="BP885" s="42"/>
      <c r="BQ885" s="120"/>
    </row>
    <row r="886" spans="1:69" ht="34.200000000000003" hidden="1" customHeight="1" x14ac:dyDescent="0.3">
      <c r="A886" s="131">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5"/>
      <c r="BI886" s="127"/>
      <c r="BJ886" s="128"/>
      <c r="BK886" s="129"/>
      <c r="BL886" s="127"/>
      <c r="BM886" s="96"/>
      <c r="BN886" s="94"/>
      <c r="BO886" s="94"/>
      <c r="BP886" s="42"/>
      <c r="BQ886" s="120"/>
    </row>
    <row r="887" spans="1:69" ht="34.200000000000003" hidden="1" customHeight="1" x14ac:dyDescent="0.3">
      <c r="A887" s="131">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5"/>
      <c r="BI887" s="127"/>
      <c r="BJ887" s="128"/>
      <c r="BK887" s="129"/>
      <c r="BL887" s="127"/>
      <c r="BM887" s="96"/>
      <c r="BN887" s="94"/>
      <c r="BO887" s="94"/>
      <c r="BP887" s="42"/>
      <c r="BQ887" s="120"/>
    </row>
    <row r="888" spans="1:69" ht="34.200000000000003" hidden="1" customHeight="1" x14ac:dyDescent="0.3">
      <c r="A888" s="131">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5"/>
      <c r="BI888" s="127"/>
      <c r="BJ888" s="128"/>
      <c r="BK888" s="129"/>
      <c r="BL888" s="127"/>
      <c r="BM888" s="96"/>
      <c r="BN888" s="94"/>
      <c r="BO888" s="94"/>
      <c r="BP888" s="42"/>
      <c r="BQ888" s="120"/>
    </row>
    <row r="889" spans="1:69" ht="34.200000000000003" hidden="1" customHeight="1" x14ac:dyDescent="0.3">
      <c r="A889" s="131">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5"/>
      <c r="BI889" s="127"/>
      <c r="BJ889" s="128"/>
      <c r="BK889" s="129"/>
      <c r="BL889" s="127"/>
      <c r="BM889" s="96"/>
      <c r="BN889" s="94"/>
      <c r="BO889" s="94"/>
      <c r="BP889" s="42"/>
      <c r="BQ889" s="120"/>
    </row>
    <row r="890" spans="1:69" ht="34.200000000000003" hidden="1" customHeight="1" x14ac:dyDescent="0.3">
      <c r="A890" s="131">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5"/>
      <c r="BI890" s="127"/>
      <c r="BJ890" s="128"/>
      <c r="BK890" s="129"/>
      <c r="BL890" s="127"/>
      <c r="BM890" s="96"/>
      <c r="BN890" s="94"/>
      <c r="BO890" s="94"/>
      <c r="BP890" s="42"/>
      <c r="BQ890" s="120"/>
    </row>
    <row r="891" spans="1:69" ht="34.200000000000003" hidden="1" customHeight="1" x14ac:dyDescent="0.3">
      <c r="A891" s="131">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5"/>
      <c r="BI891" s="127"/>
      <c r="BJ891" s="128"/>
      <c r="BK891" s="129"/>
      <c r="BL891" s="127"/>
      <c r="BM891" s="96"/>
      <c r="BN891" s="94"/>
      <c r="BO891" s="94"/>
      <c r="BP891" s="42"/>
      <c r="BQ891" s="120"/>
    </row>
    <row r="892" spans="1:69" ht="34.200000000000003" hidden="1" customHeight="1" x14ac:dyDescent="0.3">
      <c r="A892" s="131">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5"/>
      <c r="BI892" s="127"/>
      <c r="BJ892" s="128"/>
      <c r="BK892" s="129"/>
      <c r="BL892" s="127"/>
      <c r="BM892" s="96"/>
      <c r="BN892" s="94"/>
      <c r="BO892" s="94"/>
      <c r="BP892" s="42"/>
      <c r="BQ892" s="120"/>
    </row>
    <row r="893" spans="1:69" ht="34.200000000000003" hidden="1" customHeight="1" x14ac:dyDescent="0.3">
      <c r="A893" s="131">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5"/>
      <c r="BI893" s="127"/>
      <c r="BJ893" s="128"/>
      <c r="BK893" s="129"/>
      <c r="BL893" s="127"/>
      <c r="BM893" s="96"/>
      <c r="BN893" s="94"/>
      <c r="BO893" s="94"/>
      <c r="BP893" s="42"/>
      <c r="BQ893" s="120"/>
    </row>
    <row r="894" spans="1:69" ht="34.200000000000003" hidden="1" customHeight="1" x14ac:dyDescent="0.3">
      <c r="A894" s="131">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5"/>
      <c r="BI894" s="127"/>
      <c r="BJ894" s="128"/>
      <c r="BK894" s="129"/>
      <c r="BL894" s="127"/>
      <c r="BM894" s="96"/>
      <c r="BN894" s="94"/>
      <c r="BO894" s="94"/>
      <c r="BP894" s="42"/>
      <c r="BQ894" s="120"/>
    </row>
    <row r="895" spans="1:69" ht="34.200000000000003" hidden="1" customHeight="1" x14ac:dyDescent="0.3">
      <c r="A895" s="131">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5"/>
      <c r="BI895" s="127"/>
      <c r="BJ895" s="128"/>
      <c r="BK895" s="129"/>
      <c r="BL895" s="127"/>
      <c r="BM895" s="96"/>
      <c r="BN895" s="94"/>
      <c r="BO895" s="94"/>
      <c r="BP895" s="42"/>
      <c r="BQ895" s="120"/>
    </row>
    <row r="896" spans="1:69" ht="34.200000000000003" hidden="1" customHeight="1" x14ac:dyDescent="0.3">
      <c r="A896" s="131">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5"/>
      <c r="BI896" s="127"/>
      <c r="BJ896" s="128"/>
      <c r="BK896" s="129"/>
      <c r="BL896" s="127"/>
      <c r="BM896" s="96"/>
      <c r="BN896" s="94"/>
      <c r="BO896" s="94"/>
      <c r="BP896" s="42"/>
      <c r="BQ896" s="120"/>
    </row>
    <row r="897" spans="1:69" ht="34.200000000000003" hidden="1" customHeight="1" x14ac:dyDescent="0.3">
      <c r="A897" s="131">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5"/>
      <c r="BI897" s="127"/>
      <c r="BJ897" s="128"/>
      <c r="BK897" s="129"/>
      <c r="BL897" s="127"/>
      <c r="BM897" s="96"/>
      <c r="BN897" s="94"/>
      <c r="BO897" s="94"/>
      <c r="BP897" s="42"/>
      <c r="BQ897" s="120"/>
    </row>
    <row r="898" spans="1:69" ht="34.200000000000003" hidden="1" customHeight="1" x14ac:dyDescent="0.3">
      <c r="A898" s="131">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5"/>
      <c r="BI898" s="127"/>
      <c r="BJ898" s="128"/>
      <c r="BK898" s="129"/>
      <c r="BL898" s="127"/>
      <c r="BM898" s="96"/>
      <c r="BN898" s="94"/>
      <c r="BO898" s="94"/>
      <c r="BP898" s="42"/>
      <c r="BQ898" s="120"/>
    </row>
    <row r="899" spans="1:69" ht="34.200000000000003" hidden="1" customHeight="1" x14ac:dyDescent="0.3">
      <c r="A899" s="131">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5"/>
      <c r="BI899" s="127"/>
      <c r="BJ899" s="128"/>
      <c r="BK899" s="129"/>
      <c r="BL899" s="127"/>
      <c r="BM899" s="96"/>
      <c r="BN899" s="94"/>
      <c r="BO899" s="94"/>
      <c r="BP899" s="42"/>
      <c r="BQ899" s="120"/>
    </row>
    <row r="900" spans="1:69" ht="34.200000000000003" hidden="1" customHeight="1" x14ac:dyDescent="0.3">
      <c r="A900" s="131">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5"/>
      <c r="BI900" s="127"/>
      <c r="BJ900" s="128"/>
      <c r="BK900" s="129"/>
      <c r="BL900" s="127"/>
      <c r="BM900" s="96"/>
      <c r="BN900" s="94"/>
      <c r="BO900" s="94"/>
      <c r="BP900" s="42"/>
      <c r="BQ900" s="120"/>
    </row>
    <row r="901" spans="1:69" ht="34.200000000000003" hidden="1" customHeight="1" x14ac:dyDescent="0.3">
      <c r="A901" s="131">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5"/>
      <c r="BI901" s="127"/>
      <c r="BJ901" s="128"/>
      <c r="BK901" s="129"/>
      <c r="BL901" s="127"/>
      <c r="BM901" s="96"/>
      <c r="BN901" s="94"/>
      <c r="BO901" s="94"/>
      <c r="BP901" s="42"/>
      <c r="BQ901" s="120"/>
    </row>
    <row r="902" spans="1:69" ht="34.200000000000003" hidden="1" customHeight="1" x14ac:dyDescent="0.3">
      <c r="A902" s="131">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5"/>
      <c r="BI902" s="127"/>
      <c r="BJ902" s="128"/>
      <c r="BK902" s="129"/>
      <c r="BL902" s="127"/>
      <c r="BM902" s="96"/>
      <c r="BN902" s="94"/>
      <c r="BO902" s="94"/>
      <c r="BP902" s="42"/>
      <c r="BQ902" s="120"/>
    </row>
    <row r="903" spans="1:69" ht="34.200000000000003" hidden="1" customHeight="1" x14ac:dyDescent="0.3">
      <c r="A903" s="131">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5"/>
      <c r="BI903" s="127"/>
      <c r="BJ903" s="128"/>
      <c r="BK903" s="129"/>
      <c r="BL903" s="127"/>
      <c r="BM903" s="96"/>
      <c r="BN903" s="94"/>
      <c r="BO903" s="94"/>
      <c r="BP903" s="42"/>
      <c r="BQ903" s="120"/>
    </row>
    <row r="904" spans="1:69" ht="34.200000000000003" hidden="1" customHeight="1" x14ac:dyDescent="0.3">
      <c r="A904" s="131">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5"/>
      <c r="BI904" s="127"/>
      <c r="BJ904" s="128"/>
      <c r="BK904" s="129"/>
      <c r="BL904" s="127"/>
      <c r="BM904" s="96"/>
      <c r="BN904" s="94"/>
      <c r="BO904" s="94"/>
      <c r="BP904" s="42"/>
      <c r="BQ904" s="120"/>
    </row>
    <row r="905" spans="1:69" ht="34.200000000000003" hidden="1" customHeight="1" x14ac:dyDescent="0.3">
      <c r="A905" s="131">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5"/>
      <c r="BI905" s="127"/>
      <c r="BJ905" s="128"/>
      <c r="BK905" s="129"/>
      <c r="BL905" s="127"/>
      <c r="BM905" s="96"/>
      <c r="BN905" s="94"/>
      <c r="BO905" s="94"/>
      <c r="BP905" s="42"/>
      <c r="BQ905" s="120"/>
    </row>
    <row r="906" spans="1:69" ht="34.200000000000003" hidden="1" customHeight="1" x14ac:dyDescent="0.3">
      <c r="A906" s="131">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5"/>
      <c r="BI906" s="127"/>
      <c r="BJ906" s="128"/>
      <c r="BK906" s="129"/>
      <c r="BL906" s="127"/>
      <c r="BM906" s="96"/>
      <c r="BN906" s="94"/>
      <c r="BO906" s="94"/>
      <c r="BP906" s="42"/>
      <c r="BQ906" s="120"/>
    </row>
    <row r="907" spans="1:69" ht="34.200000000000003" hidden="1" customHeight="1" x14ac:dyDescent="0.3">
      <c r="A907" s="131">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5"/>
      <c r="BI907" s="127"/>
      <c r="BJ907" s="128"/>
      <c r="BK907" s="129"/>
      <c r="BL907" s="127"/>
      <c r="BM907" s="96"/>
      <c r="BN907" s="94"/>
      <c r="BO907" s="94"/>
      <c r="BP907" s="42"/>
      <c r="BQ907" s="120"/>
    </row>
    <row r="908" spans="1:69" ht="34.200000000000003" hidden="1" customHeight="1" x14ac:dyDescent="0.3">
      <c r="A908" s="131">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5"/>
      <c r="BI908" s="127"/>
      <c r="BJ908" s="128"/>
      <c r="BK908" s="129"/>
      <c r="BL908" s="127"/>
      <c r="BM908" s="96"/>
      <c r="BN908" s="94"/>
      <c r="BO908" s="94"/>
      <c r="BP908" s="42"/>
      <c r="BQ908" s="120"/>
    </row>
    <row r="909" spans="1:69" ht="34.200000000000003" hidden="1" customHeight="1" x14ac:dyDescent="0.3">
      <c r="A909" s="131">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5"/>
      <c r="BI909" s="127"/>
      <c r="BJ909" s="128"/>
      <c r="BK909" s="129"/>
      <c r="BL909" s="127"/>
      <c r="BM909" s="96"/>
      <c r="BN909" s="94"/>
      <c r="BO909" s="94"/>
      <c r="BP909" s="42"/>
      <c r="BQ909" s="120"/>
    </row>
    <row r="910" spans="1:69" ht="34.200000000000003" hidden="1" customHeight="1" x14ac:dyDescent="0.3">
      <c r="A910" s="131">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5"/>
      <c r="BI910" s="127"/>
      <c r="BJ910" s="128"/>
      <c r="BK910" s="129"/>
      <c r="BL910" s="127"/>
      <c r="BM910" s="96"/>
      <c r="BN910" s="94"/>
      <c r="BO910" s="94"/>
      <c r="BP910" s="42"/>
      <c r="BQ910" s="120"/>
    </row>
    <row r="911" spans="1:69" ht="34.200000000000003" hidden="1" customHeight="1" x14ac:dyDescent="0.3">
      <c r="A911" s="131">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5"/>
      <c r="BI911" s="127"/>
      <c r="BJ911" s="128"/>
      <c r="BK911" s="129"/>
      <c r="BL911" s="127"/>
      <c r="BM911" s="96"/>
      <c r="BN911" s="94"/>
      <c r="BO911" s="94"/>
      <c r="BP911" s="42"/>
      <c r="BQ911" s="120"/>
    </row>
    <row r="912" spans="1:69" ht="34.200000000000003" hidden="1" customHeight="1" x14ac:dyDescent="0.3">
      <c r="A912" s="131">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5"/>
      <c r="BI912" s="127"/>
      <c r="BJ912" s="128"/>
      <c r="BK912" s="129"/>
      <c r="BL912" s="127"/>
      <c r="BM912" s="96"/>
      <c r="BN912" s="94"/>
      <c r="BO912" s="94"/>
      <c r="BP912" s="42"/>
      <c r="BQ912" s="120"/>
    </row>
    <row r="913" spans="1:69" ht="34.200000000000003" hidden="1" customHeight="1" x14ac:dyDescent="0.3">
      <c r="A913" s="131">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5"/>
      <c r="BI913" s="127"/>
      <c r="BJ913" s="128"/>
      <c r="BK913" s="129"/>
      <c r="BL913" s="127"/>
      <c r="BM913" s="96"/>
      <c r="BN913" s="94"/>
      <c r="BO913" s="94"/>
      <c r="BP913" s="42"/>
      <c r="BQ913" s="120"/>
    </row>
    <row r="914" spans="1:69" ht="34.200000000000003" hidden="1" customHeight="1" x14ac:dyDescent="0.3">
      <c r="A914" s="131">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5"/>
      <c r="BI914" s="127"/>
      <c r="BJ914" s="128"/>
      <c r="BK914" s="129"/>
      <c r="BL914" s="127"/>
      <c r="BM914" s="96"/>
      <c r="BN914" s="94"/>
      <c r="BO914" s="94"/>
      <c r="BP914" s="42"/>
      <c r="BQ914" s="120"/>
    </row>
    <row r="915" spans="1:69" ht="34.200000000000003" hidden="1" customHeight="1" x14ac:dyDescent="0.3">
      <c r="A915" s="131">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5"/>
      <c r="BI915" s="127"/>
      <c r="BJ915" s="128"/>
      <c r="BK915" s="129"/>
      <c r="BL915" s="127"/>
      <c r="BM915" s="96"/>
      <c r="BN915" s="94"/>
      <c r="BO915" s="94"/>
      <c r="BP915" s="42"/>
      <c r="BQ915" s="120"/>
    </row>
    <row r="916" spans="1:69" ht="34.200000000000003" hidden="1" customHeight="1" x14ac:dyDescent="0.3">
      <c r="A916" s="131">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5"/>
      <c r="BI916" s="127"/>
      <c r="BJ916" s="128"/>
      <c r="BK916" s="129"/>
      <c r="BL916" s="127"/>
      <c r="BM916" s="96"/>
      <c r="BN916" s="94"/>
      <c r="BO916" s="94"/>
      <c r="BP916" s="42"/>
      <c r="BQ916" s="120"/>
    </row>
    <row r="917" spans="1:69" ht="34.200000000000003" hidden="1" customHeight="1" x14ac:dyDescent="0.3">
      <c r="A917" s="131">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5"/>
      <c r="BI917" s="127"/>
      <c r="BJ917" s="128"/>
      <c r="BK917" s="129"/>
      <c r="BL917" s="127"/>
      <c r="BM917" s="96"/>
      <c r="BN917" s="94"/>
      <c r="BO917" s="94"/>
      <c r="BP917" s="42"/>
      <c r="BQ917" s="120"/>
    </row>
    <row r="918" spans="1:69" ht="34.200000000000003" hidden="1" customHeight="1" x14ac:dyDescent="0.3">
      <c r="A918" s="131">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5"/>
      <c r="BI918" s="127"/>
      <c r="BJ918" s="128"/>
      <c r="BK918" s="129"/>
      <c r="BL918" s="127"/>
      <c r="BM918" s="96"/>
      <c r="BN918" s="94"/>
      <c r="BO918" s="94"/>
      <c r="BP918" s="42"/>
      <c r="BQ918" s="120"/>
    </row>
    <row r="919" spans="1:69" ht="34.200000000000003" hidden="1" customHeight="1" x14ac:dyDescent="0.3">
      <c r="A919" s="131">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5"/>
      <c r="BI919" s="127"/>
      <c r="BJ919" s="128"/>
      <c r="BK919" s="129"/>
      <c r="BL919" s="127"/>
      <c r="BM919" s="96"/>
      <c r="BN919" s="94"/>
      <c r="BO919" s="94"/>
      <c r="BP919" s="42"/>
      <c r="BQ919" s="120"/>
    </row>
    <row r="920" spans="1:69" ht="34.200000000000003" hidden="1" customHeight="1" x14ac:dyDescent="0.3">
      <c r="A920" s="131">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5"/>
      <c r="BI920" s="127"/>
      <c r="BJ920" s="128"/>
      <c r="BK920" s="129"/>
      <c r="BL920" s="127"/>
      <c r="BM920" s="96"/>
      <c r="BN920" s="94"/>
      <c r="BO920" s="94"/>
      <c r="BP920" s="42"/>
      <c r="BQ920" s="120"/>
    </row>
    <row r="921" spans="1:69" ht="22.8" hidden="1" customHeight="1" x14ac:dyDescent="0.3">
      <c r="A921" s="131">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5"/>
      <c r="BI921" s="127"/>
      <c r="BJ921" s="128"/>
      <c r="BK921" s="129"/>
      <c r="BL921" s="127"/>
      <c r="BM921" s="96"/>
      <c r="BN921" s="94"/>
      <c r="BO921" s="94"/>
      <c r="BP921" s="42"/>
      <c r="BQ921" s="120"/>
    </row>
    <row r="922" spans="1:69" ht="22.8" hidden="1" customHeight="1" x14ac:dyDescent="0.3">
      <c r="A922" s="131">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5"/>
      <c r="BI922" s="127"/>
      <c r="BJ922" s="128"/>
      <c r="BK922" s="129"/>
      <c r="BL922" s="127"/>
      <c r="BM922" s="96"/>
      <c r="BN922" s="94"/>
      <c r="BO922" s="94"/>
      <c r="BP922" s="42"/>
      <c r="BQ922" s="120"/>
    </row>
    <row r="923" spans="1:69" ht="34.200000000000003" hidden="1" customHeight="1" x14ac:dyDescent="0.3">
      <c r="A923" s="131">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5"/>
      <c r="BI923" s="127"/>
      <c r="BJ923" s="128"/>
      <c r="BK923" s="129"/>
      <c r="BL923" s="127"/>
      <c r="BM923" s="96"/>
      <c r="BN923" s="94"/>
      <c r="BO923" s="94"/>
      <c r="BP923" s="42"/>
      <c r="BQ923" s="120"/>
    </row>
    <row r="924" spans="1:69" ht="34.200000000000003" hidden="1" customHeight="1" x14ac:dyDescent="0.3">
      <c r="A924" s="131">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5"/>
      <c r="BI924" s="127"/>
      <c r="BJ924" s="128"/>
      <c r="BK924" s="129"/>
      <c r="BL924" s="127"/>
      <c r="BM924" s="96"/>
      <c r="BN924" s="94"/>
      <c r="BO924" s="94"/>
      <c r="BP924" s="42"/>
      <c r="BQ924" s="120"/>
    </row>
    <row r="925" spans="1:69" ht="34.200000000000003" hidden="1" customHeight="1" x14ac:dyDescent="0.3">
      <c r="A925" s="131">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5"/>
      <c r="BI925" s="127"/>
      <c r="BJ925" s="128"/>
      <c r="BK925" s="129"/>
      <c r="BL925" s="127"/>
      <c r="BM925" s="96"/>
      <c r="BN925" s="94"/>
      <c r="BO925" s="94"/>
      <c r="BP925" s="42"/>
      <c r="BQ925" s="120"/>
    </row>
    <row r="926" spans="1:69" ht="34.200000000000003" hidden="1" customHeight="1" x14ac:dyDescent="0.3">
      <c r="A926" s="131">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5"/>
      <c r="BI926" s="127"/>
      <c r="BJ926" s="128"/>
      <c r="BK926" s="129"/>
      <c r="BL926" s="127"/>
      <c r="BM926" s="96"/>
      <c r="BN926" s="94"/>
      <c r="BO926" s="94"/>
      <c r="BP926" s="42"/>
      <c r="BQ926" s="120"/>
    </row>
    <row r="927" spans="1:69" ht="34.200000000000003" hidden="1" customHeight="1" x14ac:dyDescent="0.3">
      <c r="A927" s="131">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5"/>
      <c r="BI927" s="127"/>
      <c r="BJ927" s="128"/>
      <c r="BK927" s="129"/>
      <c r="BL927" s="127"/>
      <c r="BM927" s="96"/>
      <c r="BN927" s="94"/>
      <c r="BO927" s="94"/>
      <c r="BP927" s="42"/>
      <c r="BQ927" s="120"/>
    </row>
    <row r="928" spans="1:69" ht="34.200000000000003" hidden="1" customHeight="1" x14ac:dyDescent="0.3">
      <c r="A928" s="131">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5"/>
      <c r="BI928" s="127"/>
      <c r="BJ928" s="128"/>
      <c r="BK928" s="129"/>
      <c r="BL928" s="127"/>
      <c r="BM928" s="96"/>
      <c r="BN928" s="94"/>
      <c r="BO928" s="94"/>
      <c r="BP928" s="42"/>
      <c r="BQ928" s="120"/>
    </row>
    <row r="929" spans="1:69" ht="34.200000000000003" hidden="1" customHeight="1" x14ac:dyDescent="0.3">
      <c r="A929" s="131">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5"/>
      <c r="BI929" s="127"/>
      <c r="BJ929" s="128"/>
      <c r="BK929" s="129"/>
      <c r="BL929" s="127"/>
      <c r="BM929" s="96"/>
      <c r="BN929" s="94"/>
      <c r="BO929" s="94"/>
      <c r="BP929" s="42"/>
      <c r="BQ929" s="120"/>
    </row>
    <row r="930" spans="1:69" ht="34.200000000000003" hidden="1" customHeight="1" x14ac:dyDescent="0.3">
      <c r="A930" s="131">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5"/>
      <c r="BI930" s="127"/>
      <c r="BJ930" s="128"/>
      <c r="BK930" s="129"/>
      <c r="BL930" s="127"/>
      <c r="BM930" s="96"/>
      <c r="BN930" s="94"/>
      <c r="BO930" s="94"/>
      <c r="BP930" s="42"/>
      <c r="BQ930" s="120"/>
    </row>
    <row r="931" spans="1:69" ht="34.200000000000003" hidden="1" customHeight="1" x14ac:dyDescent="0.3">
      <c r="A931" s="131">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5"/>
      <c r="BI931" s="127"/>
      <c r="BJ931" s="128"/>
      <c r="BK931" s="129"/>
      <c r="BL931" s="127"/>
      <c r="BM931" s="96"/>
      <c r="BN931" s="94"/>
      <c r="BO931" s="94"/>
      <c r="BP931" s="42"/>
      <c r="BQ931" s="120"/>
    </row>
    <row r="932" spans="1:69" ht="34.200000000000003" hidden="1" customHeight="1" x14ac:dyDescent="0.3">
      <c r="A932" s="131">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5"/>
      <c r="BI932" s="127"/>
      <c r="BJ932" s="128"/>
      <c r="BK932" s="129"/>
      <c r="BL932" s="127"/>
      <c r="BM932" s="96"/>
      <c r="BN932" s="94"/>
      <c r="BO932" s="94"/>
      <c r="BP932" s="42"/>
      <c r="BQ932" s="120"/>
    </row>
    <row r="933" spans="1:69" ht="34.200000000000003" hidden="1" customHeight="1" x14ac:dyDescent="0.3">
      <c r="A933" s="131">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5"/>
      <c r="BI933" s="127"/>
      <c r="BJ933" s="128"/>
      <c r="BK933" s="129"/>
      <c r="BL933" s="127"/>
      <c r="BM933" s="96"/>
      <c r="BN933" s="94"/>
      <c r="BO933" s="94"/>
      <c r="BP933" s="42"/>
      <c r="BQ933" s="120"/>
    </row>
    <row r="934" spans="1:69" hidden="1" x14ac:dyDescent="0.3">
      <c r="A934" s="131">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5"/>
      <c r="BI934" s="127"/>
      <c r="BJ934" s="128"/>
      <c r="BK934" s="129"/>
      <c r="BL934" s="127"/>
      <c r="BM934" s="96"/>
      <c r="BN934" s="94"/>
      <c r="BO934" s="94"/>
      <c r="BP934" s="42"/>
      <c r="BQ934" s="120"/>
    </row>
    <row r="935" spans="1:69" hidden="1" x14ac:dyDescent="0.3">
      <c r="A935" s="131">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5"/>
      <c r="BI935" s="127"/>
      <c r="BJ935" s="128"/>
      <c r="BK935" s="129"/>
      <c r="BL935" s="127"/>
      <c r="BM935" s="96"/>
      <c r="BN935" s="94"/>
      <c r="BO935" s="94"/>
      <c r="BP935" s="42"/>
      <c r="BQ935" s="120"/>
    </row>
    <row r="936" spans="1:69" hidden="1" x14ac:dyDescent="0.3">
      <c r="A936" s="131">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5"/>
      <c r="BI936" s="127"/>
      <c r="BJ936" s="128"/>
      <c r="BK936" s="129"/>
      <c r="BL936" s="127"/>
      <c r="BM936" s="96"/>
      <c r="BN936" s="94"/>
      <c r="BO936" s="94"/>
      <c r="BP936" s="42"/>
      <c r="BQ936" s="120"/>
    </row>
    <row r="937" spans="1:69" hidden="1" x14ac:dyDescent="0.3">
      <c r="A937" s="131">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5"/>
      <c r="BI937" s="127"/>
      <c r="BJ937" s="128"/>
      <c r="BK937" s="129"/>
      <c r="BL937" s="127"/>
      <c r="BM937" s="96"/>
      <c r="BN937" s="94"/>
      <c r="BO937" s="94"/>
      <c r="BP937" s="42"/>
      <c r="BQ937" s="120"/>
    </row>
    <row r="938" spans="1:69" hidden="1" x14ac:dyDescent="0.3">
      <c r="A938" s="131">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5"/>
      <c r="BI938" s="127"/>
      <c r="BJ938" s="128"/>
      <c r="BK938" s="129"/>
      <c r="BL938" s="127"/>
      <c r="BM938" s="96"/>
      <c r="BN938" s="94"/>
      <c r="BO938" s="94"/>
      <c r="BP938" s="42"/>
      <c r="BQ938" s="120"/>
    </row>
    <row r="939" spans="1:69" hidden="1" x14ac:dyDescent="0.3">
      <c r="A939" s="131">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5"/>
      <c r="BI939" s="127"/>
      <c r="BJ939" s="128"/>
      <c r="BK939" s="129"/>
      <c r="BL939" s="127"/>
      <c r="BM939" s="96"/>
      <c r="BN939" s="94"/>
      <c r="BO939" s="94"/>
      <c r="BP939" s="42"/>
      <c r="BQ939" s="120"/>
    </row>
    <row r="940" spans="1:69" hidden="1" x14ac:dyDescent="0.3">
      <c r="A940" s="131">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5"/>
      <c r="BI940" s="127"/>
      <c r="BJ940" s="128"/>
      <c r="BK940" s="129"/>
      <c r="BL940" s="127"/>
      <c r="BM940" s="96"/>
      <c r="BN940" s="94"/>
      <c r="BO940" s="94"/>
      <c r="BP940" s="42"/>
      <c r="BQ940" s="120"/>
    </row>
    <row r="941" spans="1:69" hidden="1" x14ac:dyDescent="0.3">
      <c r="A941" s="131">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5"/>
      <c r="BI941" s="127"/>
      <c r="BJ941" s="128"/>
      <c r="BK941" s="129"/>
      <c r="BL941" s="127"/>
      <c r="BM941" s="96"/>
      <c r="BN941" s="94"/>
      <c r="BO941" s="94"/>
      <c r="BP941" s="42"/>
      <c r="BQ941" s="120"/>
    </row>
    <row r="942" spans="1:69" hidden="1" x14ac:dyDescent="0.3">
      <c r="A942" s="131">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5"/>
      <c r="BI942" s="127"/>
      <c r="BJ942" s="128"/>
      <c r="BK942" s="129"/>
      <c r="BL942" s="127"/>
      <c r="BM942" s="96"/>
      <c r="BN942" s="94"/>
      <c r="BO942" s="94"/>
      <c r="BP942" s="42"/>
      <c r="BQ942" s="120"/>
    </row>
    <row r="943" spans="1:69" hidden="1" x14ac:dyDescent="0.3">
      <c r="A943" s="131">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5"/>
      <c r="BI943" s="127"/>
      <c r="BJ943" s="128"/>
      <c r="BK943" s="129"/>
      <c r="BL943" s="127"/>
      <c r="BM943" s="96"/>
      <c r="BN943" s="94"/>
      <c r="BO943" s="94"/>
      <c r="BP943" s="42"/>
      <c r="BQ943" s="120"/>
    </row>
    <row r="944" spans="1:69" hidden="1" x14ac:dyDescent="0.3">
      <c r="A944" s="131">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5"/>
      <c r="BI944" s="127"/>
      <c r="BJ944" s="128"/>
      <c r="BK944" s="129"/>
      <c r="BL944" s="127"/>
      <c r="BM944" s="96"/>
      <c r="BN944" s="94"/>
      <c r="BO944" s="94"/>
      <c r="BP944" s="42"/>
      <c r="BQ944" s="120"/>
    </row>
    <row r="945" spans="1:69" hidden="1" x14ac:dyDescent="0.3">
      <c r="A945" s="131">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5"/>
      <c r="BI945" s="127"/>
      <c r="BJ945" s="128"/>
      <c r="BK945" s="129"/>
      <c r="BL945" s="127"/>
      <c r="BM945" s="96"/>
      <c r="BN945" s="94"/>
      <c r="BO945" s="94"/>
      <c r="BP945" s="42"/>
      <c r="BQ945" s="120"/>
    </row>
    <row r="946" spans="1:69" hidden="1" x14ac:dyDescent="0.3">
      <c r="A946" s="131">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5"/>
      <c r="BI946" s="127"/>
      <c r="BJ946" s="128"/>
      <c r="BK946" s="129"/>
      <c r="BL946" s="127"/>
      <c r="BM946" s="96"/>
      <c r="BN946" s="94"/>
      <c r="BO946" s="94"/>
      <c r="BP946" s="42"/>
      <c r="BQ946" s="120"/>
    </row>
    <row r="947" spans="1:69" hidden="1" x14ac:dyDescent="0.3">
      <c r="A947" s="131">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5"/>
      <c r="BI947" s="127"/>
      <c r="BJ947" s="128"/>
      <c r="BK947" s="129"/>
      <c r="BL947" s="127"/>
      <c r="BM947" s="96"/>
      <c r="BN947" s="94"/>
      <c r="BO947" s="94"/>
      <c r="BP947" s="42"/>
      <c r="BQ947" s="120"/>
    </row>
    <row r="948" spans="1:69" hidden="1" x14ac:dyDescent="0.3">
      <c r="A948" s="131">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5"/>
      <c r="BI948" s="127"/>
      <c r="BJ948" s="128"/>
      <c r="BK948" s="129"/>
      <c r="BL948" s="127"/>
      <c r="BM948" s="96"/>
      <c r="BN948" s="94"/>
      <c r="BO948" s="94"/>
      <c r="BP948" s="42"/>
      <c r="BQ948" s="120"/>
    </row>
    <row r="949" spans="1:69" hidden="1" x14ac:dyDescent="0.3">
      <c r="A949" s="131">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5"/>
      <c r="BI949" s="127"/>
      <c r="BJ949" s="128"/>
      <c r="BK949" s="129"/>
      <c r="BL949" s="127"/>
      <c r="BM949" s="96"/>
      <c r="BN949" s="94"/>
      <c r="BO949" s="94"/>
      <c r="BP949" s="42"/>
      <c r="BQ949" s="120"/>
    </row>
    <row r="950" spans="1:69" hidden="1" x14ac:dyDescent="0.3">
      <c r="A950" s="131">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5"/>
      <c r="BI950" s="127"/>
      <c r="BJ950" s="128"/>
      <c r="BK950" s="129"/>
      <c r="BL950" s="127"/>
      <c r="BM950" s="96"/>
      <c r="BN950" s="94"/>
      <c r="BO950" s="94"/>
      <c r="BP950" s="42"/>
      <c r="BQ950" s="120"/>
    </row>
    <row r="951" spans="1:69" hidden="1" x14ac:dyDescent="0.3">
      <c r="A951" s="131">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5"/>
      <c r="BI951" s="127"/>
      <c r="BJ951" s="128"/>
      <c r="BK951" s="129"/>
      <c r="BL951" s="127"/>
      <c r="BM951" s="96"/>
      <c r="BN951" s="94"/>
      <c r="BO951" s="94"/>
      <c r="BP951" s="42"/>
      <c r="BQ951" s="120"/>
    </row>
    <row r="952" spans="1:69" hidden="1" x14ac:dyDescent="0.3">
      <c r="A952" s="131">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5"/>
      <c r="BI952" s="127"/>
      <c r="BJ952" s="128"/>
      <c r="BK952" s="129"/>
      <c r="BL952" s="127"/>
      <c r="BM952" s="96"/>
      <c r="BN952" s="94"/>
      <c r="BO952" s="94"/>
      <c r="BP952" s="42"/>
      <c r="BQ952" s="120"/>
    </row>
    <row r="953" spans="1:69" hidden="1" x14ac:dyDescent="0.3">
      <c r="A953" s="131">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5"/>
      <c r="BI953" s="127"/>
      <c r="BJ953" s="128"/>
      <c r="BK953" s="129"/>
      <c r="BL953" s="127"/>
      <c r="BM953" s="96"/>
      <c r="BN953" s="94"/>
      <c r="BO953" s="94"/>
      <c r="BP953" s="42"/>
      <c r="BQ953" s="120"/>
    </row>
    <row r="954" spans="1:69" hidden="1" x14ac:dyDescent="0.3">
      <c r="A954" s="131">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5"/>
      <c r="BI954" s="127"/>
      <c r="BJ954" s="128"/>
      <c r="BK954" s="129"/>
      <c r="BL954" s="127"/>
      <c r="BM954" s="96"/>
      <c r="BN954" s="94"/>
      <c r="BO954" s="94"/>
      <c r="BP954" s="42"/>
      <c r="BQ954" s="120"/>
    </row>
    <row r="955" spans="1:69" hidden="1" x14ac:dyDescent="0.3">
      <c r="A955" s="131">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5"/>
      <c r="BI955" s="127"/>
      <c r="BJ955" s="128"/>
      <c r="BK955" s="129"/>
      <c r="BL955" s="127"/>
      <c r="BM955" s="96"/>
      <c r="BN955" s="94"/>
      <c r="BO955" s="94"/>
      <c r="BP955" s="42"/>
      <c r="BQ955" s="120"/>
    </row>
    <row r="956" spans="1:69" hidden="1" x14ac:dyDescent="0.3">
      <c r="A956" s="131">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5"/>
      <c r="BI956" s="127"/>
      <c r="BJ956" s="128"/>
      <c r="BK956" s="129"/>
      <c r="BL956" s="127"/>
      <c r="BM956" s="96"/>
      <c r="BN956" s="94"/>
      <c r="BO956" s="94"/>
      <c r="BP956" s="42"/>
      <c r="BQ956" s="120"/>
    </row>
    <row r="957" spans="1:69" hidden="1" x14ac:dyDescent="0.3">
      <c r="A957" s="131">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5"/>
      <c r="BI957" s="127"/>
      <c r="BJ957" s="128"/>
      <c r="BK957" s="129"/>
      <c r="BL957" s="127"/>
      <c r="BM957" s="96"/>
      <c r="BN957" s="94"/>
      <c r="BO957" s="94"/>
      <c r="BP957" s="42"/>
      <c r="BQ957" s="120"/>
    </row>
    <row r="958" spans="1:69" hidden="1" x14ac:dyDescent="0.3">
      <c r="A958" s="131">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5"/>
      <c r="BI958" s="127"/>
      <c r="BJ958" s="128"/>
      <c r="BK958" s="129"/>
      <c r="BL958" s="127"/>
      <c r="BM958" s="96"/>
      <c r="BN958" s="94"/>
      <c r="BO958" s="94"/>
      <c r="BP958" s="42"/>
      <c r="BQ958" s="120"/>
    </row>
    <row r="959" spans="1:69" hidden="1" x14ac:dyDescent="0.3">
      <c r="A959" s="131">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5"/>
      <c r="BI959" s="127"/>
      <c r="BJ959" s="128"/>
      <c r="BK959" s="129"/>
      <c r="BL959" s="127"/>
      <c r="BM959" s="96"/>
      <c r="BN959" s="94"/>
      <c r="BO959" s="94"/>
      <c r="BP959" s="42"/>
      <c r="BQ959" s="120"/>
    </row>
    <row r="960" spans="1:69" hidden="1" x14ac:dyDescent="0.3">
      <c r="A960" s="131">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5"/>
      <c r="BI960" s="127"/>
      <c r="BJ960" s="128"/>
      <c r="BK960" s="129"/>
      <c r="BL960" s="127"/>
      <c r="BM960" s="96"/>
      <c r="BN960" s="94"/>
      <c r="BO960" s="94"/>
      <c r="BP960" s="42"/>
      <c r="BQ960" s="120"/>
    </row>
    <row r="961" spans="1:69" hidden="1" x14ac:dyDescent="0.3">
      <c r="A961" s="131">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5"/>
      <c r="BI961" s="127"/>
      <c r="BJ961" s="128"/>
      <c r="BK961" s="129"/>
      <c r="BL961" s="127"/>
      <c r="BM961" s="96"/>
      <c r="BN961" s="94"/>
      <c r="BO961" s="94"/>
      <c r="BP961" s="42"/>
      <c r="BQ961" s="120"/>
    </row>
    <row r="962" spans="1:69" hidden="1" x14ac:dyDescent="0.3">
      <c r="A962" s="131">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5"/>
      <c r="BI962" s="127"/>
      <c r="BJ962" s="128"/>
      <c r="BK962" s="129"/>
      <c r="BL962" s="127"/>
      <c r="BM962" s="96"/>
      <c r="BN962" s="94"/>
      <c r="BO962" s="94"/>
      <c r="BP962" s="42"/>
      <c r="BQ962" s="120"/>
    </row>
    <row r="963" spans="1:69" hidden="1" x14ac:dyDescent="0.3">
      <c r="A963" s="131">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5"/>
      <c r="BI963" s="127"/>
      <c r="BJ963" s="128"/>
      <c r="BK963" s="129"/>
      <c r="BL963" s="127"/>
      <c r="BM963" s="96"/>
      <c r="BN963" s="94"/>
      <c r="BO963" s="94"/>
      <c r="BP963" s="42"/>
      <c r="BQ963" s="120"/>
    </row>
    <row r="964" spans="1:69" hidden="1" x14ac:dyDescent="0.3">
      <c r="A964" s="131">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5"/>
      <c r="BI964" s="127"/>
      <c r="BJ964" s="128"/>
      <c r="BK964" s="129"/>
      <c r="BL964" s="127"/>
      <c r="BM964" s="96"/>
      <c r="BN964" s="94"/>
      <c r="BO964" s="94"/>
      <c r="BP964" s="42"/>
      <c r="BQ964" s="120"/>
    </row>
    <row r="965" spans="1:69" hidden="1" x14ac:dyDescent="0.3">
      <c r="A965" s="131">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5"/>
      <c r="BI965" s="127"/>
      <c r="BJ965" s="128"/>
      <c r="BK965" s="129"/>
      <c r="BL965" s="127"/>
      <c r="BM965" s="96"/>
      <c r="BN965" s="94"/>
      <c r="BO965" s="94"/>
      <c r="BP965" s="42"/>
      <c r="BQ965" s="120"/>
    </row>
    <row r="966" spans="1:69" hidden="1" x14ac:dyDescent="0.3">
      <c r="A966" s="131">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5"/>
      <c r="BI966" s="127"/>
      <c r="BJ966" s="128"/>
      <c r="BK966" s="129"/>
      <c r="BL966" s="127"/>
      <c r="BM966" s="96"/>
      <c r="BN966" s="94"/>
      <c r="BO966" s="94"/>
      <c r="BP966" s="42"/>
      <c r="BQ966" s="120"/>
    </row>
    <row r="967" spans="1:69" hidden="1" x14ac:dyDescent="0.3">
      <c r="A967" s="131">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5"/>
      <c r="BI967" s="127"/>
      <c r="BJ967" s="128"/>
      <c r="BK967" s="129"/>
      <c r="BL967" s="127"/>
      <c r="BM967" s="96"/>
      <c r="BN967" s="94"/>
      <c r="BO967" s="94"/>
      <c r="BP967" s="42"/>
      <c r="BQ967" s="120"/>
    </row>
    <row r="968" spans="1:69" hidden="1" x14ac:dyDescent="0.3">
      <c r="A968" s="131">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5"/>
      <c r="BI968" s="127"/>
      <c r="BJ968" s="128"/>
      <c r="BK968" s="129"/>
      <c r="BL968" s="127"/>
      <c r="BM968" s="96"/>
      <c r="BN968" s="94"/>
      <c r="BO968" s="94"/>
      <c r="BP968" s="42"/>
      <c r="BQ968" s="120"/>
    </row>
    <row r="969" spans="1:69" hidden="1" x14ac:dyDescent="0.3">
      <c r="A969" s="131">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5"/>
      <c r="BI969" s="127"/>
      <c r="BJ969" s="128"/>
      <c r="BK969" s="129"/>
      <c r="BL969" s="127"/>
      <c r="BM969" s="96"/>
      <c r="BN969" s="94"/>
      <c r="BO969" s="94"/>
      <c r="BP969" s="42"/>
      <c r="BQ969" s="120"/>
    </row>
    <row r="970" spans="1:69" hidden="1" x14ac:dyDescent="0.3">
      <c r="A970" s="131">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5"/>
      <c r="BI970" s="127"/>
      <c r="BJ970" s="128"/>
      <c r="BK970" s="129"/>
      <c r="BL970" s="127"/>
      <c r="BM970" s="96"/>
      <c r="BN970" s="94"/>
      <c r="BO970" s="94"/>
      <c r="BP970" s="42"/>
      <c r="BQ970" s="120"/>
    </row>
    <row r="971" spans="1:69" hidden="1" x14ac:dyDescent="0.3">
      <c r="A971" s="131">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5"/>
      <c r="BI971" s="127"/>
      <c r="BJ971" s="128"/>
      <c r="BK971" s="129"/>
      <c r="BL971" s="127"/>
      <c r="BM971" s="96"/>
      <c r="BN971" s="94"/>
      <c r="BO971" s="94"/>
      <c r="BP971" s="42"/>
      <c r="BQ971" s="120"/>
    </row>
    <row r="972" spans="1:69" hidden="1" x14ac:dyDescent="0.3">
      <c r="A972" s="131">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5"/>
      <c r="BI972" s="127"/>
      <c r="BJ972" s="128"/>
      <c r="BK972" s="129"/>
      <c r="BL972" s="127"/>
      <c r="BM972" s="96"/>
      <c r="BN972" s="94"/>
      <c r="BO972" s="94"/>
      <c r="BP972" s="42"/>
      <c r="BQ972" s="120"/>
    </row>
    <row r="973" spans="1:69" hidden="1" x14ac:dyDescent="0.3">
      <c r="A973" s="131">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5"/>
      <c r="BI973" s="127"/>
      <c r="BJ973" s="128"/>
      <c r="BK973" s="129"/>
      <c r="BL973" s="127"/>
      <c r="BM973" s="96"/>
      <c r="BN973" s="94"/>
      <c r="BO973" s="94"/>
      <c r="BP973" s="42"/>
      <c r="BQ973" s="120"/>
    </row>
    <row r="974" spans="1:69" hidden="1" x14ac:dyDescent="0.3">
      <c r="A974" s="131">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5"/>
      <c r="BI974" s="127"/>
      <c r="BJ974" s="128"/>
      <c r="BK974" s="129"/>
      <c r="BL974" s="127"/>
      <c r="BM974" s="96"/>
      <c r="BN974" s="94"/>
      <c r="BO974" s="94"/>
      <c r="BP974" s="42"/>
      <c r="BQ974" s="120"/>
    </row>
    <row r="975" spans="1:69" ht="34.200000000000003" hidden="1" customHeight="1" x14ac:dyDescent="0.3">
      <c r="A975" s="131">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5"/>
      <c r="BI975" s="127"/>
      <c r="BJ975" s="128"/>
      <c r="BK975" s="129"/>
      <c r="BL975" s="127"/>
      <c r="BM975" s="96"/>
      <c r="BN975" s="94"/>
      <c r="BO975" s="94"/>
      <c r="BP975" s="42"/>
      <c r="BQ975" s="120"/>
    </row>
    <row r="976" spans="1:69" ht="34.200000000000003" hidden="1" customHeight="1" x14ac:dyDescent="0.3">
      <c r="A976" s="131">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5"/>
      <c r="BI976" s="127"/>
      <c r="BJ976" s="128"/>
      <c r="BK976" s="129"/>
      <c r="BL976" s="127"/>
      <c r="BM976" s="96"/>
      <c r="BN976" s="94"/>
      <c r="BO976" s="94"/>
      <c r="BP976" s="42"/>
      <c r="BQ976" s="120"/>
    </row>
    <row r="977" spans="1:69" ht="34.200000000000003" hidden="1" customHeight="1" x14ac:dyDescent="0.3">
      <c r="A977" s="131">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5"/>
      <c r="BI977" s="127"/>
      <c r="BJ977" s="128"/>
      <c r="BK977" s="129"/>
      <c r="BL977" s="127"/>
      <c r="BM977" s="96"/>
      <c r="BN977" s="94"/>
      <c r="BO977" s="94"/>
      <c r="BP977" s="42"/>
      <c r="BQ977" s="120"/>
    </row>
    <row r="978" spans="1:69" hidden="1" x14ac:dyDescent="0.3">
      <c r="A978" s="131">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5"/>
      <c r="BI978" s="127"/>
      <c r="BJ978" s="128"/>
      <c r="BK978" s="129"/>
      <c r="BL978" s="127"/>
      <c r="BM978" s="96"/>
      <c r="BN978" s="94"/>
      <c r="BO978" s="94"/>
      <c r="BP978" s="42"/>
      <c r="BQ978" s="120"/>
    </row>
    <row r="979" spans="1:69" hidden="1" x14ac:dyDescent="0.3">
      <c r="A979" s="131">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5"/>
      <c r="BI979" s="127"/>
      <c r="BJ979" s="128"/>
      <c r="BK979" s="129"/>
      <c r="BL979" s="127"/>
      <c r="BM979" s="96"/>
      <c r="BN979" s="94"/>
      <c r="BO979" s="94"/>
      <c r="BP979" s="42"/>
      <c r="BQ979" s="120"/>
    </row>
    <row r="980" spans="1:69" hidden="1" x14ac:dyDescent="0.3">
      <c r="A980" s="131">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5"/>
      <c r="BI980" s="127"/>
      <c r="BJ980" s="128"/>
      <c r="BK980" s="129"/>
      <c r="BL980" s="127"/>
      <c r="BM980" s="96"/>
      <c r="BN980" s="94"/>
      <c r="BO980" s="94"/>
      <c r="BP980" s="42"/>
      <c r="BQ980" s="120"/>
    </row>
    <row r="981" spans="1:69" hidden="1" x14ac:dyDescent="0.3">
      <c r="A981" s="131">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5"/>
      <c r="BI981" s="127"/>
      <c r="BJ981" s="128"/>
      <c r="BK981" s="129"/>
      <c r="BL981" s="127"/>
      <c r="BM981" s="96"/>
      <c r="BN981" s="94"/>
      <c r="BO981" s="94"/>
      <c r="BP981" s="42"/>
      <c r="BQ981" s="120"/>
    </row>
    <row r="982" spans="1:69" hidden="1" x14ac:dyDescent="0.3">
      <c r="A982" s="131">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5"/>
      <c r="BI982" s="127"/>
      <c r="BJ982" s="128"/>
      <c r="BK982" s="129"/>
      <c r="BL982" s="127"/>
      <c r="BM982" s="96"/>
      <c r="BN982" s="94"/>
      <c r="BO982" s="94"/>
      <c r="BP982" s="42"/>
      <c r="BQ982" s="120"/>
    </row>
    <row r="983" spans="1:69" hidden="1" x14ac:dyDescent="0.3">
      <c r="A983" s="131">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5"/>
      <c r="BI983" s="127"/>
      <c r="BJ983" s="128"/>
      <c r="BK983" s="129"/>
      <c r="BL983" s="127"/>
      <c r="BM983" s="96"/>
      <c r="BN983" s="94"/>
      <c r="BO983" s="94"/>
      <c r="BP983" s="42"/>
      <c r="BQ983" s="120"/>
    </row>
    <row r="984" spans="1:69" hidden="1" x14ac:dyDescent="0.3">
      <c r="A984" s="131">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5"/>
      <c r="BI984" s="127"/>
      <c r="BJ984" s="128"/>
      <c r="BK984" s="129"/>
      <c r="BL984" s="127"/>
      <c r="BM984" s="96"/>
      <c r="BN984" s="94"/>
      <c r="BO984" s="94"/>
      <c r="BP984" s="42"/>
      <c r="BQ984" s="120"/>
    </row>
    <row r="985" spans="1:69" hidden="1" x14ac:dyDescent="0.3">
      <c r="A985" s="131">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5"/>
      <c r="BI985" s="127"/>
      <c r="BJ985" s="128"/>
      <c r="BK985" s="129"/>
      <c r="BL985" s="127"/>
      <c r="BM985" s="96"/>
      <c r="BN985" s="94"/>
      <c r="BO985" s="94"/>
      <c r="BP985" s="42"/>
      <c r="BQ985" s="120"/>
    </row>
    <row r="986" spans="1:69" hidden="1" x14ac:dyDescent="0.3">
      <c r="A986" s="131">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5"/>
      <c r="BI986" s="127"/>
      <c r="BJ986" s="128"/>
      <c r="BK986" s="129"/>
      <c r="BL986" s="127"/>
      <c r="BM986" s="96"/>
      <c r="BN986" s="94"/>
      <c r="BO986" s="94"/>
      <c r="BP986" s="42"/>
      <c r="BQ986" s="120"/>
    </row>
    <row r="987" spans="1:69" hidden="1" x14ac:dyDescent="0.3">
      <c r="A987" s="131">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5"/>
      <c r="BI987" s="127"/>
      <c r="BJ987" s="128"/>
      <c r="BK987" s="129"/>
      <c r="BL987" s="127"/>
      <c r="BM987" s="96"/>
      <c r="BN987" s="94"/>
      <c r="BO987" s="94"/>
      <c r="BP987" s="42"/>
      <c r="BQ987" s="120"/>
    </row>
    <row r="988" spans="1:69" hidden="1" x14ac:dyDescent="0.3">
      <c r="A988" s="131">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5"/>
      <c r="BI988" s="127"/>
      <c r="BJ988" s="128"/>
      <c r="BK988" s="129"/>
      <c r="BL988" s="127"/>
      <c r="BM988" s="96"/>
      <c r="BN988" s="94"/>
      <c r="BO988" s="94"/>
      <c r="BP988" s="42"/>
      <c r="BQ988" s="120"/>
    </row>
    <row r="989" spans="1:69" hidden="1" x14ac:dyDescent="0.3">
      <c r="A989" s="131">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5"/>
      <c r="BI989" s="127"/>
      <c r="BJ989" s="128"/>
      <c r="BK989" s="129"/>
      <c r="BL989" s="127"/>
      <c r="BM989" s="96"/>
      <c r="BN989" s="94"/>
      <c r="BO989" s="94"/>
      <c r="BP989" s="42"/>
      <c r="BQ989" s="120"/>
    </row>
    <row r="990" spans="1:69" hidden="1" x14ac:dyDescent="0.3">
      <c r="A990" s="131">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5"/>
      <c r="BI990" s="127"/>
      <c r="BJ990" s="128"/>
      <c r="BK990" s="129"/>
      <c r="BL990" s="127"/>
      <c r="BM990" s="96"/>
      <c r="BN990" s="94"/>
      <c r="BO990" s="94"/>
      <c r="BP990" s="42"/>
      <c r="BQ990" s="120"/>
    </row>
    <row r="991" spans="1:69" hidden="1" x14ac:dyDescent="0.3">
      <c r="A991" s="131">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5"/>
      <c r="BI991" s="127"/>
      <c r="BJ991" s="128"/>
      <c r="BK991" s="129"/>
      <c r="BL991" s="127"/>
      <c r="BM991" s="96"/>
      <c r="BN991" s="94"/>
      <c r="BO991" s="94"/>
      <c r="BP991" s="42"/>
      <c r="BQ991" s="120"/>
    </row>
    <row r="992" spans="1:69" hidden="1" x14ac:dyDescent="0.3">
      <c r="A992" s="131">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5"/>
      <c r="BI992" s="127"/>
      <c r="BJ992" s="128"/>
      <c r="BK992" s="129"/>
      <c r="BL992" s="127"/>
      <c r="BM992" s="96"/>
      <c r="BN992" s="94"/>
      <c r="BO992" s="94"/>
      <c r="BP992" s="42"/>
      <c r="BQ992" s="120"/>
    </row>
    <row r="993" spans="1:69" hidden="1" x14ac:dyDescent="0.3">
      <c r="A993" s="131">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5"/>
      <c r="BI993" s="127"/>
      <c r="BJ993" s="128"/>
      <c r="BK993" s="129"/>
      <c r="BL993" s="127"/>
      <c r="BM993" s="96"/>
      <c r="BN993" s="94"/>
      <c r="BO993" s="94"/>
      <c r="BP993" s="42"/>
      <c r="BQ993" s="120"/>
    </row>
    <row r="994" spans="1:69" hidden="1" x14ac:dyDescent="0.3">
      <c r="A994" s="131">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5"/>
      <c r="BI994" s="127"/>
      <c r="BJ994" s="128"/>
      <c r="BK994" s="129"/>
      <c r="BL994" s="127"/>
      <c r="BM994" s="96"/>
      <c r="BN994" s="94"/>
      <c r="BO994" s="94"/>
      <c r="BP994" s="42"/>
      <c r="BQ994" s="120"/>
    </row>
    <row r="995" spans="1:69" hidden="1" x14ac:dyDescent="0.3">
      <c r="A995" s="131">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5"/>
      <c r="BI995" s="127"/>
      <c r="BJ995" s="128"/>
      <c r="BK995" s="129"/>
      <c r="BL995" s="127"/>
      <c r="BM995" s="96"/>
      <c r="BN995" s="94"/>
      <c r="BO995" s="94"/>
      <c r="BP995" s="42"/>
      <c r="BQ995" s="120"/>
    </row>
    <row r="996" spans="1:69" ht="34.200000000000003" hidden="1" customHeight="1" x14ac:dyDescent="0.3">
      <c r="A996" s="131">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5"/>
      <c r="BI996" s="127"/>
      <c r="BJ996" s="128"/>
      <c r="BK996" s="129"/>
      <c r="BL996" s="127"/>
      <c r="BM996" s="96"/>
      <c r="BN996" s="94"/>
      <c r="BO996" s="94"/>
      <c r="BP996" s="42"/>
      <c r="BQ996" s="120"/>
    </row>
    <row r="997" spans="1:69" ht="34.200000000000003" hidden="1" customHeight="1" x14ac:dyDescent="0.3">
      <c r="A997" s="131">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5"/>
      <c r="BI997" s="127"/>
      <c r="BJ997" s="128"/>
      <c r="BK997" s="129"/>
      <c r="BL997" s="127"/>
      <c r="BM997" s="96"/>
      <c r="BN997" s="94"/>
      <c r="BO997" s="94"/>
      <c r="BP997" s="42"/>
      <c r="BQ997" s="120"/>
    </row>
    <row r="998" spans="1:69" ht="34.200000000000003" hidden="1" customHeight="1" x14ac:dyDescent="0.3">
      <c r="A998" s="131">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5"/>
      <c r="BI998" s="127"/>
      <c r="BJ998" s="128"/>
      <c r="BK998" s="129"/>
      <c r="BL998" s="127"/>
      <c r="BM998" s="96"/>
      <c r="BN998" s="94"/>
      <c r="BO998" s="94"/>
      <c r="BP998" s="42"/>
      <c r="BQ998" s="120"/>
    </row>
    <row r="999" spans="1:69" ht="34.200000000000003" hidden="1" customHeight="1" x14ac:dyDescent="0.3">
      <c r="A999" s="131">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5"/>
      <c r="BI999" s="127"/>
      <c r="BJ999" s="128"/>
      <c r="BK999" s="129"/>
      <c r="BL999" s="127"/>
      <c r="BM999" s="96"/>
      <c r="BN999" s="94"/>
      <c r="BO999" s="94"/>
      <c r="BP999" s="42"/>
      <c r="BQ999" s="120"/>
    </row>
    <row r="1000" spans="1:69" ht="34.200000000000003" hidden="1" customHeight="1" x14ac:dyDescent="0.3">
      <c r="A1000" s="131">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5"/>
      <c r="BI1000" s="127"/>
      <c r="BJ1000" s="128"/>
      <c r="BK1000" s="129"/>
      <c r="BL1000" s="127"/>
      <c r="BM1000" s="96"/>
      <c r="BN1000" s="94"/>
      <c r="BO1000" s="94"/>
      <c r="BP1000" s="42"/>
      <c r="BQ1000" s="120"/>
    </row>
    <row r="1001" spans="1:69" ht="34.200000000000003" hidden="1" customHeight="1" x14ac:dyDescent="0.3">
      <c r="A1001" s="131">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5"/>
      <c r="BI1001" s="127"/>
      <c r="BJ1001" s="128"/>
      <c r="BK1001" s="129"/>
      <c r="BL1001" s="127"/>
      <c r="BM1001" s="96"/>
      <c r="BN1001" s="94"/>
      <c r="BO1001" s="94"/>
      <c r="BP1001" s="42"/>
      <c r="BQ1001" s="120"/>
    </row>
    <row r="1002" spans="1:69" ht="34.200000000000003" hidden="1" customHeight="1" x14ac:dyDescent="0.3">
      <c r="A1002" s="131">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5"/>
      <c r="BI1002" s="127"/>
      <c r="BJ1002" s="128"/>
      <c r="BK1002" s="129"/>
      <c r="BL1002" s="127"/>
      <c r="BM1002" s="96"/>
      <c r="BN1002" s="94"/>
      <c r="BO1002" s="94"/>
      <c r="BP1002" s="42"/>
      <c r="BQ1002" s="120"/>
    </row>
    <row r="1003" spans="1:69" ht="34.200000000000003" hidden="1" customHeight="1" x14ac:dyDescent="0.3">
      <c r="A1003" s="131">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5"/>
      <c r="BI1003" s="127"/>
      <c r="BJ1003" s="128"/>
      <c r="BK1003" s="129"/>
      <c r="BL1003" s="127"/>
      <c r="BM1003" s="96"/>
      <c r="BN1003" s="94"/>
      <c r="BO1003" s="94"/>
      <c r="BP1003" s="42"/>
      <c r="BQ1003" s="120"/>
    </row>
    <row r="1004" spans="1:69" ht="34.200000000000003" hidden="1" customHeight="1" x14ac:dyDescent="0.3">
      <c r="A1004" s="131">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5"/>
      <c r="BI1004" s="127"/>
      <c r="BJ1004" s="128"/>
      <c r="BK1004" s="129"/>
      <c r="BL1004" s="127"/>
      <c r="BM1004" s="96"/>
      <c r="BN1004" s="94"/>
      <c r="BO1004" s="94"/>
      <c r="BP1004" s="42"/>
      <c r="BQ1004" s="120"/>
    </row>
    <row r="1005" spans="1:69" ht="34.200000000000003" hidden="1" customHeight="1" x14ac:dyDescent="0.3">
      <c r="A1005" s="131">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5"/>
      <c r="BI1005" s="127"/>
      <c r="BJ1005" s="128"/>
      <c r="BK1005" s="129"/>
      <c r="BL1005" s="127"/>
      <c r="BM1005" s="96"/>
      <c r="BN1005" s="94"/>
      <c r="BO1005" s="94"/>
      <c r="BP1005" s="42"/>
      <c r="BQ1005" s="120"/>
    </row>
    <row r="1006" spans="1:69" hidden="1" x14ac:dyDescent="0.3">
      <c r="A1006" s="131">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5"/>
      <c r="BI1006" s="127"/>
      <c r="BJ1006" s="128"/>
      <c r="BK1006" s="129"/>
      <c r="BL1006" s="127"/>
      <c r="BM1006" s="96"/>
      <c r="BN1006" s="94"/>
      <c r="BO1006" s="94"/>
      <c r="BP1006" s="42"/>
      <c r="BQ1006" s="120"/>
    </row>
    <row r="1007" spans="1:69" hidden="1" x14ac:dyDescent="0.3">
      <c r="A1007" s="131">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5"/>
      <c r="BI1007" s="127"/>
      <c r="BJ1007" s="128"/>
      <c r="BK1007" s="129"/>
      <c r="BL1007" s="127"/>
      <c r="BM1007" s="96"/>
      <c r="BN1007" s="94"/>
      <c r="BO1007" s="94"/>
      <c r="BP1007" s="42"/>
      <c r="BQ1007" s="120"/>
    </row>
    <row r="1008" spans="1:69" hidden="1" x14ac:dyDescent="0.3">
      <c r="A1008" s="131">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5"/>
      <c r="BI1008" s="127"/>
      <c r="BJ1008" s="128"/>
      <c r="BK1008" s="129"/>
      <c r="BL1008" s="127"/>
      <c r="BM1008" s="96"/>
      <c r="BN1008" s="94"/>
      <c r="BO1008" s="94"/>
      <c r="BP1008" s="42"/>
      <c r="BQ1008" s="120"/>
    </row>
    <row r="1009" spans="1:69" ht="34.200000000000003" hidden="1" customHeight="1" x14ac:dyDescent="0.3">
      <c r="A1009" s="131">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5"/>
      <c r="BI1009" s="127"/>
      <c r="BJ1009" s="128"/>
      <c r="BK1009" s="129"/>
      <c r="BL1009" s="127"/>
      <c r="BM1009" s="96"/>
      <c r="BN1009" s="94"/>
      <c r="BO1009" s="94"/>
      <c r="BP1009" s="42"/>
      <c r="BQ1009" s="120"/>
    </row>
    <row r="1010" spans="1:69" ht="34.200000000000003" hidden="1" customHeight="1" x14ac:dyDescent="0.3">
      <c r="A1010" s="131">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5"/>
      <c r="BI1010" s="127"/>
      <c r="BJ1010" s="128"/>
      <c r="BK1010" s="129"/>
      <c r="BL1010" s="127"/>
      <c r="BM1010" s="96"/>
      <c r="BN1010" s="94"/>
      <c r="BO1010" s="94"/>
      <c r="BP1010" s="42"/>
      <c r="BQ1010" s="120"/>
    </row>
    <row r="1011" spans="1:69" hidden="1" x14ac:dyDescent="0.3">
      <c r="A1011" s="131">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5"/>
      <c r="BI1011" s="127"/>
      <c r="BJ1011" s="128"/>
      <c r="BK1011" s="129"/>
      <c r="BL1011" s="127"/>
      <c r="BM1011" s="96"/>
      <c r="BN1011" s="94"/>
      <c r="BO1011" s="94"/>
      <c r="BP1011" s="42"/>
      <c r="BQ1011" s="120"/>
    </row>
    <row r="1012" spans="1:69" hidden="1" x14ac:dyDescent="0.3">
      <c r="A1012" s="131">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5"/>
      <c r="BI1012" s="127"/>
      <c r="BJ1012" s="128"/>
      <c r="BK1012" s="129"/>
      <c r="BL1012" s="127"/>
      <c r="BM1012" s="96"/>
      <c r="BN1012" s="94"/>
      <c r="BO1012" s="94"/>
      <c r="BP1012" s="42"/>
      <c r="BQ1012" s="120"/>
    </row>
    <row r="1013" spans="1:69" hidden="1" x14ac:dyDescent="0.3">
      <c r="A1013" s="131">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5"/>
      <c r="BI1013" s="127"/>
      <c r="BJ1013" s="128"/>
      <c r="BK1013" s="129"/>
      <c r="BL1013" s="127"/>
      <c r="BM1013" s="96"/>
      <c r="BN1013" s="94"/>
      <c r="BO1013" s="94"/>
      <c r="BP1013" s="42"/>
      <c r="BQ1013" s="120"/>
    </row>
    <row r="1014" spans="1:69" hidden="1" x14ac:dyDescent="0.3">
      <c r="A1014" s="131">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5"/>
      <c r="BI1014" s="127"/>
      <c r="BJ1014" s="128"/>
      <c r="BK1014" s="129"/>
      <c r="BL1014" s="127"/>
      <c r="BM1014" s="96"/>
      <c r="BN1014" s="94"/>
      <c r="BO1014" s="94"/>
      <c r="BP1014" s="42"/>
      <c r="BQ1014" s="120"/>
    </row>
    <row r="1015" spans="1:69" hidden="1" x14ac:dyDescent="0.3">
      <c r="A1015" s="131">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5"/>
      <c r="BI1015" s="127"/>
      <c r="BJ1015" s="128"/>
      <c r="BK1015" s="129"/>
      <c r="BL1015" s="127"/>
      <c r="BM1015" s="96"/>
      <c r="BN1015" s="94"/>
      <c r="BO1015" s="94"/>
      <c r="BP1015" s="42"/>
      <c r="BQ1015" s="120"/>
    </row>
    <row r="1016" spans="1:69" hidden="1" x14ac:dyDescent="0.3">
      <c r="A1016" s="131">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5"/>
      <c r="BI1016" s="127"/>
      <c r="BJ1016" s="128"/>
      <c r="BK1016" s="129"/>
      <c r="BL1016" s="127"/>
      <c r="BM1016" s="96"/>
      <c r="BN1016" s="94"/>
      <c r="BO1016" s="94"/>
      <c r="BP1016" s="42"/>
      <c r="BQ1016" s="120"/>
    </row>
    <row r="1017" spans="1:69" hidden="1" x14ac:dyDescent="0.3">
      <c r="A1017" s="131">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5"/>
      <c r="BI1017" s="127"/>
      <c r="BJ1017" s="128"/>
      <c r="BK1017" s="129"/>
      <c r="BL1017" s="127"/>
      <c r="BM1017" s="96"/>
      <c r="BN1017" s="94"/>
      <c r="BO1017" s="94"/>
      <c r="BP1017" s="42"/>
      <c r="BQ1017" s="120"/>
    </row>
    <row r="1018" spans="1:69" hidden="1" x14ac:dyDescent="0.3">
      <c r="A1018" s="131">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5"/>
      <c r="BI1018" s="127"/>
      <c r="BJ1018" s="128"/>
      <c r="BK1018" s="129"/>
      <c r="BL1018" s="127"/>
      <c r="BM1018" s="96"/>
      <c r="BN1018" s="94"/>
      <c r="BO1018" s="94"/>
      <c r="BP1018" s="42"/>
      <c r="BQ1018" s="120"/>
    </row>
    <row r="1019" spans="1:69" hidden="1" x14ac:dyDescent="0.3">
      <c r="A1019" s="131">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5"/>
      <c r="BI1019" s="127"/>
      <c r="BJ1019" s="128"/>
      <c r="BK1019" s="129"/>
      <c r="BL1019" s="127"/>
      <c r="BM1019" s="96"/>
      <c r="BN1019" s="94"/>
      <c r="BO1019" s="94"/>
      <c r="BP1019" s="42"/>
      <c r="BQ1019" s="120"/>
    </row>
    <row r="1020" spans="1:69" hidden="1" x14ac:dyDescent="0.3">
      <c r="A1020" s="131">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5"/>
      <c r="BI1020" s="127"/>
      <c r="BJ1020" s="128"/>
      <c r="BK1020" s="129"/>
      <c r="BL1020" s="127"/>
      <c r="BM1020" s="96"/>
      <c r="BN1020" s="94"/>
      <c r="BO1020" s="94"/>
      <c r="BP1020" s="42"/>
      <c r="BQ1020" s="120"/>
    </row>
    <row r="1021" spans="1:69" hidden="1" x14ac:dyDescent="0.3">
      <c r="A1021" s="131">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5"/>
      <c r="BI1021" s="127"/>
      <c r="BJ1021" s="128"/>
      <c r="BK1021" s="129"/>
      <c r="BL1021" s="127"/>
      <c r="BM1021" s="96"/>
      <c r="BN1021" s="94"/>
      <c r="BO1021" s="94"/>
      <c r="BP1021" s="42"/>
      <c r="BQ1021" s="120"/>
    </row>
    <row r="1022" spans="1:69" hidden="1" x14ac:dyDescent="0.3">
      <c r="A1022" s="131">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5"/>
      <c r="BI1022" s="127"/>
      <c r="BJ1022" s="128"/>
      <c r="BK1022" s="129"/>
      <c r="BL1022" s="127"/>
      <c r="BM1022" s="96"/>
      <c r="BN1022" s="94"/>
      <c r="BO1022" s="94"/>
      <c r="BP1022" s="42"/>
      <c r="BQ1022" s="120"/>
    </row>
    <row r="1023" spans="1:69" ht="34.200000000000003" hidden="1" customHeight="1" x14ac:dyDescent="0.3">
      <c r="A1023" s="131">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5"/>
      <c r="BI1023" s="127"/>
      <c r="BJ1023" s="128"/>
      <c r="BK1023" s="129"/>
      <c r="BL1023" s="127"/>
      <c r="BM1023" s="96"/>
      <c r="BN1023" s="94"/>
      <c r="BO1023" s="94"/>
      <c r="BP1023" s="42"/>
      <c r="BQ1023" s="120"/>
    </row>
    <row r="1024" spans="1:69" ht="22.8" hidden="1" customHeight="1" x14ac:dyDescent="0.3">
      <c r="A1024" s="131">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5"/>
      <c r="BI1024" s="127"/>
      <c r="BJ1024" s="128"/>
      <c r="BK1024" s="129"/>
      <c r="BL1024" s="127"/>
      <c r="BM1024" s="96"/>
      <c r="BN1024" s="94"/>
      <c r="BO1024" s="94"/>
      <c r="BP1024" s="42"/>
      <c r="BQ1024" s="120"/>
    </row>
    <row r="1025" spans="1:69" ht="34.200000000000003" hidden="1" customHeight="1" x14ac:dyDescent="0.3">
      <c r="A1025" s="131">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5"/>
      <c r="BI1025" s="127"/>
      <c r="BJ1025" s="128"/>
      <c r="BK1025" s="129"/>
      <c r="BL1025" s="127"/>
      <c r="BM1025" s="96"/>
      <c r="BN1025" s="94"/>
      <c r="BO1025" s="94"/>
      <c r="BP1025" s="42"/>
      <c r="BQ1025" s="120"/>
    </row>
    <row r="1026" spans="1:69" ht="22.8" hidden="1" customHeight="1" x14ac:dyDescent="0.3">
      <c r="A1026" s="131">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5"/>
      <c r="BI1026" s="127"/>
      <c r="BJ1026" s="128"/>
      <c r="BK1026" s="129"/>
      <c r="BL1026" s="127"/>
      <c r="BM1026" s="96"/>
      <c r="BN1026" s="94"/>
      <c r="BO1026" s="94"/>
      <c r="BP1026" s="42"/>
      <c r="BQ1026" s="120"/>
    </row>
    <row r="1027" spans="1:69" hidden="1" x14ac:dyDescent="0.3">
      <c r="A1027" s="131">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5"/>
      <c r="BI1027" s="127"/>
      <c r="BJ1027" s="128"/>
      <c r="BK1027" s="129"/>
      <c r="BL1027" s="127"/>
      <c r="BM1027" s="96"/>
      <c r="BN1027" s="94"/>
      <c r="BO1027" s="94"/>
      <c r="BP1027" s="42"/>
      <c r="BQ1027" s="120"/>
    </row>
    <row r="1028" spans="1:69" hidden="1" x14ac:dyDescent="0.3">
      <c r="A1028" s="131">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5"/>
      <c r="BI1028" s="127"/>
      <c r="BJ1028" s="128"/>
      <c r="BK1028" s="129"/>
      <c r="BL1028" s="127"/>
      <c r="BM1028" s="96"/>
      <c r="BN1028" s="94"/>
      <c r="BO1028" s="94"/>
      <c r="BP1028" s="42"/>
      <c r="BQ1028" s="120"/>
    </row>
    <row r="1029" spans="1:69" ht="34.200000000000003" hidden="1" customHeight="1" x14ac:dyDescent="0.3">
      <c r="A1029" s="131">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5"/>
      <c r="BI1029" s="127"/>
      <c r="BJ1029" s="128"/>
      <c r="BK1029" s="129"/>
      <c r="BL1029" s="127"/>
      <c r="BM1029" s="96"/>
      <c r="BN1029" s="94"/>
      <c r="BO1029" s="94"/>
      <c r="BP1029" s="42"/>
      <c r="BQ1029" s="120"/>
    </row>
    <row r="1030" spans="1:69" hidden="1" x14ac:dyDescent="0.3">
      <c r="A1030" s="131">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5"/>
      <c r="BI1030" s="127"/>
      <c r="BJ1030" s="128"/>
      <c r="BK1030" s="129"/>
      <c r="BL1030" s="127"/>
      <c r="BM1030" s="96"/>
      <c r="BN1030" s="94"/>
      <c r="BO1030" s="94"/>
      <c r="BP1030" s="42"/>
      <c r="BQ1030" s="120"/>
    </row>
    <row r="1031" spans="1:69" hidden="1" x14ac:dyDescent="0.3">
      <c r="A1031" s="131">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5"/>
      <c r="BI1031" s="127"/>
      <c r="BJ1031" s="128"/>
      <c r="BK1031" s="129"/>
      <c r="BL1031" s="127"/>
      <c r="BM1031" s="96"/>
      <c r="BN1031" s="94"/>
      <c r="BO1031" s="94"/>
      <c r="BP1031" s="42"/>
      <c r="BQ1031" s="120"/>
    </row>
    <row r="1032" spans="1:69" hidden="1" x14ac:dyDescent="0.3">
      <c r="A1032" s="131">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5"/>
      <c r="BI1032" s="127"/>
      <c r="BJ1032" s="128"/>
      <c r="BK1032" s="129"/>
      <c r="BL1032" s="127"/>
      <c r="BM1032" s="96"/>
      <c r="BN1032" s="94"/>
      <c r="BO1032" s="94"/>
      <c r="BP1032" s="42"/>
      <c r="BQ1032" s="120"/>
    </row>
    <row r="1033" spans="1:69" hidden="1" x14ac:dyDescent="0.3">
      <c r="A1033" s="131">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5"/>
      <c r="BI1033" s="127"/>
      <c r="BJ1033" s="128"/>
      <c r="BK1033" s="129"/>
      <c r="BL1033" s="127"/>
      <c r="BM1033" s="96"/>
      <c r="BN1033" s="94"/>
      <c r="BO1033" s="94"/>
      <c r="BP1033" s="42"/>
      <c r="BQ1033" s="120"/>
    </row>
    <row r="1034" spans="1:69" hidden="1" x14ac:dyDescent="0.3">
      <c r="A1034" s="131">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5"/>
      <c r="BI1034" s="127"/>
      <c r="BJ1034" s="128"/>
      <c r="BK1034" s="129"/>
      <c r="BL1034" s="127"/>
      <c r="BM1034" s="96"/>
      <c r="BN1034" s="94"/>
      <c r="BO1034" s="94"/>
      <c r="BP1034" s="42"/>
      <c r="BQ1034" s="120"/>
    </row>
    <row r="1035" spans="1:69" hidden="1" x14ac:dyDescent="0.3">
      <c r="A1035" s="131">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5"/>
      <c r="BI1035" s="127"/>
      <c r="BJ1035" s="128"/>
      <c r="BK1035" s="129"/>
      <c r="BL1035" s="127"/>
      <c r="BM1035" s="96"/>
      <c r="BN1035" s="94"/>
      <c r="BO1035" s="94"/>
      <c r="BP1035" s="42"/>
      <c r="BQ1035" s="120"/>
    </row>
    <row r="1036" spans="1:69" hidden="1" x14ac:dyDescent="0.3">
      <c r="A1036" s="131">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5"/>
      <c r="BI1036" s="127"/>
      <c r="BJ1036" s="128"/>
      <c r="BK1036" s="129"/>
      <c r="BL1036" s="127"/>
      <c r="BM1036" s="96"/>
      <c r="BN1036" s="94"/>
      <c r="BO1036" s="94"/>
      <c r="BP1036" s="42"/>
      <c r="BQ1036" s="120"/>
    </row>
    <row r="1037" spans="1:69" hidden="1" x14ac:dyDescent="0.3">
      <c r="A1037" s="131">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5"/>
      <c r="BI1037" s="127"/>
      <c r="BJ1037" s="128"/>
      <c r="BK1037" s="129"/>
      <c r="BL1037" s="127"/>
      <c r="BM1037" s="96"/>
      <c r="BN1037" s="94"/>
      <c r="BO1037" s="94"/>
      <c r="BP1037" s="42"/>
      <c r="BQ1037" s="120"/>
    </row>
    <row r="1038" spans="1:69" hidden="1" x14ac:dyDescent="0.3">
      <c r="A1038" s="131">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5"/>
      <c r="BI1038" s="127"/>
      <c r="BJ1038" s="128"/>
      <c r="BK1038" s="129"/>
      <c r="BL1038" s="127"/>
      <c r="BM1038" s="96"/>
      <c r="BN1038" s="94"/>
      <c r="BO1038" s="94"/>
      <c r="BP1038" s="42"/>
      <c r="BQ1038" s="120"/>
    </row>
    <row r="1039" spans="1:69" ht="22.8" hidden="1" customHeight="1" x14ac:dyDescent="0.3">
      <c r="A1039" s="131">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5"/>
      <c r="BI1039" s="127"/>
      <c r="BJ1039" s="128"/>
      <c r="BK1039" s="129"/>
      <c r="BL1039" s="127"/>
      <c r="BM1039" s="96"/>
      <c r="BN1039" s="94"/>
      <c r="BO1039" s="94"/>
      <c r="BP1039" s="42"/>
      <c r="BQ1039" s="120"/>
    </row>
    <row r="1040" spans="1:69" hidden="1" x14ac:dyDescent="0.3">
      <c r="A1040" s="131">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5"/>
      <c r="BI1040" s="127"/>
      <c r="BJ1040" s="128"/>
      <c r="BK1040" s="129"/>
      <c r="BL1040" s="127"/>
      <c r="BM1040" s="96"/>
      <c r="BN1040" s="94"/>
      <c r="BO1040" s="94"/>
      <c r="BP1040" s="42"/>
      <c r="BQ1040" s="120"/>
    </row>
    <row r="1041" spans="1:69" hidden="1" x14ac:dyDescent="0.3">
      <c r="A1041" s="131">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5"/>
      <c r="BI1041" s="127"/>
      <c r="BJ1041" s="128"/>
      <c r="BK1041" s="129"/>
      <c r="BL1041" s="127"/>
      <c r="BM1041" s="96"/>
      <c r="BN1041" s="94"/>
      <c r="BO1041" s="94"/>
      <c r="BP1041" s="42"/>
      <c r="BQ1041" s="120"/>
    </row>
    <row r="1042" spans="1:69" hidden="1" x14ac:dyDescent="0.3">
      <c r="A1042" s="131">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5"/>
      <c r="BI1042" s="127"/>
      <c r="BJ1042" s="128"/>
      <c r="BK1042" s="129"/>
      <c r="BL1042" s="127"/>
      <c r="BM1042" s="96"/>
      <c r="BN1042" s="94"/>
      <c r="BO1042" s="94"/>
      <c r="BP1042" s="42"/>
      <c r="BQ1042" s="120"/>
    </row>
    <row r="1043" spans="1:69" hidden="1" x14ac:dyDescent="0.3">
      <c r="A1043" s="131">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5"/>
      <c r="BI1043" s="127"/>
      <c r="BJ1043" s="128"/>
      <c r="BK1043" s="129"/>
      <c r="BL1043" s="127"/>
      <c r="BM1043" s="96"/>
      <c r="BN1043" s="94"/>
      <c r="BO1043" s="94"/>
      <c r="BP1043" s="42"/>
      <c r="BQ1043" s="120"/>
    </row>
    <row r="1044" spans="1:69" hidden="1" x14ac:dyDescent="0.3">
      <c r="A1044" s="131">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5"/>
      <c r="BI1044" s="127"/>
      <c r="BJ1044" s="128"/>
      <c r="BK1044" s="129"/>
      <c r="BL1044" s="127"/>
      <c r="BM1044" s="96"/>
      <c r="BN1044" s="94"/>
      <c r="BO1044" s="94"/>
      <c r="BP1044" s="42"/>
      <c r="BQ1044" s="120"/>
    </row>
    <row r="1045" spans="1:69" ht="22.8" hidden="1" customHeight="1" x14ac:dyDescent="0.3">
      <c r="A1045" s="131">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5"/>
      <c r="BI1045" s="127"/>
      <c r="BJ1045" s="128"/>
      <c r="BK1045" s="129"/>
      <c r="BL1045" s="127"/>
      <c r="BM1045" s="96"/>
      <c r="BN1045" s="94"/>
      <c r="BO1045" s="94"/>
      <c r="BP1045" s="42"/>
      <c r="BQ1045" s="120"/>
    </row>
    <row r="1046" spans="1:69" ht="22.8" hidden="1" customHeight="1" x14ac:dyDescent="0.3">
      <c r="A1046" s="131">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5"/>
      <c r="BI1046" s="127"/>
      <c r="BJ1046" s="128"/>
      <c r="BK1046" s="129"/>
      <c r="BL1046" s="127"/>
      <c r="BM1046" s="96"/>
      <c r="BN1046" s="94"/>
      <c r="BO1046" s="94"/>
      <c r="BP1046" s="42"/>
      <c r="BQ1046" s="120"/>
    </row>
    <row r="1047" spans="1:69" ht="34.200000000000003" hidden="1" customHeight="1" x14ac:dyDescent="0.3">
      <c r="A1047" s="131">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5"/>
      <c r="BI1047" s="127"/>
      <c r="BJ1047" s="128"/>
      <c r="BK1047" s="129"/>
      <c r="BL1047" s="127"/>
      <c r="BM1047" s="96"/>
      <c r="BN1047" s="94"/>
      <c r="BO1047" s="94"/>
      <c r="BP1047" s="42"/>
      <c r="BQ1047" s="120"/>
    </row>
    <row r="1048" spans="1:69" ht="34.200000000000003" hidden="1" customHeight="1" x14ac:dyDescent="0.3">
      <c r="A1048" s="131">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5"/>
      <c r="BI1048" s="127"/>
      <c r="BJ1048" s="128"/>
      <c r="BK1048" s="129"/>
      <c r="BL1048" s="127"/>
      <c r="BM1048" s="96"/>
      <c r="BN1048" s="94"/>
      <c r="BO1048" s="94"/>
      <c r="BP1048" s="42"/>
      <c r="BQ1048" s="120"/>
    </row>
    <row r="1049" spans="1:69" ht="34.200000000000003" hidden="1" customHeight="1" x14ac:dyDescent="0.3">
      <c r="A1049" s="131">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5"/>
      <c r="BI1049" s="127"/>
      <c r="BJ1049" s="128"/>
      <c r="BK1049" s="129"/>
      <c r="BL1049" s="127"/>
      <c r="BM1049" s="96"/>
      <c r="BN1049" s="94"/>
      <c r="BO1049" s="94"/>
      <c r="BP1049" s="42"/>
      <c r="BQ1049" s="120"/>
    </row>
    <row r="1050" spans="1:69" ht="34.200000000000003" hidden="1" customHeight="1" x14ac:dyDescent="0.3">
      <c r="A1050" s="131">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5"/>
      <c r="BI1050" s="127"/>
      <c r="BJ1050" s="128"/>
      <c r="BK1050" s="129"/>
      <c r="BL1050" s="127"/>
      <c r="BM1050" s="96"/>
      <c r="BN1050" s="94"/>
      <c r="BO1050" s="94"/>
      <c r="BP1050" s="42"/>
      <c r="BQ1050" s="120"/>
    </row>
    <row r="1051" spans="1:69" hidden="1" x14ac:dyDescent="0.3">
      <c r="A1051" s="131">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5"/>
      <c r="BI1051" s="127"/>
      <c r="BJ1051" s="128"/>
      <c r="BK1051" s="129"/>
      <c r="BL1051" s="127"/>
      <c r="BM1051" s="96"/>
      <c r="BN1051" s="94"/>
      <c r="BO1051" s="94"/>
      <c r="BP1051" s="42"/>
      <c r="BQ1051" s="120"/>
    </row>
    <row r="1052" spans="1:69" ht="22.8" hidden="1" customHeight="1" x14ac:dyDescent="0.3">
      <c r="A1052" s="131">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5"/>
      <c r="BI1052" s="127"/>
      <c r="BJ1052" s="128"/>
      <c r="BK1052" s="129"/>
      <c r="BL1052" s="127"/>
      <c r="BM1052" s="96"/>
      <c r="BN1052" s="94"/>
      <c r="BO1052" s="94"/>
      <c r="BP1052" s="42"/>
      <c r="BQ1052" s="120"/>
    </row>
    <row r="1053" spans="1:69" ht="34.200000000000003" hidden="1" customHeight="1" x14ac:dyDescent="0.3">
      <c r="A1053" s="131">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5"/>
      <c r="BI1053" s="127"/>
      <c r="BJ1053" s="128"/>
      <c r="BK1053" s="129"/>
      <c r="BL1053" s="127"/>
      <c r="BM1053" s="96"/>
      <c r="BN1053" s="94"/>
      <c r="BO1053" s="94"/>
      <c r="BP1053" s="42"/>
      <c r="BQ1053" s="120"/>
    </row>
    <row r="1054" spans="1:69" ht="34.200000000000003" hidden="1" customHeight="1" x14ac:dyDescent="0.3">
      <c r="A1054" s="131">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5"/>
      <c r="BI1054" s="127"/>
      <c r="BJ1054" s="128"/>
      <c r="BK1054" s="129"/>
      <c r="BL1054" s="127"/>
      <c r="BM1054" s="96"/>
      <c r="BN1054" s="94"/>
      <c r="BO1054" s="94"/>
      <c r="BP1054" s="42"/>
      <c r="BQ1054" s="120"/>
    </row>
    <row r="1055" spans="1:69" ht="34.200000000000003" hidden="1" customHeight="1" x14ac:dyDescent="0.3">
      <c r="A1055" s="131">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5"/>
      <c r="BI1055" s="127"/>
      <c r="BJ1055" s="128"/>
      <c r="BK1055" s="129"/>
      <c r="BL1055" s="127"/>
      <c r="BM1055" s="96"/>
      <c r="BN1055" s="94"/>
      <c r="BO1055" s="94"/>
      <c r="BP1055" s="42"/>
      <c r="BQ1055" s="120"/>
    </row>
    <row r="1056" spans="1:69" hidden="1" x14ac:dyDescent="0.3">
      <c r="A1056" s="131">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5"/>
      <c r="BI1056" s="127"/>
      <c r="BJ1056" s="128"/>
      <c r="BK1056" s="129"/>
      <c r="BL1056" s="127"/>
      <c r="BM1056" s="96"/>
      <c r="BN1056" s="94"/>
      <c r="BO1056" s="94"/>
      <c r="BP1056" s="42"/>
      <c r="BQ1056" s="120"/>
    </row>
    <row r="1057" spans="1:69" hidden="1" x14ac:dyDescent="0.3">
      <c r="A1057" s="131">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5"/>
      <c r="BI1057" s="127"/>
      <c r="BJ1057" s="128"/>
      <c r="BK1057" s="129"/>
      <c r="BL1057" s="127"/>
      <c r="BM1057" s="96"/>
      <c r="BN1057" s="94"/>
      <c r="BO1057" s="94"/>
      <c r="BP1057" s="42"/>
      <c r="BQ1057" s="120"/>
    </row>
    <row r="1058" spans="1:69" ht="22.8" hidden="1" customHeight="1" x14ac:dyDescent="0.3">
      <c r="A1058" s="131">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5"/>
      <c r="BI1058" s="127"/>
      <c r="BJ1058" s="128"/>
      <c r="BK1058" s="129"/>
      <c r="BL1058" s="127"/>
      <c r="BM1058" s="96"/>
      <c r="BN1058" s="94"/>
      <c r="BO1058" s="94"/>
      <c r="BP1058" s="42"/>
      <c r="BQ1058" s="120"/>
    </row>
    <row r="1059" spans="1:69" hidden="1" x14ac:dyDescent="0.3">
      <c r="A1059" s="131">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5"/>
      <c r="BI1059" s="127"/>
      <c r="BJ1059" s="128"/>
      <c r="BK1059" s="129"/>
      <c r="BL1059" s="127"/>
      <c r="BM1059" s="96"/>
      <c r="BN1059" s="94"/>
      <c r="BO1059" s="94"/>
      <c r="BP1059" s="42"/>
      <c r="BQ1059" s="120"/>
    </row>
    <row r="1060" spans="1:69" hidden="1" x14ac:dyDescent="0.3">
      <c r="A1060" s="131">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
      <c r="A1061" s="131">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
      <c r="A1062" s="131">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
      <c r="A1063" s="131">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8" hidden="1" customHeight="1" x14ac:dyDescent="0.3">
      <c r="A1064" s="131">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
      <c r="A1065" s="131">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
      <c r="A1066" s="131">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
      <c r="A1067" s="131">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
      <c r="A1068" s="131">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
      <c r="A1069" s="131">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
      <c r="A1070" s="131">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
      <c r="A1071" s="131">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
      <c r="A1072" s="131">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
      <c r="A1073" s="131">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
      <c r="A1074" s="131">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
      <c r="A1075" s="131">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
      <c r="A1076" s="131">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
      <c r="A1077" s="131">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
      <c r="A1078" s="131">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
      <c r="A1079" s="131">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
      <c r="A1080" s="131">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
      <c r="A1081" s="131">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
      <c r="A1082" s="131">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
      <c r="A1083" s="131">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
      <c r="A1084" s="131">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
      <c r="A1085" s="131">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
      <c r="A1086" s="131">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
      <c r="A1087" s="131">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00000000000003" hidden="1" customHeight="1" x14ac:dyDescent="0.3">
      <c r="A1088" s="131">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00000000000003" hidden="1" customHeight="1" x14ac:dyDescent="0.3">
      <c r="A1089" s="131">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00000000000003" hidden="1" customHeight="1" x14ac:dyDescent="0.3">
      <c r="A1090" s="131">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00000000000003" hidden="1" customHeight="1" x14ac:dyDescent="0.3">
      <c r="A1091" s="131">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8" hidden="1" customHeight="1" x14ac:dyDescent="0.3">
      <c r="A1092" s="131">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
      <c r="A1093" s="131">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
      <c r="A1094" s="131">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
      <c r="A1095" s="131">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
      <c r="A1096" s="131">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
      <c r="A1097" s="131">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
      <c r="A1098" s="131">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
      <c r="A1099" s="131">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8" hidden="1" customHeight="1" x14ac:dyDescent="0.3">
      <c r="A1100" s="131">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8" hidden="1" customHeight="1" x14ac:dyDescent="0.3">
      <c r="A1101" s="131">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8" hidden="1" customHeight="1" x14ac:dyDescent="0.3">
      <c r="A1102" s="131">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8" hidden="1" customHeight="1" x14ac:dyDescent="0.3">
      <c r="A1103" s="131">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00000000000003" hidden="1" customHeight="1" x14ac:dyDescent="0.3">
      <c r="A1104" s="131">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00000000000003" hidden="1" customHeight="1" x14ac:dyDescent="0.3">
      <c r="A1105" s="131">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
      <c r="A1106" s="131">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
      <c r="A1107" s="131">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
      <c r="A1108" s="131">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
      <c r="A1109" s="131">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
      <c r="A1110" s="131">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
      <c r="A1111" s="131">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
      <c r="A1112" s="131">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
      <c r="A1113" s="131">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
      <c r="A1114" s="131">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
      <c r="A1115" s="131">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
      <c r="A1116" s="131">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
      <c r="A1117" s="131">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
      <c r="A1118" s="131">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
      <c r="A1119" s="131">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
      <c r="A1120" s="131">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
      <c r="A1121" s="131">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8" hidden="1" customHeight="1" x14ac:dyDescent="0.3">
      <c r="A1122" s="131">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
      <c r="A1123" s="131">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
      <c r="A1124" s="131">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
      <c r="A1125" s="131">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
      <c r="A1126" s="131">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
      <c r="A1127" s="131">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
      <c r="A1128" s="131">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
      <c r="A1129" s="131">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
      <c r="A1130" s="131">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
      <c r="A1131" s="131">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
      <c r="A1132" s="131">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
      <c r="A1133" s="131">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
      <c r="A1134" s="131">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
      <c r="A1135" s="131">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
      <c r="A1136" s="131">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
      <c r="A1137" s="131">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
      <c r="A1138" s="131">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8" hidden="1" customHeight="1" x14ac:dyDescent="0.3">
      <c r="A1139" s="131">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
      <c r="A1140" s="131">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
      <c r="A1141" s="131">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
      <c r="A1142" s="131">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
      <c r="A1143" s="131">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
      <c r="A1144" s="131">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
      <c r="A1145" s="131">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
      <c r="A1146" s="131">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00000000000003" hidden="1" customHeight="1" x14ac:dyDescent="0.3">
      <c r="A1147" s="131">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
      <c r="A1148" s="131">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
      <c r="A1149" s="131">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
      <c r="A1150" s="131">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00000000000003" hidden="1" customHeight="1" x14ac:dyDescent="0.3">
      <c r="A1151" s="131">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00000000000003" hidden="1" customHeight="1" x14ac:dyDescent="0.3">
      <c r="A1152" s="131">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00000000000003" hidden="1" customHeight="1" x14ac:dyDescent="0.3">
      <c r="A1153" s="131">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00000000000003" hidden="1" customHeight="1" x14ac:dyDescent="0.3">
      <c r="A1154" s="131">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00000000000003" hidden="1" customHeight="1" x14ac:dyDescent="0.3">
      <c r="A1155" s="131">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
      <c r="A1156" s="131">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
      <c r="A1157" s="131">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
      <c r="A1158" s="131">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
      <c r="A1159" s="131">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
      <c r="A1160" s="131">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
      <c r="A1161" s="131">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
      <c r="A1162" s="131">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
      <c r="A1163" s="131">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
      <c r="A1164" s="131">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
      <c r="A1165" s="131">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
      <c r="A1166" s="131">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
      <c r="A1167" s="131">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
      <c r="A1168" s="131">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
      <c r="A1169" s="131">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
      <c r="A1170" s="131">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00000000000003" hidden="1" customHeight="1" x14ac:dyDescent="0.3">
      <c r="A1171" s="131">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
      <c r="A1172" s="131">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00000000000003" hidden="1" customHeight="1" x14ac:dyDescent="0.3">
      <c r="A1173" s="131">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
      <c r="A1174" s="131">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
      <c r="A1175" s="131">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
      <c r="A1176" s="131">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
      <c r="A1177" s="131">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00000000000003" hidden="1" customHeight="1" x14ac:dyDescent="0.3">
      <c r="A1178" s="131">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00000000000003" hidden="1" customHeight="1" x14ac:dyDescent="0.3">
      <c r="A1179" s="131">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00000000000003" hidden="1" customHeight="1" x14ac:dyDescent="0.3">
      <c r="A1180" s="131">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
      <c r="A1181" s="131">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
      <c r="A1182" s="131">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
      <c r="A1183" s="131">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
      <c r="A1184" s="131">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
      <c r="A1185" s="131">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
      <c r="A1186" s="131">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
      <c r="A1187" s="131">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
      <c r="A1188" s="131">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
      <c r="A1189" s="131">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
      <c r="A1190" s="131">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
      <c r="A1191" s="131">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
      <c r="A1192" s="131">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
      <c r="A1193" s="131">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00000000000003" hidden="1" customHeight="1" x14ac:dyDescent="0.3">
      <c r="A1194" s="131">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00000000000003" hidden="1" customHeight="1" x14ac:dyDescent="0.3">
      <c r="A1195" s="131">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00000000000003" hidden="1" customHeight="1" x14ac:dyDescent="0.3">
      <c r="A1196" s="131">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00000000000003" hidden="1" customHeight="1" x14ac:dyDescent="0.3">
      <c r="A1197" s="131">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
      <c r="A1198" s="131">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
      <c r="A1199" s="131">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
      <c r="A1200" s="131">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
      <c r="A1201" s="131">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
      <c r="A1202" s="131">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
      <c r="A1203" s="131">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
      <c r="A1204" s="131">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
      <c r="A1205" s="131">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
      <c r="A1206" s="131">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
      <c r="A1207" s="131">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00000000000003" hidden="1" customHeight="1" x14ac:dyDescent="0.3">
      <c r="A1208" s="131">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
      <c r="A1209" s="131">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
      <c r="A1210" s="131">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00000000000003" hidden="1" customHeight="1" x14ac:dyDescent="0.3">
      <c r="A1211" s="131">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
      <c r="A1212" s="131">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
      <c r="A1213" s="131">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
      <c r="A1214" s="131">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
      <c r="A1215" s="131">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
      <c r="A1216" s="131">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
      <c r="A1217" s="131">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
      <c r="A1218" s="131">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
      <c r="A1219" s="131">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
      <c r="A1220" s="131">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
      <c r="A1221" s="131">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
      <c r="A1222" s="131">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
      <c r="A1223" s="131">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
      <c r="A1224" s="131">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
      <c r="A1225" s="131">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
      <c r="A1226" s="131">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
      <c r="A1227" s="131">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
      <c r="A1228" s="131">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
      <c r="A1229" s="131">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
      <c r="A1230" s="131">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
      <c r="A1231" s="131">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
      <c r="A1232" s="131">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
      <c r="A1233" s="131">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
      <c r="A1234" s="131">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
      <c r="A1235" s="131">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
      <c r="A1236" s="131">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
      <c r="A1237" s="131">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
      <c r="A1238" s="131">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00000000000003" hidden="1" customHeight="1" x14ac:dyDescent="0.3">
      <c r="A1239" s="131">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
      <c r="A1240" s="131">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00000000000003" hidden="1" customHeight="1" x14ac:dyDescent="0.3">
      <c r="A1241" s="131">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00000000000003" hidden="1" customHeight="1" x14ac:dyDescent="0.3">
      <c r="A1242" s="131">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00000000000003" hidden="1" customHeight="1" x14ac:dyDescent="0.3">
      <c r="A1243" s="131">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
      <c r="A1244" s="131">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00000000000003" hidden="1" customHeight="1" x14ac:dyDescent="0.3">
      <c r="A1245" s="131">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
      <c r="A1246" s="131">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
      <c r="A1247" s="131">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00000000000003" hidden="1" customHeight="1" x14ac:dyDescent="0.3">
      <c r="A1248" s="131">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00000000000003" hidden="1" customHeight="1" x14ac:dyDescent="0.3">
      <c r="A1249" s="131">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00000000000003" hidden="1" customHeight="1" x14ac:dyDescent="0.3">
      <c r="A1250" s="131">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00000000000003" hidden="1" customHeight="1" x14ac:dyDescent="0.3">
      <c r="A1251" s="131">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00000000000003" hidden="1" customHeight="1" x14ac:dyDescent="0.3">
      <c r="A1252" s="131">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00000000000003" hidden="1" customHeight="1" x14ac:dyDescent="0.3">
      <c r="A1253" s="131">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00000000000003" hidden="1" customHeight="1" x14ac:dyDescent="0.3">
      <c r="A1254" s="131">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00000000000003" hidden="1" customHeight="1" x14ac:dyDescent="0.3">
      <c r="A1255" s="131">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00000000000003" hidden="1" customHeight="1" x14ac:dyDescent="0.3">
      <c r="A1256" s="131">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00000000000003" hidden="1" customHeight="1" x14ac:dyDescent="0.3">
      <c r="A1257" s="131">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00000000000003" hidden="1" customHeight="1" x14ac:dyDescent="0.3">
      <c r="A1258" s="131">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
      <c r="A1259" s="131">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00000000000003" hidden="1" customHeight="1" x14ac:dyDescent="0.3">
      <c r="A1260" s="131">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
      <c r="A1261" s="131">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00000000000003" hidden="1" customHeight="1" x14ac:dyDescent="0.3">
      <c r="A1262" s="131">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00000000000003" hidden="1" customHeight="1" x14ac:dyDescent="0.3">
      <c r="A1263" s="131">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00000000000003" hidden="1" customHeight="1" x14ac:dyDescent="0.3">
      <c r="A1264" s="131">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00000000000003" hidden="1" customHeight="1" x14ac:dyDescent="0.3">
      <c r="A1265" s="131">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00000000000003" hidden="1" customHeight="1" x14ac:dyDescent="0.3">
      <c r="A1266" s="131">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00000000000003" hidden="1" customHeight="1" x14ac:dyDescent="0.3">
      <c r="A1267" s="131">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
      <c r="A1268" s="131">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
      <c r="A1269" s="131">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
      <c r="A1270" s="131">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
      <c r="A1271" s="131">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
      <c r="A1272" s="131">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
      <c r="A1273" s="131">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
      <c r="A1274" s="131">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
      <c r="A1275" s="131">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
      <c r="A1276" s="131">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
      <c r="A1277" s="131">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
      <c r="A1278" s="131">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
      <c r="A1279" s="131">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
      <c r="A1280" s="131">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
      <c r="A1281" s="131">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
      <c r="A1282" s="131">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
      <c r="A1283" s="131">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
      <c r="A1284" s="131">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
      <c r="A1285" s="131">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
      <c r="A1286" s="131">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
      <c r="A1287" s="131">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
      <c r="A1288" s="131">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00000000000003" hidden="1" customHeight="1" x14ac:dyDescent="0.3">
      <c r="A1289" s="131">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
      <c r="A1290" s="131">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
      <c r="A1291" s="131">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
      <c r="A1292" s="131">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
      <c r="A1293" s="131">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
      <c r="A1294" s="131">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
      <c r="A1295" s="131">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
      <c r="A1296" s="131">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
      <c r="A1297" s="131">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
      <c r="A1298" s="131">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00000000000003" hidden="1" customHeight="1" x14ac:dyDescent="0.3">
      <c r="A1299" s="131">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
      <c r="A1300" s="131">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
      <c r="A1301" s="131">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
      <c r="A1302" s="131">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
      <c r="A1303" s="131">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
      <c r="A1304" s="131">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
      <c r="A1305" s="131">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
      <c r="A1306" s="131">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
      <c r="A1307" s="131">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
      <c r="A1308" s="131">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
      <c r="A1309" s="131">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
      <c r="A1310" s="131">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
      <c r="A1311" s="131">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
      <c r="A1312" s="131">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
      <c r="A1313" s="131">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
      <c r="A1314" s="131">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
      <c r="A1315" s="131">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
      <c r="A1316" s="131">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
      <c r="A1317" s="131">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
      <c r="A1318" s="131">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
      <c r="A1319" s="131">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
      <c r="A1320" s="131">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00000000000003" hidden="1" customHeight="1" x14ac:dyDescent="0.3">
      <c r="A1321" s="131">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00000000000003" hidden="1" customHeight="1" x14ac:dyDescent="0.3">
      <c r="A1322" s="131">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00000000000003" hidden="1" customHeight="1" x14ac:dyDescent="0.3">
      <c r="A1323" s="131">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00000000000003" hidden="1" customHeight="1" x14ac:dyDescent="0.3">
      <c r="A1324" s="131">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00000000000003" hidden="1" customHeight="1" x14ac:dyDescent="0.3">
      <c r="A1325" s="131">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00000000000003" hidden="1" customHeight="1" x14ac:dyDescent="0.3">
      <c r="A1326" s="131">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00000000000003" hidden="1" customHeight="1" x14ac:dyDescent="0.3">
      <c r="A1327" s="131">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00000000000003" hidden="1" customHeight="1" x14ac:dyDescent="0.3">
      <c r="A1328" s="131">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00000000000003" hidden="1" customHeight="1" x14ac:dyDescent="0.3">
      <c r="A1329" s="131">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
      <c r="A1330" s="131">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
      <c r="A1331" s="131">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
      <c r="A1332" s="131">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
      <c r="A1333" s="131">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
      <c r="A1334" s="131">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00000000000003" hidden="1" customHeight="1" x14ac:dyDescent="0.3">
      <c r="A1335" s="131">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
      <c r="A1336" s="131">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
      <c r="A1337" s="131">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
      <c r="A1338" s="131">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00000000000003" hidden="1" customHeight="1" x14ac:dyDescent="0.3">
      <c r="A1339" s="131">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
      <c r="A1340" s="131">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
      <c r="A1341" s="131">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
      <c r="A1342" s="131">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
      <c r="A1343" s="131">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00000000000003" hidden="1" customHeight="1" x14ac:dyDescent="0.3">
      <c r="A1344" s="131">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00000000000003" hidden="1" customHeight="1" x14ac:dyDescent="0.3">
      <c r="A1345" s="131">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
      <c r="A1346" s="131">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
      <c r="A1347" s="131">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
      <c r="A1348" s="131">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
      <c r="A1349" s="131">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00000000000003" hidden="1" customHeight="1" x14ac:dyDescent="0.3">
      <c r="A1350" s="131">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
      <c r="A1351" s="131">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
      <c r="A1352" s="131">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00000000000003" hidden="1" customHeight="1" x14ac:dyDescent="0.3">
      <c r="A1353" s="131">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00000000000003" hidden="1" customHeight="1" x14ac:dyDescent="0.3">
      <c r="A1354" s="131">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
      <c r="A1355" s="131">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
      <c r="A1356" s="131">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
      <c r="A1357" s="131">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
      <c r="A1358" s="131">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
      <c r="A1359" s="131">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
      <c r="A1360" s="131">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
      <c r="A1361" s="131">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
      <c r="A1362" s="131">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
      <c r="A1363" s="131">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00000000000003" hidden="1" customHeight="1" x14ac:dyDescent="0.3">
      <c r="A1364" s="131">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
      <c r="A1365" s="131">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
      <c r="A1366" s="131">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
      <c r="A1367" s="131">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
      <c r="A1368" s="131">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
      <c r="A1369" s="131">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00000000000003" hidden="1" customHeight="1" x14ac:dyDescent="0.3">
      <c r="A1370" s="131">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00000000000003" hidden="1" customHeight="1" x14ac:dyDescent="0.3">
      <c r="A1371" s="131">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00000000000003" hidden="1" customHeight="1" x14ac:dyDescent="0.3">
      <c r="A1372" s="131">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00000000000003" hidden="1" customHeight="1" x14ac:dyDescent="0.3">
      <c r="A1373" s="131">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00000000000003" hidden="1" customHeight="1" x14ac:dyDescent="0.3">
      <c r="A1374" s="131">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
      <c r="A1375" s="131">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
      <c r="A1376" s="131">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00000000000003" hidden="1" customHeight="1" x14ac:dyDescent="0.3">
      <c r="A1377" s="131">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00000000000003" hidden="1" customHeight="1" x14ac:dyDescent="0.3">
      <c r="A1378" s="131">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
      <c r="A1379" s="131">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
      <c r="A1380" s="131">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
      <c r="A1381" s="131">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
      <c r="A1382" s="131">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
      <c r="A1383" s="131">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
      <c r="A1384" s="131">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
      <c r="A1385" s="131">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
      <c r="A1386" s="131">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
      <c r="A1387" s="131">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
      <c r="A1388" s="131">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
      <c r="A1389" s="131">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
      <c r="A1390" s="131">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
      <c r="A1391" s="131">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
      <c r="A1392" s="131">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
      <c r="A1393" s="131">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00000000000003" hidden="1" customHeight="1" x14ac:dyDescent="0.3">
      <c r="A1394" s="131">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
      <c r="A1395" s="131">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
      <c r="A1396" s="131">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
      <c r="A1397" s="131">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
      <c r="A1398" s="131">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
      <c r="A1399" s="131">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
      <c r="A1400" s="131">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
      <c r="A1401" s="131">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
      <c r="A1402" s="131">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
      <c r="A1403" s="131">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
      <c r="A1404" s="131">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
      <c r="A1405" s="131">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
      <c r="A1406" s="131">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
      <c r="A1407" s="131">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
      <c r="A1408" s="131">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
      <c r="A1409" s="131">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
      <c r="A1410" s="131">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
      <c r="A1411" s="131">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8" hidden="1" customHeight="1" x14ac:dyDescent="0.3">
      <c r="A1412" s="131">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
      <c r="A1413" s="131">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
      <c r="A1414" s="131">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
      <c r="A1415" s="131">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
      <c r="A1416" s="131">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
      <c r="A1417" s="131">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00000000000003" hidden="1" customHeight="1" x14ac:dyDescent="0.3">
      <c r="A1418" s="131">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
      <c r="A1419" s="131">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
      <c r="A1420" s="131">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
      <c r="A1421" s="131">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
      <c r="A1422" s="131">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
      <c r="A1423" s="131">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
      <c r="A1424" s="131">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
      <c r="A1425" s="131">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
      <c r="A1426" s="131">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
      <c r="A1427" s="131">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00000000000003" hidden="1" customHeight="1" x14ac:dyDescent="0.3">
      <c r="A1428" s="131">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
      <c r="A1429" s="131">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
      <c r="A1430" s="131">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
      <c r="A1431" s="131">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
      <c r="A1432" s="131">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
      <c r="A1433" s="131">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00000000000003" hidden="1" customHeight="1" x14ac:dyDescent="0.3">
      <c r="A1434" s="131">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
      <c r="A1435" s="131">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
      <c r="A1436" s="131">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
      <c r="A1437" s="131">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
      <c r="A1438" s="131">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
      <c r="A1439" s="131">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
      <c r="A1440" s="131">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
      <c r="A1441" s="131">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00000000000003" hidden="1" customHeight="1" x14ac:dyDescent="0.3">
      <c r="A1442" s="131">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
      <c r="A1443" s="131">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
      <c r="A1444" s="131">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
      <c r="A1445" s="131">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8" hidden="1" customHeight="1" x14ac:dyDescent="0.3">
      <c r="A1446" s="131">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
      <c r="A1447" s="131">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00000000000003" hidden="1" customHeight="1" x14ac:dyDescent="0.3">
      <c r="A1448" s="131">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8" hidden="1" customHeight="1" x14ac:dyDescent="0.3">
      <c r="A1449" s="131">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8" hidden="1" customHeight="1" x14ac:dyDescent="0.3">
      <c r="A1450" s="131">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
      <c r="A1451" s="131">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
      <c r="A1452" s="131">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
      <c r="A1453" s="131">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
      <c r="A1454" s="131">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
      <c r="A1455" s="131">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
      <c r="A1456" s="131">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
      <c r="A1457" s="131">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
      <c r="A1458" s="131">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
      <c r="A1459" s="131">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
      <c r="A1460" s="131">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
      <c r="A1461" s="131">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00000000000003" hidden="1" customHeight="1" x14ac:dyDescent="0.3">
      <c r="A1462" s="131">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00000000000003" hidden="1" customHeight="1" x14ac:dyDescent="0.3">
      <c r="A1463" s="131">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
      <c r="A1464" s="131">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00000000000003" hidden="1" customHeight="1" x14ac:dyDescent="0.3">
      <c r="A1465" s="131">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
      <c r="A1466" s="131">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
      <c r="A1467" s="131">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8" hidden="1" customHeight="1" x14ac:dyDescent="0.3">
      <c r="A1468" s="131">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
      <c r="A1469" s="131">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
      <c r="A1470" s="131">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
      <c r="A1471" s="131">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8" hidden="1" customHeight="1" x14ac:dyDescent="0.3">
      <c r="A1472" s="131">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
      <c r="A1473" s="131">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
      <c r="A1474" s="131">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
      <c r="A1475" s="131">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
      <c r="A1476" s="131">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
      <c r="A1477" s="131">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
      <c r="A1478" s="131">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
      <c r="A1479" s="131">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
      <c r="A1480" s="131">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
      <c r="A1481" s="131">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
      <c r="A1482" s="131">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00000000000003" hidden="1" customHeight="1" x14ac:dyDescent="0.3">
      <c r="A1483" s="131">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8" hidden="1" customHeight="1" x14ac:dyDescent="0.3">
      <c r="A1484" s="131">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8" hidden="1" customHeight="1" x14ac:dyDescent="0.3">
      <c r="A1485" s="131">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8" hidden="1" customHeight="1" x14ac:dyDescent="0.3">
      <c r="A1486" s="131">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8" hidden="1" customHeight="1" x14ac:dyDescent="0.3">
      <c r="A1487" s="131">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
      <c r="A1488" s="131">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
      <c r="A1489" s="131">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
      <c r="A1490" s="131">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
      <c r="A1491" s="131">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
      <c r="A1492" s="131">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00000000000003" hidden="1" customHeight="1" x14ac:dyDescent="0.3">
      <c r="A1493" s="131">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
      <c r="A1494" s="131">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
      <c r="A1495" s="131">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00000000000003" hidden="1" customHeight="1" x14ac:dyDescent="0.3">
      <c r="A1496" s="131">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
      <c r="A1497" s="131">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
      <c r="A1498" s="131">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
      <c r="A1499" s="131">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
      <c r="A1500" s="131">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
      <c r="A1501" s="131">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
      <c r="A1502" s="131">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
      <c r="A1503" s="131">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
      <c r="A1504" s="131">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
      <c r="A1505" s="131">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
      <c r="A1506" s="131">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
      <c r="A1507" s="131">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8" hidden="1" customHeight="1" x14ac:dyDescent="0.3">
      <c r="A1508" s="131">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
      <c r="A1509" s="131">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
      <c r="A1510" s="131">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
      <c r="A1511" s="131">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
      <c r="A1512" s="131">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
      <c r="A1513" s="131">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
      <c r="A1514" s="131">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
      <c r="A1515" s="131">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
      <c r="A1516" s="131">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
      <c r="A1517" s="131">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00000000000003" hidden="1" customHeight="1" x14ac:dyDescent="0.3">
      <c r="A1518" s="131">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
      <c r="A1519" s="131">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00000000000003" hidden="1" customHeight="1" x14ac:dyDescent="0.3">
      <c r="A1520" s="131">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8" hidden="1" customHeight="1" x14ac:dyDescent="0.3">
      <c r="A1521" s="131">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
      <c r="A1522" s="131">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
      <c r="A1523" s="131">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
      <c r="A1524" s="131">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8" hidden="1" customHeight="1" x14ac:dyDescent="0.3">
      <c r="A1525" s="131">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8" hidden="1" customHeight="1" x14ac:dyDescent="0.3">
      <c r="A1526" s="131">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8" hidden="1" customHeight="1" x14ac:dyDescent="0.3">
      <c r="A1527" s="131">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
      <c r="A1528" s="131">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
      <c r="A1529" s="131">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
      <c r="A1530" s="131">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00000000000003" hidden="1" customHeight="1" x14ac:dyDescent="0.3">
      <c r="A1531" s="131">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
      <c r="A1532" s="131">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
      <c r="A1533" s="131">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
      <c r="A1534" s="131">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
      <c r="A1535" s="131">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
      <c r="A1536" s="131">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
      <c r="A1537" s="131">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
      <c r="A1538" s="131">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
      <c r="A1539" s="131">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
      <c r="A1540" s="131">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
      <c r="A1541" s="131">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
      <c r="A1542" s="131">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
      <c r="A1543" s="131">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
      <c r="A1544" s="131">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
      <c r="A1545" s="131">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
      <c r="A1546" s="131">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
      <c r="A1547" s="131">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
      <c r="A1548" s="131">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
      <c r="A1549" s="131">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
      <c r="A1550" s="131">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
      <c r="A1551" s="131">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
      <c r="A1552" s="131">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
      <c r="A1553" s="131">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
      <c r="A1554" s="131">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
      <c r="A1555" s="131">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
      <c r="A1556" s="131">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
      <c r="A1557" s="131">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
      <c r="A1558" s="131">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
      <c r="A1559" s="131">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
      <c r="A1560" s="131">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
      <c r="A1561" s="131">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
      <c r="A1562" s="131">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
      <c r="A1563" s="131">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
      <c r="A1564" s="131">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
      <c r="A1565" s="131">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8" hidden="1" customHeight="1" x14ac:dyDescent="0.3">
      <c r="A1566" s="131">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
      <c r="A1567" s="131">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
      <c r="A1568" s="131">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
      <c r="A1569" s="131">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
      <c r="A1570" s="131">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
      <c r="A1571" s="131">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8" hidden="1" customHeight="1" x14ac:dyDescent="0.3">
      <c r="A1572" s="131">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
      <c r="A1573" s="131">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
      <c r="A1574" s="131">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
      <c r="A1575" s="131">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
      <c r="A1576" s="131">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
      <c r="A1577" s="131">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
      <c r="A1578" s="131">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
      <c r="A1579" s="131">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8" hidden="1" customHeight="1" x14ac:dyDescent="0.3">
      <c r="A1580" s="131">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8" hidden="1" customHeight="1" x14ac:dyDescent="0.3">
      <c r="A1581" s="131">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8" hidden="1" customHeight="1" x14ac:dyDescent="0.3">
      <c r="A1582" s="131">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
      <c r="A1583" s="131">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
      <c r="A1584" s="131">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
      <c r="A1585" s="131">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
      <c r="A1586" s="131">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
      <c r="A1587" s="131">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
      <c r="A1588" s="131">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
      <c r="A1589" s="131">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
      <c r="A1590" s="131">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
      <c r="A1591" s="131">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
      <c r="A1592" s="131">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
      <c r="A1593" s="131">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
      <c r="A1594" s="131">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
      <c r="A1595" s="131">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
      <c r="A1596" s="131">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
      <c r="A1597" s="131">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
      <c r="A1598" s="131">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
      <c r="A1599" s="131">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
      <c r="A1600" s="131">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
      <c r="A1601" s="131">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
      <c r="A1602" s="131">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
      <c r="A1603" s="131">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
      <c r="A1604" s="131">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
      <c r="A1605" s="131">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
      <c r="A1606" s="131">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
      <c r="A1607" s="131">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
      <c r="A1608" s="131">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
      <c r="A1609" s="131">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00000000000003" hidden="1" customHeight="1" x14ac:dyDescent="0.3">
      <c r="A1610" s="131">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
      <c r="A1611" s="131">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
      <c r="A1612" s="131">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
      <c r="A1613" s="131">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
      <c r="A1614" s="131">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
      <c r="A1615" s="131">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
      <c r="A1616" s="131">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
      <c r="A1617" s="131">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
      <c r="A1618" s="131">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
      <c r="A1619" s="131">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
      <c r="A1620" s="131">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
      <c r="A1621" s="131">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
      <c r="A1622" s="131">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
      <c r="A1623" s="131">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
      <c r="A1624" s="131">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
      <c r="A1625" s="131">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
      <c r="A1626" s="131">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
      <c r="A1627" s="131">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
      <c r="A1628" s="131">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
      <c r="A1629" s="131">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
      <c r="A1630" s="131">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
      <c r="A1631" s="131">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
      <c r="A1632" s="131">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
      <c r="A1633" s="131">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
      <c r="A1634" s="131">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
      <c r="A1635" s="131">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
      <c r="A1636" s="131">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
      <c r="A1637" s="131">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
      <c r="A1638" s="131">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
      <c r="A1639" s="131">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
      <c r="A1640" s="131">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
      <c r="A1641" s="131">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
      <c r="A1642" s="131">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
      <c r="A1643" s="131">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
      <c r="A1644" s="131">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
      <c r="A1645" s="131">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
      <c r="A1646" s="131">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
      <c r="A1647" s="131">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
      <c r="A1648" s="131">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
      <c r="A1649" s="131">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
      <c r="A1650" s="131">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
      <c r="A1651" s="131">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
      <c r="A1652" s="131">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
      <c r="A1653" s="131">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
      <c r="A1654" s="131">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
      <c r="A1655" s="131">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
      <c r="A1656" s="131">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
      <c r="A1657" s="131">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
      <c r="A1658" s="131">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
      <c r="A1659" s="131">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
      <c r="A1660" s="131">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
      <c r="A1661" s="131">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
      <c r="A1662" s="131">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
      <c r="A1663" s="131">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
      <c r="A1664" s="131">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
      <c r="A1665" s="131">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
      <c r="A1666" s="131">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
      <c r="A1667" s="131">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
      <c r="A1668" s="131">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
      <c r="A1669" s="131">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
      <c r="A1670" s="131">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
      <c r="A1671" s="131">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
      <c r="A1672" s="131">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
      <c r="A1673" s="131">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
      <c r="A1674" s="131">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
      <c r="A1675" s="131">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
      <c r="A1676" s="131">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hidden="1" customHeight="1" x14ac:dyDescent="0.3">
      <c r="A1677" s="131">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
      <c r="A1678" s="131">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
      <c r="A1679" s="131">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
      <c r="A1680" s="131">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
      <c r="A1681" s="131">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
      <c r="A1682" s="131">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
      <c r="A1683" s="131">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
      <c r="A1684" s="131">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
      <c r="A1685" s="131">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
      <c r="A1686" s="131">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
      <c r="A1687" s="131">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
      <c r="A1688" s="131">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
      <c r="A1689" s="131">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
      <c r="A1690" s="131">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
      <c r="A1691" s="131">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
      <c r="A1692" s="131">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
      <c r="A1693" s="131">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
      <c r="A1694" s="131">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
      <c r="A1695" s="131">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
      <c r="A1696" s="131">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
      <c r="A1697" s="131">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
      <c r="A1698" s="131">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
      <c r="A1699" s="131">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
      <c r="A1700" s="131">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
      <c r="A1701" s="131">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
      <c r="A1702" s="131">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
      <c r="A1703" s="131">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
      <c r="A1704" s="131">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
      <c r="A1705" s="131">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
      <c r="A1706" s="131">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
      <c r="A1707" s="131">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
      <c r="A1708" s="131">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
      <c r="A1709" s="131">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
      <c r="A1710" s="131">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
      <c r="A1711" s="131">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
      <c r="A1712" s="131">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
      <c r="A1713" s="131">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
      <c r="A1714" s="131">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
      <c r="A1715" s="131">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
      <c r="A1716" s="131">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
      <c r="A1717" s="131">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
      <c r="A1718" s="131">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
      <c r="A1719" s="131">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
      <c r="A1720" s="131">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
      <c r="A1721" s="131">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
      <c r="A1722" s="131">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
      <c r="A1723" s="131">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
      <c r="A1724" s="131">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
      <c r="A1725" s="131">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
      <c r="A1726" s="131">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
      <c r="A1727" s="131">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
      <c r="A1728" s="131">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
      <c r="A1729" s="131">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
      <c r="A1730" s="131">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
      <c r="A1731" s="131">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
      <c r="A1732" s="131">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
      <c r="A1733" s="131">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
      <c r="A1734" s="131">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
      <c r="A1735" s="131">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
      <c r="A1736" s="131">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
      <c r="A1737" s="131">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
      <c r="A1738" s="131">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
      <c r="A1739" s="131">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
      <c r="A1740" s="131">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
      <c r="A1741" s="131">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
      <c r="A1742" s="131">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
      <c r="A1743" s="131">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
      <c r="A1744" s="131">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
      <c r="A1745" s="131">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
      <c r="A1746" s="131">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
      <c r="A1747" s="131">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
      <c r="A1748" s="131">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
      <c r="A1749" s="131">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
      <c r="A1750" s="131">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
      <c r="A1751" s="131">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
      <c r="A1752" s="131">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
      <c r="A1753" s="131">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
      <c r="A1754" s="131">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hidden="1" customHeight="1" x14ac:dyDescent="0.3">
      <c r="A1755" s="131">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hidden="1" customHeight="1" x14ac:dyDescent="0.3">
      <c r="A1756" s="131">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
      <c r="A1757" s="131">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
      <c r="A1758" s="131">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
      <c r="A1759" s="131">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
      <c r="A1760" s="131">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
      <c r="A1761" s="131">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
      <c r="A1762" s="131">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
      <c r="A1763" s="131">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
      <c r="A1764" s="131">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
      <c r="A1765" s="131">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
      <c r="A1766" s="131">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
      <c r="A1767" s="131">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
      <c r="A1768" s="131">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
      <c r="A1769" s="131">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
      <c r="A1770" s="131">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
      <c r="A1771" s="131">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
      <c r="A1772" s="131">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
      <c r="A1773" s="131">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
      <c r="A1774" s="131">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
      <c r="A1775" s="131">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
      <c r="A1776" s="131">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
      <c r="A1777" s="131">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
      <c r="A1778" s="131">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
      <c r="A1779" s="131">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
      <c r="A1780" s="131">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
      <c r="A1781" s="131">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
      <c r="A1782" s="131">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
      <c r="A1783" s="131">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
      <c r="A1784" s="131">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
      <c r="A1785" s="131">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
      <c r="A1786" s="131">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
      <c r="A1787" s="131">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
      <c r="A1788" s="131">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
      <c r="A1789" s="131">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
      <c r="A1790" s="131">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
      <c r="A1791" s="131">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
      <c r="A1792" s="131">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
      <c r="A1793" s="131">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
      <c r="A1794" s="131">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
      <c r="A1795" s="131">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
      <c r="A1796" s="131">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
      <c r="A1797" s="131">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
      <c r="A1798" s="131">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
      <c r="A1799" s="131">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
      <c r="A1800" s="131">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hidden="1" customHeight="1" x14ac:dyDescent="0.3">
      <c r="A1801" s="131">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
      <c r="A1802" s="131">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hidden="1" customHeight="1" x14ac:dyDescent="0.3">
      <c r="A1803" s="131">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
      <c r="A1804" s="131">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hidden="1" customHeight="1" x14ac:dyDescent="0.3">
      <c r="A1805" s="131">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hidden="1" customHeight="1" x14ac:dyDescent="0.3">
      <c r="A1806" s="131">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hidden="1" customHeight="1" x14ac:dyDescent="0.3">
      <c r="A1807" s="131">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hidden="1" customHeight="1" x14ac:dyDescent="0.3">
      <c r="A1808" s="131">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
      <c r="A1809" s="131">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
      <c r="A1810" s="131">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hidden="1" customHeight="1" x14ac:dyDescent="0.3">
      <c r="A1811" s="131">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
      <c r="A1812" s="131">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
      <c r="A1813" s="131">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
      <c r="A1814" s="131">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hidden="1" customHeight="1" x14ac:dyDescent="0.3">
      <c r="A1815" s="131">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
      <c r="A1816" s="131">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
      <c r="A1817" s="131">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
      <c r="A1818" s="131">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
      <c r="A1819" s="131">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
      <c r="A1820" s="131">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
      <c r="A1821" s="131">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
      <c r="A1822" s="131">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
      <c r="A1823" s="131">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
      <c r="A1824" s="131">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
      <c r="A1825" s="131">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
      <c r="A1826" s="131">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
      <c r="A1827" s="131">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
      <c r="A1828" s="131">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
      <c r="A1829" s="131">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
      <c r="A1830" s="131">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
      <c r="A1831" s="131">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
      <c r="A1832" s="131">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
      <c r="A1833" s="131">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
      <c r="A1834" s="131">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
      <c r="A1835" s="131">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
      <c r="A1836" s="131">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
      <c r="A1837" s="131">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
      <c r="A1838" s="131">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
      <c r="A1839" s="131">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
      <c r="A1840" s="131">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
      <c r="A1841" s="131">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
      <c r="A1842" s="131">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
      <c r="A1843" s="131">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hidden="1" customHeight="1" x14ac:dyDescent="0.3">
      <c r="A1844" s="131">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
      <c r="A1845" s="131">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
      <c r="A1846" s="131">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
      <c r="A1847" s="131">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
      <c r="A1848" s="131">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
      <c r="A1849" s="131">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
      <c r="A1850" s="131">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
      <c r="A1851" s="131">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
      <c r="A1852" s="131">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
      <c r="A1853" s="131">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hidden="1" customHeight="1" x14ac:dyDescent="0.3">
      <c r="A1854" s="131">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
      <c r="A1855" s="131">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
      <c r="A1856" s="131">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hidden="1" customHeight="1" x14ac:dyDescent="0.3">
      <c r="A1857" s="131">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
      <c r="A1858" s="131">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
      <c r="A1859" s="131">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
      <c r="A1860" s="131">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
      <c r="A1861" s="131">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
      <c r="A1862" s="131">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
      <c r="A1863" s="131">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
      <c r="A1864" s="131">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
      <c r="A1865" s="131">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
      <c r="A1866" s="131">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
      <c r="A1867" s="131">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
      <c r="A1868" s="131">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hidden="1" customHeight="1" x14ac:dyDescent="0.3">
      <c r="A1869" s="131">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
      <c r="A1870" s="131">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
      <c r="A1871" s="131">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
      <c r="A1872" s="131">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
      <c r="A1873" s="131">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hidden="1" customHeight="1" x14ac:dyDescent="0.3">
      <c r="A1874" s="131">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
      <c r="A1875" s="131">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
      <c r="A1876" s="131">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
      <c r="A1877" s="131">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
      <c r="A1878" s="131">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
      <c r="A1879" s="131">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
      <c r="A1880" s="131">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
      <c r="A1881" s="131">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
      <c r="A1882" s="131">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
      <c r="A1883" s="131">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
      <c r="A1884" s="131">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
      <c r="A1885" s="131">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
      <c r="A1886" s="131">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hidden="1" customHeight="1" x14ac:dyDescent="0.3">
      <c r="A1887" s="131">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
      <c r="A1888" s="131">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
      <c r="A1889" s="131">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
      <c r="A1890" s="131">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
      <c r="A1891" s="131">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
      <c r="A1892" s="131">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
      <c r="A1893" s="131">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
      <c r="A1894" s="131">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
      <c r="A1895" s="131">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
      <c r="A1896" s="131">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
      <c r="A1897" s="131">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hidden="1" customHeight="1" x14ac:dyDescent="0.3">
      <c r="A1898" s="131">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
      <c r="A1899" s="131">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
      <c r="A1900" s="131">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
      <c r="A1901" s="131">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
      <c r="A1902" s="131">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
      <c r="A1903" s="131">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
      <c r="A1904" s="131">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hidden="1" customHeight="1" x14ac:dyDescent="0.3">
      <c r="A1905" s="131">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
      <c r="A1906" s="131">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
      <c r="A1907" s="131">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
      <c r="A1908" s="131">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
      <c r="A1909" s="131">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
      <c r="A1910" s="131">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
      <c r="A1911" s="131">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
      <c r="A1912" s="131">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
      <c r="A1913" s="131">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
      <c r="A1914" s="131">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
      <c r="A1915" s="131">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
      <c r="A1916" s="131">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
      <c r="A1917" s="131">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
      <c r="A1918" s="131">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
      <c r="A1919" s="131">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
      <c r="A1920" s="131">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
      <c r="A1921" s="131">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
      <c r="A1922" s="131">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
      <c r="A1923" s="131">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
      <c r="A1924" s="131">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
      <c r="A1925" s="131">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
      <c r="A1926" s="131">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
      <c r="A1927" s="131">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
      <c r="A1928" s="131">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
      <c r="A1929" s="131">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
      <c r="A1930" s="131">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
      <c r="A1931" s="131">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hidden="1" customHeight="1" x14ac:dyDescent="0.3">
      <c r="A1932" s="131">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
      <c r="A1933" s="131">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hidden="1" customHeight="1" x14ac:dyDescent="0.3">
      <c r="A1934" s="131">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
      <c r="A1935" s="131">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
      <c r="A1936" s="131">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
      <c r="A1937" s="131">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
      <c r="A1938" s="131">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
      <c r="A1939" s="131">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
      <c r="A1940" s="131">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
      <c r="A1941" s="131">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
      <c r="A1942" s="131">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
      <c r="A1943" s="131">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
      <c r="A1944" s="131">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hidden="1" customHeight="1" x14ac:dyDescent="0.3">
      <c r="A1945" s="131">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
      <c r="A1946" s="131">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
      <c r="A1947" s="131">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
      <c r="A1948" s="131">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
      <c r="A1949" s="131">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
      <c r="A1950" s="131">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
      <c r="A1951" s="131">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hidden="1" customHeight="1" x14ac:dyDescent="0.3">
      <c r="A1952" s="131">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hidden="1" customHeight="1" x14ac:dyDescent="0.3">
      <c r="A1953" s="131">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
      <c r="A1954" s="131">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
      <c r="A1955" s="131">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
      <c r="A1956" s="131">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
      <c r="A1957" s="131">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
      <c r="A1958" s="131">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
      <c r="A1959" s="131">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
      <c r="A1960" s="131">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
      <c r="A1961" s="131">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
      <c r="A1962" s="131">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
      <c r="A1963" s="131">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hidden="1" customHeight="1" x14ac:dyDescent="0.3">
      <c r="A1964" s="131">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
      <c r="A1965" s="131">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
      <c r="A1966" s="131">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
      <c r="A1967" s="131">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
      <c r="A1968" s="131">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
      <c r="A1969" s="131">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
      <c r="A1970" s="131">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hidden="1" customHeight="1" x14ac:dyDescent="0.3">
      <c r="A1971" s="131">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
      <c r="A1972" s="131">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
      <c r="A1973" s="131">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
      <c r="A1974" s="131">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
      <c r="A1975" s="131">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
      <c r="A1976" s="131">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
      <c r="A1977" s="131">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
      <c r="A1978" s="131">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
      <c r="A1979" s="131">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
      <c r="A1980" s="131">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
      <c r="A1981" s="131">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hidden="1" customHeight="1" x14ac:dyDescent="0.3">
      <c r="A1982" s="131">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
      <c r="A1983" s="131">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
      <c r="A1984" s="131">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hidden="1" customHeight="1" x14ac:dyDescent="0.3">
      <c r="A1985" s="131">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
      <c r="A1986" s="131">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
      <c r="A1987" s="131">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
      <c r="A1988" s="131">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
      <c r="A1989" s="131">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
      <c r="A1990" s="131">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
      <c r="A1991" s="131">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
      <c r="A1992" s="131">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
      <c r="A1993" s="131">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
      <c r="A1994" s="131">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
      <c r="A1995" s="131">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
      <c r="A1996" s="131">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
      <c r="A1997" s="131">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
      <c r="A1998" s="131">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
      <c r="A1999" s="131">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
      <c r="A2000" s="131">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
      <c r="A2001" s="131">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
      <c r="A2002" s="131">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
      <c r="A2003" s="131">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
      <c r="A2004" s="131">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
      <c r="A2005" s="131">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hidden="1" customHeight="1" x14ac:dyDescent="0.3">
      <c r="A2006" s="131">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
      <c r="A2007" s="131">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
      <c r="A2008" s="131">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hidden="1" customHeight="1" x14ac:dyDescent="0.3">
      <c r="A2009" s="131">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
      <c r="A2010" s="131">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
      <c r="A2011" s="131">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hidden="1" customHeight="1" x14ac:dyDescent="0.3">
      <c r="A2012" s="131">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
      <c r="A2013" s="131">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
      <c r="A2014" s="131">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
      <c r="A2015" s="131">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
      <c r="A2016" s="131">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
      <c r="A2017" s="131">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
      <c r="A2018" s="131">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
      <c r="A2019" s="131">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
      <c r="A2020" s="131">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
      <c r="A2021" s="131">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
      <c r="A2022" s="131">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
      <c r="A2023" s="131">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
      <c r="A2024" s="131">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hidden="1" customHeight="1" x14ac:dyDescent="0.3">
      <c r="A2025" s="131">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hidden="1" customHeight="1" x14ac:dyDescent="0.3">
      <c r="A2026" s="131">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hidden="1" customHeight="1" x14ac:dyDescent="0.3">
      <c r="A2027" s="131">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
      <c r="A2028" s="131">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hidden="1" customHeight="1" x14ac:dyDescent="0.3">
      <c r="A2029" s="131">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
      <c r="A2030" s="131">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
      <c r="A2031" s="131">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
      <c r="A2032" s="131">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
      <c r="A2033" s="131">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hidden="1" customHeight="1" x14ac:dyDescent="0.3">
      <c r="A2034" s="131">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hidden="1" customHeight="1" x14ac:dyDescent="0.3">
      <c r="A2035" s="131">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
      <c r="A2036" s="131">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
      <c r="A2037" s="131">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
      <c r="A2038" s="131">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
      <c r="A2039" s="131">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
      <c r="A2040" s="131">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
      <c r="A2041" s="131">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
      <c r="A2042" s="131">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
      <c r="A2043" s="131">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
      <c r="A2044" s="131">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
      <c r="A2045" s="131">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
      <c r="A2046" s="131">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
      <c r="A2047" s="131">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
      <c r="A2048" s="131">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
      <c r="A2049" s="131">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
      <c r="A2050" s="131">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
      <c r="A2051" s="131">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
      <c r="A2052" s="131">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
      <c r="A2053" s="131">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
      <c r="A2054" s="131">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
      <c r="A2055" s="131">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
      <c r="A2056" s="131">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hidden="1" customHeight="1" x14ac:dyDescent="0.3">
      <c r="A2057" s="131">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hidden="1" customHeight="1" x14ac:dyDescent="0.3">
      <c r="A2058" s="131">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
      <c r="A2059" s="131">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hidden="1" customHeight="1" x14ac:dyDescent="0.3">
      <c r="A2060" s="131">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hidden="1" customHeight="1" x14ac:dyDescent="0.3">
      <c r="A2061" s="131">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
      <c r="A2062" s="131">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hidden="1" customHeight="1" x14ac:dyDescent="0.3">
      <c r="A2063" s="131">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
      <c r="A2064" s="131">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hidden="1" customHeight="1" x14ac:dyDescent="0.3">
      <c r="A2065" s="131">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hidden="1" customHeight="1" x14ac:dyDescent="0.3">
      <c r="A2066" s="131">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
      <c r="A2067" s="131">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
      <c r="A2068" s="131">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
      <c r="A2069" s="131">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hidden="1" customHeight="1" x14ac:dyDescent="0.3">
      <c r="A2070" s="131">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hidden="1" customHeight="1" x14ac:dyDescent="0.3">
      <c r="A2071" s="131">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hidden="1" customHeight="1" x14ac:dyDescent="0.3">
      <c r="A2072" s="131">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hidden="1" customHeight="1" x14ac:dyDescent="0.3">
      <c r="A2073" s="131">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hidden="1" customHeight="1" x14ac:dyDescent="0.3">
      <c r="A2074" s="131">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
      <c r="A2075" s="131">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hidden="1" customHeight="1" x14ac:dyDescent="0.3">
      <c r="A2076" s="131">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
      <c r="A2077" s="131">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
      <c r="A2078" s="131">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
      <c r="A2079" s="131">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
      <c r="A2080" s="131">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
      <c r="A2081" s="131">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
      <c r="A2082" s="131">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
      <c r="A2083" s="131">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
      <c r="A2084" s="131">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
      <c r="A2085" s="131">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hidden="1" customHeight="1" x14ac:dyDescent="0.3">
      <c r="A2086" s="131">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
      <c r="A2087" s="131">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hidden="1" customHeight="1" x14ac:dyDescent="0.3">
      <c r="A2088" s="131">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hidden="1" customHeight="1" x14ac:dyDescent="0.3">
      <c r="A2089" s="131">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
      <c r="A2090" s="131">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
      <c r="A2091" s="131">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
      <c r="A2092" s="131">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
      <c r="A2093" s="131">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
      <c r="A2094" s="131">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
      <c r="A2095" s="131">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
      <c r="A2096" s="131">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
      <c r="A2097" s="131">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
      <c r="A2098" s="131">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
      <c r="A2099" s="131">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
      <c r="A2100" s="131">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
      <c r="A2101" s="131">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hidden="1" customHeight="1" x14ac:dyDescent="0.3">
      <c r="A2102" s="131">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
      <c r="A2103" s="131">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
      <c r="A2104" s="131">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
      <c r="A2105" s="131">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
      <c r="A2106" s="131">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hidden="1" customHeight="1" x14ac:dyDescent="0.3">
      <c r="A2107" s="131">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
      <c r="A2108" s="131">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
      <c r="A2109" s="131">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hidden="1" customHeight="1" x14ac:dyDescent="0.3">
      <c r="A2110" s="131">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hidden="1" customHeight="1" x14ac:dyDescent="0.3">
      <c r="A2111" s="131">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hidden="1" customHeight="1" x14ac:dyDescent="0.3">
      <c r="A2112" s="131">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
      <c r="A2113" s="131">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
      <c r="A2114" s="131">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
      <c r="A2115" s="131">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
      <c r="A2116" s="131">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
      <c r="A2117" s="131">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
      <c r="A2118" s="131">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
      <c r="A2119" s="131">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
      <c r="A2120" s="131">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
      <c r="A2121" s="131">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hidden="1" customHeight="1" x14ac:dyDescent="0.3">
      <c r="A2122" s="131">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
      <c r="A2123" s="131">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
      <c r="A2124" s="131">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
      <c r="A2125" s="131">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hidden="1" customHeight="1" x14ac:dyDescent="0.3">
      <c r="A2126" s="131">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
      <c r="A2127" s="131">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
      <c r="A2128" s="131">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
      <c r="A2129" s="131">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
      <c r="A2130" s="131">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
      <c r="A2131" s="131">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hidden="1" customHeight="1" x14ac:dyDescent="0.3">
      <c r="A2132" s="131">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
      <c r="A2133" s="131">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
      <c r="A2134" s="131">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
      <c r="A2135" s="131">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
      <c r="A2136" s="131">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hidden="1" customHeight="1" x14ac:dyDescent="0.3">
      <c r="A2137" s="131">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hidden="1" customHeight="1" x14ac:dyDescent="0.3">
      <c r="A2138" s="131">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
      <c r="A2139" s="131">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
      <c r="A2140" s="131">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
      <c r="A2141" s="131">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
      <c r="A2142" s="131">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
      <c r="A2143" s="131">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
      <c r="A2144" s="131">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
      <c r="A2145" s="131">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
      <c r="A2146" s="131">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
      <c r="A2147" s="131">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
      <c r="A2148" s="131">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
      <c r="A2149" s="131">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
      <c r="A2150" s="131">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
      <c r="A2151" s="131">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
      <c r="A2152" s="131">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
      <c r="A2153" s="131">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
      <c r="A2154" s="131">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
      <c r="A2155" s="131">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
      <c r="A2156" s="131">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
      <c r="A2157" s="131">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
      <c r="A2158" s="131">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hidden="1" customHeight="1" x14ac:dyDescent="0.3">
      <c r="A2159" s="131">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
      <c r="A2160" s="131">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hidden="1" customHeight="1" x14ac:dyDescent="0.3">
      <c r="A2161" s="131">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
      <c r="A2162" s="131">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
      <c r="A2163" s="131">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
      <c r="A2164" s="131">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
      <c r="A2165" s="131">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
      <c r="A2166" s="131">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
      <c r="A2167" s="131">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
      <c r="A2168" s="131">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
      <c r="A2169" s="131">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hidden="1" customHeight="1" x14ac:dyDescent="0.3">
      <c r="A2170" s="131">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hidden="1" customHeight="1" x14ac:dyDescent="0.3">
      <c r="A2171" s="131">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
      <c r="A2172" s="131">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
      <c r="A2173" s="131">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hidden="1" customHeight="1" x14ac:dyDescent="0.3">
      <c r="A2174" s="131">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
      <c r="A2175" s="131">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
      <c r="A2176" s="131">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
      <c r="A2177" s="131">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
      <c r="A2178" s="131">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
      <c r="A2179" s="131">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
      <c r="A2180" s="131">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
      <c r="A2181" s="131">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
      <c r="A2182" s="131">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
      <c r="A2183" s="131">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
      <c r="A2184" s="131">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
      <c r="A2185" s="131">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
      <c r="A2186" s="131">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
      <c r="A2187" s="131">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
      <c r="A2188" s="131">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
      <c r="A2189" s="131">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
      <c r="A2190" s="131">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
      <c r="A2191" s="131">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
      <c r="A2192" s="131">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
      <c r="A2193" s="131">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
      <c r="A2194" s="131">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
      <c r="A2195" s="131">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
      <c r="A2196" s="131">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
      <c r="A2197" s="131">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
      <c r="A2198" s="131">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
      <c r="A2199" s="131">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
      <c r="A2200" s="131">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
      <c r="A2201" s="131">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
      <c r="A2202" s="131">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
      <c r="A2203" s="131">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
      <c r="A2204" s="131">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
      <c r="A2205" s="131">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
      <c r="A2206" s="131">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
      <c r="A2207" s="131">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
      <c r="A2208" s="131">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
      <c r="A2209" s="131">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
      <c r="A2210" s="131">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
      <c r="A2211" s="131">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
      <c r="A2212" s="131">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
      <c r="A2213" s="131">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
      <c r="A2214" s="131">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
      <c r="A2215" s="131">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
      <c r="A2216" s="131">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
      <c r="A2217" s="131">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
      <c r="A2218" s="131">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
      <c r="A2219" s="131">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
      <c r="A2220" s="131">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
      <c r="A2221" s="131">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
      <c r="A2222" s="131">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
      <c r="A2223" s="131">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
      <c r="A2224" s="131">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
      <c r="A2225" s="131">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
      <c r="A2226" s="131">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
      <c r="A2227" s="131">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
      <c r="A2228" s="131">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
      <c r="A2229" s="131">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
      <c r="A2230" s="131">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
      <c r="A2231" s="131">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
      <c r="A2232" s="131">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
      <c r="A2233" s="131">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
      <c r="A2234" s="131">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
      <c r="A2235" s="131">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
      <c r="A2236" s="131">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
      <c r="A2237" s="131">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
      <c r="A2238" s="131">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
      <c r="A2239" s="131">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
      <c r="A2240" s="131">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
      <c r="A2241" s="131">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
      <c r="A2242" s="131">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
      <c r="A2243" s="131">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
      <c r="A2244" s="131">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
      <c r="A2245" s="131">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
      <c r="A2246" s="131">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
      <c r="A2247" s="131">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
      <c r="A2248" s="131">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
      <c r="A2249" s="131">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
      <c r="A2250" s="131">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
      <c r="A2251" s="131">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hidden="1" customHeight="1" x14ac:dyDescent="0.3">
      <c r="A2252" s="131">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hidden="1" customHeight="1" x14ac:dyDescent="0.3">
      <c r="A2253" s="131">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
      <c r="A2254" s="131">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
      <c r="A2255" s="131">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
      <c r="A2256" s="131">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
      <c r="A2257" s="131">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
      <c r="A2258" s="131">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
      <c r="A2259" s="131">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
      <c r="A2260" s="131">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
      <c r="A2261" s="131">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
      <c r="A2262" s="131">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
      <c r="A2263" s="131">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
      <c r="A2264" s="131">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
      <c r="A2265" s="131">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
      <c r="A2266" s="131">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
      <c r="A2267" s="131">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
      <c r="A2268" s="131">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
      <c r="A2269" s="131">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
      <c r="A2270" s="131">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
      <c r="A2271" s="131">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
      <c r="A2272" s="131">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
      <c r="A2273" s="131">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hidden="1" customHeight="1" x14ac:dyDescent="0.3">
      <c r="A2274" s="131">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
      <c r="A2275" s="131">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
      <c r="A2276" s="131">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
      <c r="A2277" s="131">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hidden="1" customHeight="1" x14ac:dyDescent="0.3">
      <c r="A2278" s="131">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
      <c r="A2279" s="131">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hidden="1" customHeight="1" x14ac:dyDescent="0.3">
      <c r="A2280" s="131">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
      <c r="A2281" s="131">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
      <c r="A2282" s="131">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
      <c r="A2283" s="131">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
      <c r="A2284" s="131">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
      <c r="A2285" s="131">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
      <c r="A2286" s="131">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
      <c r="A2287" s="131">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
      <c r="A2288" s="131">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
      <c r="A2289" s="131">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
      <c r="A2290" s="131">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hidden="1" customHeight="1" x14ac:dyDescent="0.3">
      <c r="A2291" s="131">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
      <c r="A2292" s="131">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
      <c r="A2293" s="131">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
      <c r="A2294" s="131">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
      <c r="A2295" s="131">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
      <c r="A2296" s="131">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
      <c r="A2297" s="131">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
      <c r="A2298" s="131">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
      <c r="A2299" s="131">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
      <c r="A2300" s="131">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
      <c r="A2301" s="131">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
      <c r="A2302" s="131">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
      <c r="A2303" s="131">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
      <c r="A2304" s="131">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
      <c r="A2305" s="131">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
      <c r="A2306" s="131">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
      <c r="A2307" s="131">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
      <c r="A2308" s="131">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
      <c r="A2309" s="131">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
      <c r="A2310" s="131">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
      <c r="A2311" s="131">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
      <c r="A2312" s="131">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hidden="1" customHeight="1" x14ac:dyDescent="0.3">
      <c r="A2313" s="131">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
      <c r="A2314" s="131">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
      <c r="A2315" s="131">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
      <c r="A2316" s="131">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hidden="1" customHeight="1" x14ac:dyDescent="0.3">
      <c r="A2317" s="131">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
      <c r="A2318" s="131">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
      <c r="A2319" s="131">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
      <c r="A2320" s="131">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
      <c r="A2321" s="131">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
      <c r="A2322" s="131">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
      <c r="A2323" s="131">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
      <c r="A2324" s="131">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
      <c r="A2325" s="131">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
      <c r="A2326" s="131">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
      <c r="A2327" s="131">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
      <c r="A2328" s="131">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
      <c r="A2329" s="131">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
      <c r="A2330" s="131">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
      <c r="A2331" s="131">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
      <c r="A2332" s="131">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
      <c r="A2333" s="131">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
      <c r="A2334" s="131">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
      <c r="A2335" s="131">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
      <c r="A2336" s="131">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
      <c r="A2337" s="131">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
      <c r="A2338" s="131">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
      <c r="A2339" s="131">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
      <c r="A2340" s="131">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
      <c r="A2341" s="131">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
      <c r="A2342" s="131">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
      <c r="A2343" s="131">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
      <c r="A2344" s="131">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
      <c r="A2345" s="131">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
      <c r="A2346" s="131">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hidden="1" customHeight="1" x14ac:dyDescent="0.3">
      <c r="A2347" s="131">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hidden="1" customHeight="1" x14ac:dyDescent="0.3">
      <c r="A2348" s="131">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
      <c r="A2349" s="131">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
      <c r="A2350" s="131">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
      <c r="A2351" s="131">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
      <c r="A2352" s="131">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
      <c r="A2353" s="131">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
      <c r="A2354" s="131">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hidden="1" customHeight="1" x14ac:dyDescent="0.3">
      <c r="A2355" s="131">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
      <c r="A2356" s="131">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
      <c r="A2357" s="131">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
      <c r="A2358" s="131">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
      <c r="A2359" s="131">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
      <c r="A2360" s="131">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
      <c r="A2361" s="131">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
      <c r="A2362" s="131">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hidden="1" customHeight="1" x14ac:dyDescent="0.3">
      <c r="A2363" s="131">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
      <c r="A2364" s="131">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
      <c r="A2365" s="131">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
      <c r="A2366" s="131">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
      <c r="A2367" s="131">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
      <c r="A2368" s="131">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
      <c r="A2369" s="131">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
      <c r="A2370" s="131">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
      <c r="A2371" s="131">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
      <c r="A2372" s="131">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
      <c r="A2373" s="131">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
      <c r="A2374" s="131">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
      <c r="A2375" s="131">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hidden="1" customHeight="1" x14ac:dyDescent="0.3">
      <c r="A2376" s="131">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
      <c r="A2377" s="131">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hidden="1" customHeight="1" x14ac:dyDescent="0.3">
      <c r="A2378" s="131">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hidden="1" customHeight="1" x14ac:dyDescent="0.3">
      <c r="A2379" s="131">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
      <c r="A2380" s="131">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
      <c r="A2381" s="131">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
      <c r="A2382" s="131">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
      <c r="A2383" s="131">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
      <c r="A2384" s="131">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
      <c r="A2385" s="131">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
      <c r="A2386" s="131">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
      <c r="A2387" s="131">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hidden="1" customHeight="1" x14ac:dyDescent="0.3">
      <c r="A2388" s="131">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
      <c r="A2389" s="131">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hidden="1" customHeight="1" x14ac:dyDescent="0.3">
      <c r="A2390" s="131">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hidden="1" customHeight="1" x14ac:dyDescent="0.3">
      <c r="A2391" s="131">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
      <c r="A2392" s="131">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
      <c r="A2393" s="131">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hidden="1" customHeight="1" x14ac:dyDescent="0.3">
      <c r="A2394" s="131">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
      <c r="A2395" s="131">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hidden="1" customHeight="1" x14ac:dyDescent="0.3">
      <c r="A2396" s="131">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
      <c r="A2397" s="131">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
      <c r="A2398" s="131">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
      <c r="A2399" s="131">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hidden="1" customHeight="1" x14ac:dyDescent="0.3">
      <c r="A2400" s="131">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
      <c r="A2401" s="131">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
      <c r="A2402" s="131">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hidden="1" customHeight="1" x14ac:dyDescent="0.3">
      <c r="A2403" s="131">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
      <c r="A2404" s="131">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hidden="1" customHeight="1" x14ac:dyDescent="0.3">
      <c r="A2405" s="131">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hidden="1" customHeight="1" x14ac:dyDescent="0.3">
      <c r="A2406" s="131">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
      <c r="A2407" s="131">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
      <c r="A2408" s="131">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
      <c r="A2409" s="131">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hidden="1" customHeight="1" x14ac:dyDescent="0.3">
      <c r="A2410" s="131">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hidden="1" customHeight="1" x14ac:dyDescent="0.3">
      <c r="A2411" s="131">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hidden="1" customHeight="1" x14ac:dyDescent="0.3">
      <c r="A2412" s="131">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hidden="1" customHeight="1" x14ac:dyDescent="0.3">
      <c r="A2413" s="131">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
      <c r="A2414" s="131">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
      <c r="A2415" s="131">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
      <c r="A2416" s="131">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
      <c r="A2417" s="131">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
      <c r="A2418" s="131">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
      <c r="A2419" s="131">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
      <c r="A2420" s="131">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
      <c r="A2421" s="131">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
      <c r="A2422" s="131">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
      <c r="A2423" s="131">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
      <c r="A2424" s="131">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hidden="1" customHeight="1" x14ac:dyDescent="0.3">
      <c r="A2425" s="131">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
      <c r="A2426" s="131">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
      <c r="A2427" s="131">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hidden="1" customHeight="1" x14ac:dyDescent="0.3">
      <c r="A2428" s="131">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hidden="1" customHeight="1" x14ac:dyDescent="0.3">
      <c r="A2429" s="131">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hidden="1" customHeight="1" x14ac:dyDescent="0.3">
      <c r="A2430" s="131">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hidden="1" customHeight="1" x14ac:dyDescent="0.3">
      <c r="A2431" s="131">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hidden="1" customHeight="1" x14ac:dyDescent="0.3">
      <c r="A2432" s="131">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hidden="1" customHeight="1" x14ac:dyDescent="0.3">
      <c r="A2433" s="131">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hidden="1" customHeight="1" x14ac:dyDescent="0.3">
      <c r="A2434" s="131">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
      <c r="A2435" s="131">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
      <c r="A2436" s="131">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
      <c r="A2437" s="131">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
      <c r="A2438" s="131">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hidden="1" customHeight="1" x14ac:dyDescent="0.3">
      <c r="A2439" s="131">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
      <c r="A2440" s="131">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
      <c r="A2441" s="131">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
      <c r="A2442" s="131">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
      <c r="A2443" s="131">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
      <c r="A2444" s="131">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
      <c r="A2445" s="131">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
      <c r="A2446" s="131">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hidden="1" customHeight="1" x14ac:dyDescent="0.3">
      <c r="A2447" s="131">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
      <c r="A2448" s="131">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
      <c r="A2449" s="131">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
      <c r="A2450" s="131">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
      <c r="A2451" s="131">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
      <c r="A2452" s="131">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
      <c r="A2453" s="131">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
      <c r="A2454" s="131">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
      <c r="A2455" s="131">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
      <c r="A2456" s="131">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
      <c r="A2457" s="131">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
      <c r="A2458" s="131">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
      <c r="A2459" s="131">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
      <c r="A2460" s="131">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
      <c r="A2461" s="131">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
      <c r="A2462" s="131">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
      <c r="A2463" s="131">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
      <c r="A2464" s="131">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
      <c r="A2465" s="131">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
      <c r="A2466" s="131">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
      <c r="A2467" s="131">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
      <c r="A2468" s="131">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hidden="1" customHeight="1" x14ac:dyDescent="0.3">
      <c r="A2469" s="131">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hidden="1" customHeight="1" x14ac:dyDescent="0.3">
      <c r="A2470" s="131">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
      <c r="A2471" s="131">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
      <c r="A2472" s="131">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
      <c r="A2473" s="131">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
      <c r="A2474" s="131">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hidden="1" customHeight="1" x14ac:dyDescent="0.3">
      <c r="A2475" s="131">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
      <c r="A2476" s="131">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
      <c r="A2477" s="131">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
      <c r="A2478" s="131">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
      <c r="A2479" s="131">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hidden="1" customHeight="1" x14ac:dyDescent="0.3">
      <c r="A2480" s="131">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hidden="1" customHeight="1" x14ac:dyDescent="0.3">
      <c r="A2481" s="131">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
      <c r="A2482" s="131">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
      <c r="A2483" s="131">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
      <c r="A2484" s="131">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hidden="1" customHeight="1" x14ac:dyDescent="0.3">
      <c r="A2485" s="131">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hidden="1" customHeight="1" x14ac:dyDescent="0.3">
      <c r="A2486" s="131">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hidden="1" customHeight="1" x14ac:dyDescent="0.3">
      <c r="A2487" s="131">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
      <c r="A2488" s="131">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
      <c r="A2489" s="131">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
      <c r="A2490" s="131">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hidden="1" customHeight="1" x14ac:dyDescent="0.3">
      <c r="A2491" s="131">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hidden="1" customHeight="1" x14ac:dyDescent="0.3">
      <c r="A2492" s="131">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
      <c r="A2493" s="131">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hidden="1" customHeight="1" x14ac:dyDescent="0.3">
      <c r="A2494" s="131">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
      <c r="A2495" s="131">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
      <c r="A2496" s="131">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hidden="1" customHeight="1" x14ac:dyDescent="0.3">
      <c r="A2497" s="131">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
      <c r="A2498" s="131">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
      <c r="A2499" s="131">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
      <c r="A2500" s="131">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
      <c r="A2501" s="131">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
      <c r="A2502" s="131">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
      <c r="A2503" s="131">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
      <c r="A2504" s="131">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hidden="1" customHeight="1" x14ac:dyDescent="0.3">
      <c r="A2505" s="131">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hidden="1" customHeight="1" x14ac:dyDescent="0.3">
      <c r="A2506" s="131">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
      <c r="A2507" s="131">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
      <c r="A2508" s="131">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hidden="1" customHeight="1" x14ac:dyDescent="0.3">
      <c r="A2509" s="131">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
      <c r="A2510" s="131">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
      <c r="A2511" s="131">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
      <c r="A2512" s="131">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
      <c r="A2513" s="131">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
      <c r="A2514" s="131">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
      <c r="A2515" s="131">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hidden="1" customHeight="1" x14ac:dyDescent="0.3">
      <c r="A2516" s="131">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hidden="1" customHeight="1" x14ac:dyDescent="0.3">
      <c r="A2517" s="131">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
      <c r="A2518" s="131">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
      <c r="A2519" s="131">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
      <c r="A2520" s="131">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
      <c r="A2521" s="131">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
      <c r="A2522" s="131">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
      <c r="A2523" s="131">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
      <c r="A2524" s="131">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
      <c r="A2525" s="131">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
      <c r="A2526" s="131">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
      <c r="A2527" s="131">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
      <c r="A2528" s="131">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hidden="1" customHeight="1" x14ac:dyDescent="0.3">
      <c r="A2529" s="131">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hidden="1" customHeight="1" x14ac:dyDescent="0.3">
      <c r="A2530" s="131">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
      <c r="A2531" s="131">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
      <c r="A2532" s="131">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
      <c r="A2533" s="131">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
      <c r="A2534" s="131">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
      <c r="A2535" s="131">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hidden="1" customHeight="1" x14ac:dyDescent="0.3">
      <c r="A2536" s="131">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
      <c r="A2537" s="131">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
      <c r="A2538" s="131">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
      <c r="A2539" s="131">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
      <c r="A2540" s="131">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
      <c r="A2541" s="131">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
      <c r="A2542" s="131">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hidden="1" customHeight="1" x14ac:dyDescent="0.3">
      <c r="A2543" s="131">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
      <c r="A2544" s="131">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
      <c r="A2545" s="131">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hidden="1" customHeight="1" x14ac:dyDescent="0.3">
      <c r="A2546" s="131">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
      <c r="A2547" s="131">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
      <c r="A2548" s="131">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
      <c r="A2549" s="131">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
      <c r="A2550" s="131">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
      <c r="A2551" s="131">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
      <c r="A2552" s="131">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hidden="1" customHeight="1" x14ac:dyDescent="0.3">
      <c r="A2553" s="131">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
      <c r="A2554" s="131">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
      <c r="A2555" s="131">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
      <c r="A2556" s="131">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hidden="1" customHeight="1" x14ac:dyDescent="0.3">
      <c r="A2557" s="131">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
      <c r="A2558" s="131">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hidden="1" customHeight="1" x14ac:dyDescent="0.3">
      <c r="A2559" s="131">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
      <c r="A2560" s="131">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
      <c r="A2561" s="131">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hidden="1" customHeight="1" x14ac:dyDescent="0.3">
      <c r="A2562" s="131">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
      <c r="A2563" s="131">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
      <c r="A2564" s="131">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
      <c r="A2565" s="131">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
      <c r="A2566" s="131">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hidden="1" customHeight="1" x14ac:dyDescent="0.3">
      <c r="A2567" s="131">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
      <c r="A2568" s="131">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
      <c r="A2569" s="131">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
      <c r="A2570" s="131">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
      <c r="A2571" s="131">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
      <c r="A2572" s="131">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
      <c r="A2573" s="131">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hidden="1" customHeight="1" x14ac:dyDescent="0.3">
      <c r="A2574" s="131">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
      <c r="A2575" s="131">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
      <c r="A2576" s="131">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
      <c r="A2577" s="131">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hidden="1" customHeight="1" x14ac:dyDescent="0.3">
      <c r="A2578" s="131">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
      <c r="A2579" s="131">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
      <c r="A2580" s="131">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
      <c r="A2581" s="131">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
      <c r="A2582" s="131">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
      <c r="A2583" s="131">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
      <c r="A2584" s="131">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
      <c r="A2585" s="131">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hidden="1" customHeight="1" x14ac:dyDescent="0.3">
      <c r="A2586" s="131">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hidden="1" customHeight="1" x14ac:dyDescent="0.3">
      <c r="A2587" s="131">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
      <c r="A2588" s="131">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
      <c r="A2589" s="131">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
      <c r="A2590" s="131">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
      <c r="A2591" s="131">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
      <c r="A2592" s="131">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
      <c r="A2593" s="131">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hidden="1" customHeight="1" x14ac:dyDescent="0.3">
      <c r="A2594" s="131">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
      <c r="A2595" s="131">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
      <c r="A2596" s="131">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
      <c r="A2597" s="131">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
      <c r="A2598" s="131">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
      <c r="A2599" s="131">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
      <c r="A2600" s="131">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
      <c r="A2601" s="131">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
      <c r="A2602" s="131">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hidden="1" customHeight="1" x14ac:dyDescent="0.3">
      <c r="A2603" s="131">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
      <c r="A2604" s="131">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
      <c r="A2605" s="131">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
      <c r="A2606" s="131">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
      <c r="A2607" s="131">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
      <c r="A2608" s="131">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
      <c r="A2609" s="131">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
      <c r="A2610" s="131">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
      <c r="A2611" s="131">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
      <c r="A2612" s="131">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
      <c r="A2613" s="131">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
      <c r="A2614" s="131">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
      <c r="A2615" s="131">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
      <c r="A2616" s="131">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
      <c r="A2617" s="131">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hidden="1" customHeight="1" x14ac:dyDescent="0.3">
      <c r="A2618" s="131">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
      <c r="A2619" s="131">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
      <c r="A2620" s="131">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
      <c r="A2621" s="131">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hidden="1" customHeight="1" x14ac:dyDescent="0.3">
      <c r="A2622" s="131">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
      <c r="A2623" s="131">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
      <c r="A2624" s="131">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
      <c r="A2625" s="131">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
      <c r="A2626" s="131">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
      <c r="A2627" s="131">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hidden="1" customHeight="1" x14ac:dyDescent="0.3">
      <c r="A2628" s="131">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
      <c r="A2629" s="131">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
      <c r="A2630" s="131">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
      <c r="A2631" s="131">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
      <c r="A2632" s="131">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
      <c r="A2633" s="131">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hidden="1" customHeight="1" x14ac:dyDescent="0.3">
      <c r="A2634" s="131">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hidden="1" customHeight="1" x14ac:dyDescent="0.3">
      <c r="A2635" s="131">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
      <c r="A2636" s="131">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hidden="1" customHeight="1" x14ac:dyDescent="0.3">
      <c r="A2637" s="131">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hidden="1" customHeight="1" x14ac:dyDescent="0.3">
      <c r="A2638" s="131">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hidden="1" customHeight="1" x14ac:dyDescent="0.3">
      <c r="A2639" s="131">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hidden="1" customHeight="1" x14ac:dyDescent="0.3">
      <c r="A2640" s="131">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hidden="1" customHeight="1" x14ac:dyDescent="0.3">
      <c r="A2641" s="131">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
      <c r="A2642" s="131">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hidden="1" customHeight="1" x14ac:dyDescent="0.3">
      <c r="A2643" s="131">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
      <c r="A2644" s="131">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hidden="1" customHeight="1" x14ac:dyDescent="0.3">
      <c r="A2645" s="131">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
      <c r="A2646" s="131">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
      <c r="A2647" s="131">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
      <c r="A2648" s="131">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
      <c r="A2649" s="131">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
      <c r="A2650" s="131">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hidden="1" customHeight="1" x14ac:dyDescent="0.3">
      <c r="A2651" s="131">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hidden="1" customHeight="1" x14ac:dyDescent="0.3">
      <c r="A2652" s="131">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hidden="1" customHeight="1" x14ac:dyDescent="0.3">
      <c r="A2653" s="131">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hidden="1" customHeight="1" x14ac:dyDescent="0.3">
      <c r="A2654" s="131">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hidden="1" customHeight="1" x14ac:dyDescent="0.3">
      <c r="A2655" s="131">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hidden="1" customHeight="1" x14ac:dyDescent="0.3">
      <c r="A2656" s="131">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
      <c r="A2657" s="131">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
      <c r="A2658" s="131">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hidden="1" customHeight="1" x14ac:dyDescent="0.3">
      <c r="A2659" s="131">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hidden="1" customHeight="1" x14ac:dyDescent="0.3">
      <c r="A2660" s="131">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hidden="1" customHeight="1" x14ac:dyDescent="0.3">
      <c r="A2661" s="131">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
      <c r="A2662" s="131">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
      <c r="A2663" s="131">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
      <c r="A2664" s="131">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
      <c r="A2665" s="131">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hidden="1" customHeight="1" x14ac:dyDescent="0.3">
      <c r="A2666" s="131">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hidden="1" customHeight="1" x14ac:dyDescent="0.3">
      <c r="A2667" s="131">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
      <c r="A2668" s="131">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
      <c r="A2669" s="131">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
      <c r="A2670" s="131">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
      <c r="A2671" s="131">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
      <c r="A2672" s="131">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hidden="1" customHeight="1" x14ac:dyDescent="0.3">
      <c r="A2673" s="131">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
      <c r="A2674" s="131">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
      <c r="A2675" s="131">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
      <c r="A2676" s="131">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hidden="1" customHeight="1" x14ac:dyDescent="0.3">
      <c r="A2677" s="131">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hidden="1" customHeight="1" x14ac:dyDescent="0.3">
      <c r="A2678" s="131">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
      <c r="A2679" s="131">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
      <c r="A2680" s="131">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
      <c r="A2681" s="131">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
      <c r="A2682" s="131">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
      <c r="A2683" s="131">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hidden="1" customHeight="1" x14ac:dyDescent="0.3">
      <c r="A2684" s="131">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hidden="1" customHeight="1" x14ac:dyDescent="0.3">
      <c r="A2685" s="131">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
      <c r="A2686" s="131">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hidden="1" customHeight="1" x14ac:dyDescent="0.3">
      <c r="A2687" s="131">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hidden="1" customHeight="1" x14ac:dyDescent="0.3">
      <c r="A2688" s="131">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hidden="1" customHeight="1" x14ac:dyDescent="0.3">
      <c r="A2689" s="131">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
      <c r="A2690" s="131">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hidden="1" customHeight="1" x14ac:dyDescent="0.3">
      <c r="A2691" s="131">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hidden="1" customHeight="1" x14ac:dyDescent="0.3">
      <c r="A2692" s="131">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
      <c r="A2693" s="131">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
      <c r="A2694" s="131">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hidden="1" customHeight="1" x14ac:dyDescent="0.3">
      <c r="A2695" s="131">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
      <c r="A2696" s="131">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
      <c r="A2697" s="131">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
      <c r="A2698" s="131">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
      <c r="A2699" s="131">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
      <c r="A2700" s="131">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
      <c r="A2701" s="131">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
      <c r="A2702" s="131">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hidden="1" customHeight="1" x14ac:dyDescent="0.3">
      <c r="A2703" s="131">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hidden="1" customHeight="1" x14ac:dyDescent="0.3">
      <c r="A2704" s="131">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hidden="1" customHeight="1" x14ac:dyDescent="0.3">
      <c r="A2705" s="131">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
      <c r="A2706" s="131">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
      <c r="A2707" s="131">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
      <c r="A2708" s="131">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
      <c r="A2709" s="131">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
      <c r="A2710" s="131">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
      <c r="A2711" s="131">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
      <c r="A2712" s="131">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
      <c r="A2713" s="131">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
      <c r="A2714" s="131">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
      <c r="A2715" s="131">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
      <c r="A2716" s="131">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
      <c r="A2717" s="131">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
      <c r="A2718" s="131">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
      <c r="A2719" s="131">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
      <c r="A2720" s="131">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
      <c r="A2721" s="131">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
      <c r="A2722" s="131">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
      <c r="A2723" s="131">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
      <c r="A2724" s="131">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
      <c r="A2725" s="131">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
      <c r="A2726" s="131">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
      <c r="A2727" s="131">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
      <c r="A2728" s="131">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
      <c r="A2729" s="131">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
      <c r="A2730" s="131">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hidden="1" customHeight="1" x14ac:dyDescent="0.3">
      <c r="A2731" s="131">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
      <c r="A2732" s="131">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
      <c r="A2733" s="131">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
      <c r="A2734" s="131">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
      <c r="A2735" s="131">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
      <c r="A2736" s="131">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
      <c r="A2737" s="131">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
      <c r="A2738" s="131">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
      <c r="A2739" s="131">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
      <c r="A2740" s="131">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
      <c r="A2741" s="131">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
      <c r="A2742" s="131">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
      <c r="A2743" s="131">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
      <c r="A2744" s="131">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
      <c r="A2745" s="131">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
      <c r="A2746" s="131">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
      <c r="A2747" s="131">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
      <c r="A2748" s="131">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
      <c r="A2749" s="131">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
      <c r="A2750" s="131">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
      <c r="A2751" s="131">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
      <c r="A2752" s="131">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
      <c r="A2753" s="131">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
      <c r="A2754" s="131">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hidden="1" customHeight="1" x14ac:dyDescent="0.3">
      <c r="A2755" s="131">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
      <c r="A2756" s="131">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
      <c r="A2757" s="131">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
      <c r="A2758" s="131">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
      <c r="A2759" s="131">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
      <c r="A2760" s="131">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hidden="1" customHeight="1" x14ac:dyDescent="0.3">
      <c r="A2761" s="131">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
      <c r="A2762" s="131">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
      <c r="A2763" s="131">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hidden="1" customHeight="1" x14ac:dyDescent="0.3">
      <c r="A2764" s="131">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
      <c r="A2765" s="131">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
      <c r="A2766" s="131">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
      <c r="A2767" s="131">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
      <c r="A2768" s="131">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
      <c r="A2769" s="131">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
      <c r="A2770" s="131">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
      <c r="A2771" s="131">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
      <c r="A2772" s="131">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
      <c r="A2773" s="131">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
      <c r="A2774" s="131">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
      <c r="A2775" s="131">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
      <c r="A2776" s="131">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
      <c r="A2777" s="131">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
      <c r="A2778" s="131">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
      <c r="A2779" s="131">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
      <c r="A2780" s="131">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
      <c r="A2781" s="131">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
      <c r="A2782" s="131">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
      <c r="A2783" s="131">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
      <c r="A2784" s="131">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
      <c r="A2785" s="131">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hidden="1" customHeight="1" x14ac:dyDescent="0.3">
      <c r="A2786" s="131">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
      <c r="A2787" s="131">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
      <c r="A2788" s="131">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
      <c r="A2789" s="131">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
      <c r="A2790" s="131">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
      <c r="A2791" s="131">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hidden="1" customHeight="1" x14ac:dyDescent="0.3">
      <c r="A2792" s="131">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hidden="1" customHeight="1" x14ac:dyDescent="0.3">
      <c r="A2793" s="131">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
      <c r="A2794" s="131">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hidden="1" customHeight="1" x14ac:dyDescent="0.3">
      <c r="A2795" s="131">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
      <c r="A2796" s="131">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
      <c r="A2797" s="131">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
      <c r="A2798" s="131">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
      <c r="A2799" s="131">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hidden="1" customHeight="1" x14ac:dyDescent="0.3">
      <c r="A2800" s="131">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hidden="1" customHeight="1" x14ac:dyDescent="0.3">
      <c r="A2801" s="131">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
      <c r="A2802" s="131">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hidden="1" customHeight="1" x14ac:dyDescent="0.3">
      <c r="A2803" s="131">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
      <c r="A2804" s="131">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hidden="1" customHeight="1" x14ac:dyDescent="0.3">
      <c r="A2805" s="131">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
      <c r="A2806" s="131">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
      <c r="A2807" s="131">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
      <c r="A2808" s="131">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hidden="1" customHeight="1" x14ac:dyDescent="0.3">
      <c r="A2809" s="131">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
      <c r="A2810" s="131">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
      <c r="A2811" s="131">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hidden="1" customHeight="1" x14ac:dyDescent="0.3">
      <c r="A2812" s="131">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
      <c r="A2813" s="131">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hidden="1" customHeight="1" x14ac:dyDescent="0.3">
      <c r="A2814" s="131">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
      <c r="A2815" s="131">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
      <c r="A2816" s="131">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
      <c r="A2817" s="131">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hidden="1" customHeight="1" x14ac:dyDescent="0.3">
      <c r="A2818" s="131">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
      <c r="A2819" s="131">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hidden="1" customHeight="1" x14ac:dyDescent="0.3">
      <c r="A2820" s="131">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hidden="1" customHeight="1" x14ac:dyDescent="0.3">
      <c r="A2821" s="131">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
      <c r="A2822" s="131">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
      <c r="A2823" s="131">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
      <c r="A2824" s="131">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hidden="1" customHeight="1" x14ac:dyDescent="0.3">
      <c r="A2825" s="131">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
      <c r="A2826" s="131">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
      <c r="A2827" s="131">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hidden="1" customHeight="1" x14ac:dyDescent="0.3">
      <c r="A2828" s="131">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hidden="1" customHeight="1" x14ac:dyDescent="0.3">
      <c r="A2829" s="131">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hidden="1" customHeight="1" x14ac:dyDescent="0.3">
      <c r="A2830" s="131">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hidden="1" customHeight="1" x14ac:dyDescent="0.3">
      <c r="A2831" s="131">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
      <c r="A2832" s="131">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hidden="1" customHeight="1" x14ac:dyDescent="0.3">
      <c r="A2833" s="131">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
      <c r="A2834" s="131">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
      <c r="A2835" s="131">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
      <c r="A2836" s="131">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hidden="1" customHeight="1" x14ac:dyDescent="0.3">
      <c r="A2837" s="131">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hidden="1" customHeight="1" x14ac:dyDescent="0.3">
      <c r="A2838" s="131">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
      <c r="A2839" s="131">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
      <c r="A2840" s="131">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
      <c r="A2841" s="131">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
      <c r="A2842" s="131">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hidden="1" customHeight="1" x14ac:dyDescent="0.3">
      <c r="A2843" s="131">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hidden="1" customHeight="1" x14ac:dyDescent="0.3">
      <c r="A2844" s="131">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hidden="1" customHeight="1" x14ac:dyDescent="0.3">
      <c r="A2845" s="131">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
      <c r="A2846" s="131">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hidden="1" customHeight="1" x14ac:dyDescent="0.3">
      <c r="A2847" s="131">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
      <c r="A2848" s="131">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
      <c r="A2849" s="131">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
      <c r="A2850" s="131">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
      <c r="A2851" s="131">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hidden="1" customHeight="1" x14ac:dyDescent="0.3">
      <c r="A2852" s="131">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hidden="1" customHeight="1" x14ac:dyDescent="0.3">
      <c r="A2853" s="131">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hidden="1" customHeight="1" x14ac:dyDescent="0.3">
      <c r="A2854" s="131">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hidden="1" customHeight="1" x14ac:dyDescent="0.3">
      <c r="A2855" s="131">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hidden="1" customHeight="1" x14ac:dyDescent="0.3">
      <c r="A2856" s="131">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hidden="1" customHeight="1" x14ac:dyDescent="0.3">
      <c r="A2857" s="131">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hidden="1" customHeight="1" x14ac:dyDescent="0.3">
      <c r="A2858" s="131">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
      <c r="A2859" s="131">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hidden="1" customHeight="1" x14ac:dyDescent="0.3">
      <c r="A2860" s="131">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
      <c r="A2861" s="131">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hidden="1" customHeight="1" x14ac:dyDescent="0.3">
      <c r="A2862" s="131">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hidden="1" customHeight="1" x14ac:dyDescent="0.3">
      <c r="A2863" s="131">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hidden="1" customHeight="1" x14ac:dyDescent="0.3">
      <c r="A2864" s="131">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hidden="1" customHeight="1" x14ac:dyDescent="0.3">
      <c r="A2865" s="131">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
      <c r="A2866" s="131">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hidden="1" customHeight="1" x14ac:dyDescent="0.3">
      <c r="A2867" s="131">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
      <c r="A2868" s="131">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
      <c r="A2869" s="131">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hidden="1" customHeight="1" x14ac:dyDescent="0.3">
      <c r="A2870" s="131">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hidden="1" customHeight="1" x14ac:dyDescent="0.3">
      <c r="A2871" s="131">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hidden="1" customHeight="1" x14ac:dyDescent="0.3">
      <c r="A2872" s="131">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
      <c r="A2873" s="131">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hidden="1" customHeight="1" x14ac:dyDescent="0.3">
      <c r="A2874" s="131">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hidden="1" customHeight="1" x14ac:dyDescent="0.3">
      <c r="A2875" s="131">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hidden="1" customHeight="1" x14ac:dyDescent="0.3">
      <c r="A2876" s="131">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hidden="1" customHeight="1" x14ac:dyDescent="0.3">
      <c r="A2877" s="131">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hidden="1" customHeight="1" x14ac:dyDescent="0.3">
      <c r="A2878" s="131">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hidden="1" customHeight="1" x14ac:dyDescent="0.3">
      <c r="A2879" s="131">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hidden="1" customHeight="1" x14ac:dyDescent="0.3">
      <c r="A2880" s="131">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hidden="1" customHeight="1" x14ac:dyDescent="0.3">
      <c r="A2881" s="131">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hidden="1" customHeight="1" x14ac:dyDescent="0.3">
      <c r="A2882" s="131">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hidden="1" customHeight="1" x14ac:dyDescent="0.3">
      <c r="A2883" s="131">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
      <c r="A2884" s="131">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hidden="1" customHeight="1" x14ac:dyDescent="0.3">
      <c r="A2885" s="131">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hidden="1" customHeight="1" x14ac:dyDescent="0.3">
      <c r="A2886" s="131">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
      <c r="A2887" s="131">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hidden="1" customHeight="1" x14ac:dyDescent="0.3">
      <c r="A2888" s="131">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hidden="1" customHeight="1" x14ac:dyDescent="0.3">
      <c r="A2889" s="131">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hidden="1" customHeight="1" x14ac:dyDescent="0.3">
      <c r="A2890" s="131">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hidden="1" customHeight="1" x14ac:dyDescent="0.3">
      <c r="A2891" s="131">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hidden="1" customHeight="1" x14ac:dyDescent="0.3">
      <c r="A2892" s="131">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hidden="1" customHeight="1" x14ac:dyDescent="0.3">
      <c r="A2893" s="131">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hidden="1" customHeight="1" x14ac:dyDescent="0.3">
      <c r="A2894" s="131">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
      <c r="A2895" s="131">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
      <c r="A2896" s="131">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hidden="1" customHeight="1" x14ac:dyDescent="0.3">
      <c r="A2897" s="131">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
      <c r="A2898" s="131">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hidden="1" customHeight="1" x14ac:dyDescent="0.3">
      <c r="A2899" s="131">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
      <c r="A2900" s="131">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
      <c r="A2901" s="131">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hidden="1" customHeight="1" x14ac:dyDescent="0.3">
      <c r="A2902" s="131">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
      <c r="A2903" s="131">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
      <c r="A2904" s="131">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
      <c r="A2905" s="131">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hidden="1" customHeight="1" x14ac:dyDescent="0.3">
      <c r="A2906" s="131">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hidden="1" customHeight="1" x14ac:dyDescent="0.3">
      <c r="A2907" s="131">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
      <c r="A2908" s="131">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
      <c r="A2909" s="131">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
      <c r="A2910" s="131">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
      <c r="A2911" s="131">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
      <c r="A2912" s="131">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
      <c r="A2913" s="131">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hidden="1" customHeight="1" x14ac:dyDescent="0.3">
      <c r="A2914" s="131">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hidden="1" customHeight="1" x14ac:dyDescent="0.3">
      <c r="A2915" s="131">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hidden="1" customHeight="1" x14ac:dyDescent="0.3">
      <c r="A2916" s="131">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
      <c r="A2917" s="131">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hidden="1" customHeight="1" x14ac:dyDescent="0.3">
      <c r="A2918" s="131">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hidden="1" customHeight="1" x14ac:dyDescent="0.3">
      <c r="A2919" s="131">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hidden="1" customHeight="1" x14ac:dyDescent="0.3">
      <c r="A2920" s="131">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
      <c r="A2921" s="131">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
      <c r="A2922" s="131">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
      <c r="A2923" s="131">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
      <c r="A2924" s="131">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
      <c r="A2925" s="131">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hidden="1" customHeight="1" x14ac:dyDescent="0.3">
      <c r="A2926" s="131">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hidden="1" customHeight="1" x14ac:dyDescent="0.3">
      <c r="A2927" s="131">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hidden="1" customHeight="1" x14ac:dyDescent="0.3">
      <c r="A2928" s="131">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hidden="1" customHeight="1" x14ac:dyDescent="0.3">
      <c r="A2929" s="131">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hidden="1" customHeight="1" x14ac:dyDescent="0.3">
      <c r="A2930" s="131">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hidden="1" customHeight="1" x14ac:dyDescent="0.3">
      <c r="A2931" s="131">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hidden="1" customHeight="1" x14ac:dyDescent="0.3">
      <c r="A2932" s="131">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
      <c r="A2933" s="131">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hidden="1" customHeight="1" x14ac:dyDescent="0.3">
      <c r="A2934" s="131">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hidden="1" customHeight="1" x14ac:dyDescent="0.3">
      <c r="A2935" s="131">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hidden="1" customHeight="1" x14ac:dyDescent="0.3">
      <c r="A2936" s="131">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hidden="1" customHeight="1" x14ac:dyDescent="0.3">
      <c r="A2937" s="131">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hidden="1" customHeight="1" x14ac:dyDescent="0.3">
      <c r="A2938" s="131">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
      <c r="A2939" s="131">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hidden="1" customHeight="1" x14ac:dyDescent="0.3">
      <c r="A2940" s="131">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
      <c r="A2941" s="131">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
      <c r="A2942" s="131">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
      <c r="A2943" s="131">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hidden="1" customHeight="1" x14ac:dyDescent="0.3">
      <c r="A2944" s="131">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hidden="1" customHeight="1" x14ac:dyDescent="0.3">
      <c r="A2945" s="131">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
      <c r="A2946" s="131">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hidden="1" customHeight="1" x14ac:dyDescent="0.3">
      <c r="A2947" s="131">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
      <c r="A2948" s="131">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hidden="1" customHeight="1" x14ac:dyDescent="0.3">
      <c r="A2949" s="131">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hidden="1" customHeight="1" x14ac:dyDescent="0.3">
      <c r="A2950" s="131">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hidden="1" customHeight="1" x14ac:dyDescent="0.3">
      <c r="A2951" s="131">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hidden="1" customHeight="1" x14ac:dyDescent="0.3">
      <c r="A2952" s="131">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hidden="1" customHeight="1" x14ac:dyDescent="0.3">
      <c r="A2953" s="131">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hidden="1" customHeight="1" x14ac:dyDescent="0.3">
      <c r="A2954" s="131">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hidden="1" customHeight="1" x14ac:dyDescent="0.3">
      <c r="A2955" s="131">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hidden="1" customHeight="1" x14ac:dyDescent="0.3">
      <c r="A2956" s="131">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hidden="1" customHeight="1" x14ac:dyDescent="0.3">
      <c r="A2957" s="131">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hidden="1" customHeight="1" x14ac:dyDescent="0.3">
      <c r="A2958" s="131">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hidden="1" customHeight="1" x14ac:dyDescent="0.3">
      <c r="A2959" s="131">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hidden="1" customHeight="1" x14ac:dyDescent="0.3">
      <c r="A2960" s="131">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hidden="1" customHeight="1" x14ac:dyDescent="0.3">
      <c r="A2961" s="131">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hidden="1" customHeight="1" x14ac:dyDescent="0.3">
      <c r="A2962" s="131">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
      <c r="A2963" s="131">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hidden="1" customHeight="1" x14ac:dyDescent="0.3">
      <c r="A2964" s="131">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
      <c r="A2965" s="131">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
      <c r="A2966" s="131">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hidden="1" customHeight="1" x14ac:dyDescent="0.3">
      <c r="A2967" s="131">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
      <c r="A2968" s="131">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hidden="1" customHeight="1" x14ac:dyDescent="0.3">
      <c r="A2969" s="131">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hidden="1" customHeight="1" x14ac:dyDescent="0.3">
      <c r="A2970" s="131">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
      <c r="A2971" s="131">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
      <c r="A2972" s="131">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hidden="1" customHeight="1" x14ac:dyDescent="0.3">
      <c r="A2973" s="131">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hidden="1" customHeight="1" x14ac:dyDescent="0.3">
      <c r="A2974" s="131">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hidden="1" customHeight="1" x14ac:dyDescent="0.3">
      <c r="A2975" s="131">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hidden="1" customHeight="1" x14ac:dyDescent="0.3">
      <c r="A2976" s="131">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hidden="1" customHeight="1" x14ac:dyDescent="0.3">
      <c r="A2977" s="131">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
      <c r="A2978" s="131">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
      <c r="A2979" s="131">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
      <c r="A2980" s="131">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
      <c r="A2981" s="131">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
      <c r="A2982" s="131">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
      <c r="A2983" s="131">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hidden="1" customHeight="1" x14ac:dyDescent="0.3">
      <c r="A2984" s="131">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hidden="1" customHeight="1" x14ac:dyDescent="0.3">
      <c r="A2985" s="131">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
      <c r="A2986" s="131">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hidden="1" customHeight="1" x14ac:dyDescent="0.3">
      <c r="A2987" s="131">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hidden="1" customHeight="1" x14ac:dyDescent="0.3">
      <c r="A2988" s="131">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hidden="1" customHeight="1" x14ac:dyDescent="0.3">
      <c r="A2989" s="131">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hidden="1" customHeight="1" x14ac:dyDescent="0.3">
      <c r="A2990" s="131">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
      <c r="A2991" s="131">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hidden="1" customHeight="1" x14ac:dyDescent="0.3">
      <c r="A2992" s="131">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hidden="1" customHeight="1" x14ac:dyDescent="0.3">
      <c r="A2993" s="131">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
      <c r="A2994" s="131">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hidden="1" customHeight="1" x14ac:dyDescent="0.3">
      <c r="A2995" s="131">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hidden="1" customHeight="1" x14ac:dyDescent="0.3">
      <c r="A2996" s="131">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hidden="1" customHeight="1" x14ac:dyDescent="0.3">
      <c r="A2997" s="131">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hidden="1" customHeight="1" x14ac:dyDescent="0.3">
      <c r="A2998" s="131">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
      <c r="A2999" s="131">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hidden="1" customHeight="1" x14ac:dyDescent="0.3">
      <c r="A3000" s="131">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hidden="1" customHeight="1" x14ac:dyDescent="0.3">
      <c r="A3001" s="131">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hidden="1" customHeight="1" x14ac:dyDescent="0.3">
      <c r="A3002" s="131">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hidden="1" customHeight="1" x14ac:dyDescent="0.3">
      <c r="A3003" s="131">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hidden="1" customHeight="1" x14ac:dyDescent="0.3">
      <c r="A3004" s="131">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hidden="1" customHeight="1" x14ac:dyDescent="0.3">
      <c r="A3005" s="131">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
      <c r="A3006" s="131">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hidden="1" customHeight="1" x14ac:dyDescent="0.3">
      <c r="A3007" s="131">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hidden="1" customHeight="1" x14ac:dyDescent="0.3">
      <c r="A3008" s="131">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hidden="1" customHeight="1" x14ac:dyDescent="0.3">
      <c r="A3009" s="131">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hidden="1" customHeight="1" x14ac:dyDescent="0.3">
      <c r="A3010" s="131">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hidden="1" customHeight="1" x14ac:dyDescent="0.3">
      <c r="A3011" s="131">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hidden="1" customHeight="1" x14ac:dyDescent="0.3">
      <c r="A3012" s="131">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hidden="1" customHeight="1" x14ac:dyDescent="0.3">
      <c r="A3013" s="131">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hidden="1" customHeight="1" x14ac:dyDescent="0.3">
      <c r="A3014" s="131">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
      <c r="A3015" s="131">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hidden="1" customHeight="1" x14ac:dyDescent="0.3">
      <c r="A3016" s="131">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
      <c r="A3017" s="131">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hidden="1" customHeight="1" x14ac:dyDescent="0.3">
      <c r="A3018" s="131">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hidden="1" customHeight="1" x14ac:dyDescent="0.3">
      <c r="A3019" s="131">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hidden="1" customHeight="1" x14ac:dyDescent="0.3">
      <c r="A3020" s="131">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hidden="1" customHeight="1" x14ac:dyDescent="0.3">
      <c r="A3021" s="131">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hidden="1" customHeight="1" x14ac:dyDescent="0.3">
      <c r="A3022" s="131">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hidden="1" customHeight="1" x14ac:dyDescent="0.3">
      <c r="A3023" s="131">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hidden="1" customHeight="1" x14ac:dyDescent="0.3">
      <c r="A3024" s="131">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
      <c r="A3025" s="131">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
      <c r="A3026" s="131">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
      <c r="A3027" s="131">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
      <c r="A3028" s="131">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
      <c r="A3029" s="131">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hidden="1" customHeight="1" x14ac:dyDescent="0.3">
      <c r="A3030" s="131">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hidden="1" customHeight="1" x14ac:dyDescent="0.3">
      <c r="A3031" s="131">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hidden="1" customHeight="1" x14ac:dyDescent="0.3">
      <c r="A3032" s="131">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hidden="1" customHeight="1" x14ac:dyDescent="0.3">
      <c r="A3033" s="131">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
      <c r="A3034" s="131">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
      <c r="A3035" s="131">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
      <c r="A3036" s="131">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
      <c r="A3037" s="131">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
      <c r="A3038" s="131">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
      <c r="A3039" s="131">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hidden="1" customHeight="1" x14ac:dyDescent="0.3">
      <c r="A3040" s="131">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hidden="1" customHeight="1" x14ac:dyDescent="0.3">
      <c r="A3041" s="131">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hidden="1" customHeight="1" x14ac:dyDescent="0.3">
      <c r="A3042" s="131">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
      <c r="A3043" s="131">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hidden="1" customHeight="1" x14ac:dyDescent="0.3">
      <c r="A3044" s="131">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hidden="1" customHeight="1" x14ac:dyDescent="0.3">
      <c r="A3045" s="131">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hidden="1" customHeight="1" x14ac:dyDescent="0.3">
      <c r="A3046" s="131">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hidden="1" customHeight="1" x14ac:dyDescent="0.3">
      <c r="A3047" s="131">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hidden="1" customHeight="1" x14ac:dyDescent="0.3">
      <c r="A3048" s="131">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hidden="1" customHeight="1" x14ac:dyDescent="0.3">
      <c r="A3049" s="131">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hidden="1" customHeight="1" x14ac:dyDescent="0.3">
      <c r="A3050" s="131">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hidden="1" customHeight="1" x14ac:dyDescent="0.3">
      <c r="A3051" s="131">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hidden="1" customHeight="1" x14ac:dyDescent="0.3">
      <c r="A3052" s="131">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hidden="1" customHeight="1" x14ac:dyDescent="0.3">
      <c r="A3053" s="131">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hidden="1" customHeight="1" x14ac:dyDescent="0.3">
      <c r="A3054" s="131">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hidden="1" customHeight="1" x14ac:dyDescent="0.3">
      <c r="A3055" s="131">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hidden="1" customHeight="1" x14ac:dyDescent="0.3">
      <c r="A3056" s="131">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
      <c r="A3057" s="131">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hidden="1" customHeight="1" x14ac:dyDescent="0.3">
      <c r="A3058" s="131">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hidden="1" customHeight="1" x14ac:dyDescent="0.3">
      <c r="A3059" s="131">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hidden="1" customHeight="1" x14ac:dyDescent="0.3">
      <c r="A3060" s="131">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
      <c r="A3061" s="131">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hidden="1" customHeight="1" x14ac:dyDescent="0.3">
      <c r="A3062" s="131">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hidden="1" customHeight="1" x14ac:dyDescent="0.3">
      <c r="A3063" s="131">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hidden="1" customHeight="1" x14ac:dyDescent="0.3">
      <c r="A3064" s="131">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hidden="1" customHeight="1" x14ac:dyDescent="0.3">
      <c r="A3065" s="131">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hidden="1" customHeight="1" x14ac:dyDescent="0.3">
      <c r="A3066" s="131">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hidden="1" customHeight="1" x14ac:dyDescent="0.3">
      <c r="A3067" s="131">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hidden="1" customHeight="1" x14ac:dyDescent="0.3">
      <c r="A3068" s="131">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hidden="1" customHeight="1" x14ac:dyDescent="0.3">
      <c r="A3069" s="131">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hidden="1" customHeight="1" x14ac:dyDescent="0.3">
      <c r="A3070" s="131">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hidden="1" customHeight="1" x14ac:dyDescent="0.3">
      <c r="A3071" s="131">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hidden="1" customHeight="1" x14ac:dyDescent="0.3">
      <c r="A3072" s="131">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hidden="1" customHeight="1" x14ac:dyDescent="0.3">
      <c r="A3073" s="131">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hidden="1" customHeight="1" x14ac:dyDescent="0.3">
      <c r="A3074" s="131">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hidden="1" customHeight="1" x14ac:dyDescent="0.3">
      <c r="A3075" s="131">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hidden="1" customHeight="1" x14ac:dyDescent="0.3">
      <c r="A3076" s="131">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hidden="1" customHeight="1" x14ac:dyDescent="0.3">
      <c r="A3077" s="131">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hidden="1" customHeight="1" x14ac:dyDescent="0.3">
      <c r="A3078" s="131">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hidden="1" customHeight="1" x14ac:dyDescent="0.3">
      <c r="A3079" s="131">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hidden="1" customHeight="1" x14ac:dyDescent="0.3">
      <c r="A3080" s="131">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hidden="1" customHeight="1" x14ac:dyDescent="0.3">
      <c r="A3081" s="131">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hidden="1" customHeight="1" x14ac:dyDescent="0.3">
      <c r="A3082" s="131">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hidden="1" customHeight="1" x14ac:dyDescent="0.3">
      <c r="A3083" s="131">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
      <c r="A3084" s="131">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hidden="1" customHeight="1" x14ac:dyDescent="0.3">
      <c r="A3085" s="131">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hidden="1" customHeight="1" x14ac:dyDescent="0.3">
      <c r="A3086" s="131">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hidden="1" customHeight="1" x14ac:dyDescent="0.3">
      <c r="A3087" s="131">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hidden="1" customHeight="1" x14ac:dyDescent="0.3">
      <c r="A3088" s="131">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
      <c r="A3089" s="131">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hidden="1" customHeight="1" x14ac:dyDescent="0.3">
      <c r="A3090" s="131">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hidden="1" customHeight="1" x14ac:dyDescent="0.3">
      <c r="A3091" s="131">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hidden="1" customHeight="1" x14ac:dyDescent="0.3">
      <c r="A3092" s="131">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hidden="1" customHeight="1" x14ac:dyDescent="0.3">
      <c r="A3093" s="131">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hidden="1" customHeight="1" x14ac:dyDescent="0.3">
      <c r="A3094" s="131">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
      <c r="A3095" s="131">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hidden="1" customHeight="1" x14ac:dyDescent="0.3">
      <c r="A3096" s="131">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hidden="1" customHeight="1" x14ac:dyDescent="0.3">
      <c r="A3097" s="131">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hidden="1" customHeight="1" x14ac:dyDescent="0.3">
      <c r="A3098" s="131">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
      <c r="A3099" s="131">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hidden="1" customHeight="1" x14ac:dyDescent="0.3">
      <c r="A3100" s="131">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hidden="1" customHeight="1" x14ac:dyDescent="0.3">
      <c r="A3101" s="131">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hidden="1" customHeight="1" x14ac:dyDescent="0.3">
      <c r="A3102" s="131">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hidden="1" customHeight="1" x14ac:dyDescent="0.3">
      <c r="A3103" s="131">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hidden="1" customHeight="1" x14ac:dyDescent="0.3">
      <c r="A3104" s="131">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
      <c r="A3105" s="131">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hidden="1" customHeight="1" x14ac:dyDescent="0.3">
      <c r="A3106" s="131">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
      <c r="A3107" s="131">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
      <c r="A3108" s="131">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hidden="1" customHeight="1" x14ac:dyDescent="0.3">
      <c r="A3109" s="131">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hidden="1" customHeight="1" x14ac:dyDescent="0.3">
      <c r="A3110" s="131">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
      <c r="A3111" s="131">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
      <c r="A3112" s="131">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
      <c r="A3113" s="131">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hidden="1" customHeight="1" x14ac:dyDescent="0.3">
      <c r="A3114" s="131">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
      <c r="A3115" s="131">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
      <c r="A3116" s="131">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
      <c r="A3117" s="131">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
      <c r="A3118" s="131">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
      <c r="A3119" s="131">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
      <c r="A3120" s="131">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hidden="1" customHeight="1" x14ac:dyDescent="0.3">
      <c r="A3121" s="131">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hidden="1" customHeight="1" x14ac:dyDescent="0.3">
      <c r="A3122" s="131">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hidden="1" customHeight="1" x14ac:dyDescent="0.3">
      <c r="A3123" s="131">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hidden="1" customHeight="1" x14ac:dyDescent="0.3">
      <c r="A3124" s="131">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
      <c r="A3125" s="131">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
      <c r="A3126" s="131">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hidden="1" customHeight="1" x14ac:dyDescent="0.3">
      <c r="A3127" s="131">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hidden="1" customHeight="1" x14ac:dyDescent="0.3">
      <c r="A3128" s="131">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hidden="1" customHeight="1" x14ac:dyDescent="0.3">
      <c r="A3129" s="131">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hidden="1" customHeight="1" x14ac:dyDescent="0.3">
      <c r="A3130" s="131">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hidden="1" customHeight="1" x14ac:dyDescent="0.3">
      <c r="A3131" s="131">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hidden="1" customHeight="1" x14ac:dyDescent="0.3">
      <c r="A3132" s="131">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
      <c r="A3133" s="131">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hidden="1" customHeight="1" x14ac:dyDescent="0.3">
      <c r="A3134" s="131">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hidden="1" customHeight="1" x14ac:dyDescent="0.3">
      <c r="A3135" s="131">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hidden="1" customHeight="1" x14ac:dyDescent="0.3">
      <c r="A3136" s="131">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hidden="1" customHeight="1" x14ac:dyDescent="0.3">
      <c r="A3137" s="131">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hidden="1" customHeight="1" x14ac:dyDescent="0.3">
      <c r="A3138" s="131">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hidden="1" customHeight="1" x14ac:dyDescent="0.3">
      <c r="A3139" s="131">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hidden="1" customHeight="1" x14ac:dyDescent="0.3">
      <c r="A3140" s="131">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hidden="1" customHeight="1" x14ac:dyDescent="0.3">
      <c r="A3141" s="131">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
      <c r="A3142" s="131">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
      <c r="A3143" s="131">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hidden="1" customHeight="1" x14ac:dyDescent="0.3">
      <c r="A3144" s="131">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hidden="1" customHeight="1" x14ac:dyDescent="0.3">
      <c r="A3145" s="131">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hidden="1" customHeight="1" x14ac:dyDescent="0.3">
      <c r="A3146" s="131">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hidden="1" customHeight="1" x14ac:dyDescent="0.3">
      <c r="A3147" s="131">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hidden="1" customHeight="1" x14ac:dyDescent="0.3">
      <c r="A3148" s="131">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hidden="1" customHeight="1" x14ac:dyDescent="0.3">
      <c r="A3149" s="131">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hidden="1" customHeight="1" x14ac:dyDescent="0.3">
      <c r="A3150" s="131">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hidden="1" customHeight="1" x14ac:dyDescent="0.3">
      <c r="A3151" s="131">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hidden="1" customHeight="1" x14ac:dyDescent="0.3">
      <c r="A3152" s="131">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hidden="1" customHeight="1" x14ac:dyDescent="0.3">
      <c r="A3153" s="131">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hidden="1" customHeight="1" x14ac:dyDescent="0.3">
      <c r="A3154" s="131">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
      <c r="A3155" s="131">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hidden="1" customHeight="1" x14ac:dyDescent="0.3">
      <c r="A3156" s="131">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hidden="1" customHeight="1" x14ac:dyDescent="0.3">
      <c r="A3157" s="131">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hidden="1" customHeight="1" x14ac:dyDescent="0.3">
      <c r="A3158" s="131">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
      <c r="A3159" s="131">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
      <c r="A3160" s="131">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hidden="1" customHeight="1" x14ac:dyDescent="0.3">
      <c r="A3161" s="131">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
      <c r="A3162" s="131">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hidden="1" customHeight="1" x14ac:dyDescent="0.3">
      <c r="A3163" s="131">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hidden="1" customHeight="1" x14ac:dyDescent="0.3">
      <c r="A3164" s="131">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hidden="1" customHeight="1" x14ac:dyDescent="0.3">
      <c r="A3165" s="131">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hidden="1" customHeight="1" x14ac:dyDescent="0.3">
      <c r="A3166" s="131">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hidden="1" customHeight="1" x14ac:dyDescent="0.3">
      <c r="A3167" s="131">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
      <c r="A3168" s="131">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
      <c r="A3169" s="131">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hidden="1" customHeight="1" x14ac:dyDescent="0.3">
      <c r="A3170" s="131">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hidden="1" customHeight="1" x14ac:dyDescent="0.3">
      <c r="A3171" s="131">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hidden="1" customHeight="1" x14ac:dyDescent="0.3">
      <c r="A3172" s="131">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hidden="1" customHeight="1" x14ac:dyDescent="0.3">
      <c r="A3173" s="131">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hidden="1" customHeight="1" x14ac:dyDescent="0.3">
      <c r="A3174" s="131">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hidden="1" customHeight="1" x14ac:dyDescent="0.3">
      <c r="A3175" s="131">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hidden="1" customHeight="1" x14ac:dyDescent="0.3">
      <c r="A3176" s="131">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hidden="1" customHeight="1" x14ac:dyDescent="0.3">
      <c r="A3177" s="131">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
      <c r="A3178" s="131">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hidden="1" customHeight="1" x14ac:dyDescent="0.3">
      <c r="A3179" s="131">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hidden="1" customHeight="1" x14ac:dyDescent="0.3">
      <c r="A3180" s="131">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hidden="1" customHeight="1" x14ac:dyDescent="0.3">
      <c r="A3181" s="131">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hidden="1" customHeight="1" x14ac:dyDescent="0.3">
      <c r="A3182" s="131">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hidden="1" customHeight="1" x14ac:dyDescent="0.3">
      <c r="A3183" s="131">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hidden="1" customHeight="1" x14ac:dyDescent="0.3">
      <c r="A3184" s="131">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hidden="1" customHeight="1" x14ac:dyDescent="0.3">
      <c r="A3185" s="131">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hidden="1" customHeight="1" x14ac:dyDescent="0.3">
      <c r="A3186" s="131">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hidden="1" customHeight="1" x14ac:dyDescent="0.3">
      <c r="A3187" s="131">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hidden="1" customHeight="1" x14ac:dyDescent="0.3">
      <c r="A3188" s="131">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hidden="1" customHeight="1" x14ac:dyDescent="0.3">
      <c r="A3189" s="131">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hidden="1" customHeight="1" x14ac:dyDescent="0.3">
      <c r="A3190" s="131">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hidden="1" customHeight="1" x14ac:dyDescent="0.3">
      <c r="A3191" s="131">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hidden="1" customHeight="1" x14ac:dyDescent="0.3">
      <c r="A3192" s="131">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hidden="1" customHeight="1" x14ac:dyDescent="0.3">
      <c r="A3193" s="131">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hidden="1" customHeight="1" x14ac:dyDescent="0.3">
      <c r="A3194" s="131">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hidden="1" customHeight="1" x14ac:dyDescent="0.3">
      <c r="A3195" s="131">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hidden="1" customHeight="1" x14ac:dyDescent="0.3">
      <c r="A3196" s="131">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hidden="1" customHeight="1" x14ac:dyDescent="0.3">
      <c r="A3197" s="131">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hidden="1" customHeight="1" x14ac:dyDescent="0.3">
      <c r="A3198" s="131">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hidden="1" customHeight="1" x14ac:dyDescent="0.3">
      <c r="A3199" s="131">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hidden="1" customHeight="1" x14ac:dyDescent="0.3">
      <c r="A3200" s="131">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hidden="1" customHeight="1" x14ac:dyDescent="0.3">
      <c r="A3201" s="131">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hidden="1" customHeight="1" x14ac:dyDescent="0.3">
      <c r="A3202" s="131">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hidden="1" customHeight="1" x14ac:dyDescent="0.3">
      <c r="A3203" s="131">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hidden="1" customHeight="1" x14ac:dyDescent="0.3">
      <c r="A3204" s="131">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hidden="1" customHeight="1" x14ac:dyDescent="0.3">
      <c r="A3205" s="131">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hidden="1" customHeight="1" x14ac:dyDescent="0.3">
      <c r="A3206" s="131">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hidden="1" customHeight="1" x14ac:dyDescent="0.3">
      <c r="A3207" s="131">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hidden="1" customHeight="1" x14ac:dyDescent="0.3">
      <c r="A3208" s="131">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hidden="1" customHeight="1" x14ac:dyDescent="0.3">
      <c r="A3209" s="131">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hidden="1" customHeight="1" x14ac:dyDescent="0.3">
      <c r="A3210" s="131">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hidden="1" customHeight="1" x14ac:dyDescent="0.3">
      <c r="A3211" s="131">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hidden="1" customHeight="1" x14ac:dyDescent="0.3">
      <c r="A3212" s="131">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hidden="1" customHeight="1" x14ac:dyDescent="0.3">
      <c r="A3213" s="131">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hidden="1" customHeight="1" x14ac:dyDescent="0.3">
      <c r="A3214" s="131">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hidden="1" customHeight="1" x14ac:dyDescent="0.3">
      <c r="A3215" s="131">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hidden="1" customHeight="1" x14ac:dyDescent="0.3">
      <c r="A3216" s="131">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hidden="1" customHeight="1" x14ac:dyDescent="0.3">
      <c r="A3217" s="131">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hidden="1" customHeight="1" x14ac:dyDescent="0.3">
      <c r="A3218" s="131">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hidden="1" customHeight="1" x14ac:dyDescent="0.3">
      <c r="A3219" s="131">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hidden="1" customHeight="1" x14ac:dyDescent="0.3">
      <c r="A3220" s="131">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hidden="1" customHeight="1" x14ac:dyDescent="0.3">
      <c r="A3221" s="131">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hidden="1" customHeight="1" x14ac:dyDescent="0.3">
      <c r="A3222" s="131">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hidden="1" customHeight="1" x14ac:dyDescent="0.3">
      <c r="A3223" s="131">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hidden="1" customHeight="1" x14ac:dyDescent="0.3">
      <c r="A3224" s="131">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hidden="1" customHeight="1" x14ac:dyDescent="0.3">
      <c r="A3225" s="131">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hidden="1" customHeight="1" x14ac:dyDescent="0.3">
      <c r="A3226" s="131">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hidden="1" customHeight="1" x14ac:dyDescent="0.3">
      <c r="A3227" s="131">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hidden="1" customHeight="1" x14ac:dyDescent="0.3">
      <c r="A3228" s="131">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hidden="1" customHeight="1" x14ac:dyDescent="0.3">
      <c r="A3229" s="131">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hidden="1" customHeight="1" x14ac:dyDescent="0.3">
      <c r="A3230" s="131">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hidden="1" customHeight="1" x14ac:dyDescent="0.3">
      <c r="A3231" s="131">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hidden="1" customHeight="1" x14ac:dyDescent="0.3">
      <c r="A3232" s="131">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hidden="1" customHeight="1" x14ac:dyDescent="0.3">
      <c r="A3233" s="131">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hidden="1" customHeight="1" x14ac:dyDescent="0.3">
      <c r="A3234" s="131">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hidden="1" customHeight="1" x14ac:dyDescent="0.3">
      <c r="A3235" s="131">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hidden="1" customHeight="1" x14ac:dyDescent="0.3">
      <c r="A3236" s="131">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hidden="1" customHeight="1" x14ac:dyDescent="0.3">
      <c r="A3237" s="131">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hidden="1" customHeight="1" x14ac:dyDescent="0.3">
      <c r="A3238" s="131">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hidden="1" customHeight="1" x14ac:dyDescent="0.3">
      <c r="A3239" s="131">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hidden="1" customHeight="1" x14ac:dyDescent="0.3">
      <c r="A3240" s="131">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hidden="1" customHeight="1" x14ac:dyDescent="0.3">
      <c r="A3241" s="131">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hidden="1" customHeight="1" x14ac:dyDescent="0.3">
      <c r="A3242" s="131">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hidden="1" customHeight="1" x14ac:dyDescent="0.3">
      <c r="A3243" s="131">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hidden="1" customHeight="1" x14ac:dyDescent="0.3">
      <c r="A3244" s="131">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hidden="1" customHeight="1" x14ac:dyDescent="0.3">
      <c r="A3245" s="131">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hidden="1" customHeight="1" x14ac:dyDescent="0.3">
      <c r="A3246" s="131">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hidden="1" customHeight="1" x14ac:dyDescent="0.3">
      <c r="A3247" s="131">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hidden="1" customHeight="1" x14ac:dyDescent="0.3">
      <c r="A3248" s="131">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hidden="1" customHeight="1" x14ac:dyDescent="0.3">
      <c r="A3249" s="131">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hidden="1" customHeight="1" x14ac:dyDescent="0.3">
      <c r="A3250" s="131">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hidden="1" customHeight="1" x14ac:dyDescent="0.3">
      <c r="A3251" s="131">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hidden="1" customHeight="1" x14ac:dyDescent="0.3">
      <c r="A3252" s="131">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hidden="1" customHeight="1" x14ac:dyDescent="0.3">
      <c r="A3253" s="131">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hidden="1" customHeight="1" x14ac:dyDescent="0.3">
      <c r="A3254" s="131">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hidden="1" customHeight="1" x14ac:dyDescent="0.3">
      <c r="A3255" s="131">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hidden="1" customHeight="1" x14ac:dyDescent="0.3">
      <c r="A3256" s="131">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hidden="1" customHeight="1" x14ac:dyDescent="0.3">
      <c r="A3257" s="131">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hidden="1" customHeight="1" x14ac:dyDescent="0.3">
      <c r="A3258" s="131">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hidden="1" customHeight="1" x14ac:dyDescent="0.3">
      <c r="A3259" s="131">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hidden="1" customHeight="1" x14ac:dyDescent="0.3">
      <c r="A3260" s="131">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hidden="1" customHeight="1" x14ac:dyDescent="0.3">
      <c r="A3261" s="131">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hidden="1" customHeight="1" x14ac:dyDescent="0.3">
      <c r="A3262" s="131">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hidden="1" customHeight="1" x14ac:dyDescent="0.3">
      <c r="A3263" s="131">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hidden="1" customHeight="1" x14ac:dyDescent="0.3">
      <c r="A3264" s="131">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hidden="1" customHeight="1" x14ac:dyDescent="0.3">
      <c r="A3265" s="131">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hidden="1" customHeight="1" x14ac:dyDescent="0.3">
      <c r="A3266" s="131">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hidden="1" customHeight="1" x14ac:dyDescent="0.3">
      <c r="A3267" s="131">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hidden="1" customHeight="1" x14ac:dyDescent="0.3">
      <c r="A3268" s="131">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hidden="1" customHeight="1" x14ac:dyDescent="0.3">
      <c r="A3269" s="131">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hidden="1" customHeight="1" x14ac:dyDescent="0.3">
      <c r="A3270" s="131">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hidden="1" customHeight="1" x14ac:dyDescent="0.3">
      <c r="A3271" s="131">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hidden="1" customHeight="1" x14ac:dyDescent="0.3">
      <c r="A3272" s="131">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hidden="1" customHeight="1" x14ac:dyDescent="0.3">
      <c r="A3273" s="131">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hidden="1" customHeight="1" x14ac:dyDescent="0.3">
      <c r="A3274" s="131">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hidden="1" customHeight="1" x14ac:dyDescent="0.3">
      <c r="A3275" s="131">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hidden="1" customHeight="1" x14ac:dyDescent="0.3">
      <c r="A3276" s="131">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hidden="1" customHeight="1" x14ac:dyDescent="0.3">
      <c r="A3277" s="131">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hidden="1" customHeight="1" x14ac:dyDescent="0.3">
      <c r="A3278" s="131">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hidden="1" customHeight="1" x14ac:dyDescent="0.3">
      <c r="A3279" s="131">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hidden="1" customHeight="1" x14ac:dyDescent="0.3">
      <c r="A3280" s="131">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hidden="1" customHeight="1" x14ac:dyDescent="0.3">
      <c r="A3281" s="131">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hidden="1" customHeight="1" x14ac:dyDescent="0.3">
      <c r="A3282" s="131">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hidden="1" customHeight="1" x14ac:dyDescent="0.3">
      <c r="A3283" s="131">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hidden="1" customHeight="1" x14ac:dyDescent="0.3">
      <c r="A3284" s="131">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hidden="1" customHeight="1" x14ac:dyDescent="0.3">
      <c r="A3285" s="131">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hidden="1" customHeight="1" x14ac:dyDescent="0.3">
      <c r="A3286" s="131">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hidden="1" customHeight="1" x14ac:dyDescent="0.3">
      <c r="A3287" s="131">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hidden="1" customHeight="1" x14ac:dyDescent="0.3">
      <c r="A3288" s="131">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hidden="1" customHeight="1" x14ac:dyDescent="0.3">
      <c r="A3289" s="131">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hidden="1" customHeight="1" x14ac:dyDescent="0.3">
      <c r="A3290" s="131">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hidden="1" customHeight="1" x14ac:dyDescent="0.3">
      <c r="A3291" s="131">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hidden="1" customHeight="1" x14ac:dyDescent="0.3">
      <c r="A3292" s="131">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hidden="1" customHeight="1" x14ac:dyDescent="0.3">
      <c r="A3293" s="131">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hidden="1" customHeight="1" x14ac:dyDescent="0.3">
      <c r="A3294" s="131">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hidden="1" customHeight="1" x14ac:dyDescent="0.3">
      <c r="A3295" s="131">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hidden="1" customHeight="1" x14ac:dyDescent="0.3">
      <c r="A3296" s="131">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hidden="1" customHeight="1" x14ac:dyDescent="0.3">
      <c r="A3297" s="131">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hidden="1" customHeight="1" x14ac:dyDescent="0.3">
      <c r="A3298" s="131">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hidden="1" customHeight="1" x14ac:dyDescent="0.3">
      <c r="A3299" s="131">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hidden="1" customHeight="1" x14ac:dyDescent="0.3">
      <c r="A3300" s="131">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hidden="1" customHeight="1" x14ac:dyDescent="0.3">
      <c r="A3301" s="131">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hidden="1" customHeight="1" x14ac:dyDescent="0.3">
      <c r="A3302" s="131">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hidden="1" customHeight="1" x14ac:dyDescent="0.3">
      <c r="A3303" s="131">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hidden="1" customHeight="1" x14ac:dyDescent="0.3">
      <c r="A3304" s="131">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hidden="1" customHeight="1" x14ac:dyDescent="0.3">
      <c r="A3305" s="131">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hidden="1" customHeight="1" x14ac:dyDescent="0.3">
      <c r="A3306" s="131">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hidden="1" customHeight="1" x14ac:dyDescent="0.3">
      <c r="A3307" s="131">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hidden="1" customHeight="1" x14ac:dyDescent="0.3">
      <c r="A3308" s="131">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hidden="1" customHeight="1" x14ac:dyDescent="0.3">
      <c r="A3309" s="131">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hidden="1" customHeight="1" x14ac:dyDescent="0.3">
      <c r="A3310" s="131">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hidden="1" customHeight="1" x14ac:dyDescent="0.3">
      <c r="A3311" s="131">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hidden="1" customHeight="1" x14ac:dyDescent="0.3">
      <c r="A3312" s="131">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hidden="1" customHeight="1" x14ac:dyDescent="0.3">
      <c r="A3313" s="131">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hidden="1" customHeight="1" x14ac:dyDescent="0.3">
      <c r="A3314" s="131">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hidden="1" customHeight="1" x14ac:dyDescent="0.3">
      <c r="A3315" s="131">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hidden="1" customHeight="1" x14ac:dyDescent="0.3">
      <c r="A3316" s="131">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hidden="1" customHeight="1" x14ac:dyDescent="0.3">
      <c r="A3317" s="131">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hidden="1" customHeight="1" x14ac:dyDescent="0.3">
      <c r="A3318" s="131">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hidden="1" customHeight="1" x14ac:dyDescent="0.3">
      <c r="A3319" s="131">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hidden="1" customHeight="1" x14ac:dyDescent="0.3">
      <c r="A3320" s="131">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hidden="1" customHeight="1" x14ac:dyDescent="0.3">
      <c r="A3321" s="131">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hidden="1" customHeight="1" x14ac:dyDescent="0.3">
      <c r="A3322" s="131">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hidden="1" customHeight="1" x14ac:dyDescent="0.3">
      <c r="A3323" s="131">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hidden="1" customHeight="1" x14ac:dyDescent="0.3">
      <c r="A3324" s="131">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hidden="1" customHeight="1" x14ac:dyDescent="0.3">
      <c r="A3325" s="131">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hidden="1" customHeight="1" x14ac:dyDescent="0.3">
      <c r="A3326" s="131">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hidden="1" customHeight="1" x14ac:dyDescent="0.3">
      <c r="A3327" s="131">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hidden="1" customHeight="1" x14ac:dyDescent="0.3">
      <c r="A3328" s="131">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hidden="1" customHeight="1" x14ac:dyDescent="0.3">
      <c r="A3329" s="131">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hidden="1" customHeight="1" x14ac:dyDescent="0.3">
      <c r="A3330" s="131">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hidden="1" customHeight="1" x14ac:dyDescent="0.3">
      <c r="A3331" s="131">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hidden="1" customHeight="1" x14ac:dyDescent="0.3">
      <c r="A3332" s="131">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hidden="1" customHeight="1" x14ac:dyDescent="0.3">
      <c r="A3333" s="131">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hidden="1" customHeight="1" x14ac:dyDescent="0.3">
      <c r="A3334" s="131">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hidden="1" customHeight="1" x14ac:dyDescent="0.3">
      <c r="A3335" s="131">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hidden="1" customHeight="1" x14ac:dyDescent="0.3">
      <c r="A3336" s="131">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hidden="1" customHeight="1" x14ac:dyDescent="0.3">
      <c r="A3337" s="131">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hidden="1" customHeight="1" x14ac:dyDescent="0.3">
      <c r="A3338" s="131">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hidden="1" customHeight="1" x14ac:dyDescent="0.3">
      <c r="A3339" s="131">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hidden="1" customHeight="1" x14ac:dyDescent="0.3">
      <c r="A3340" s="131">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hidden="1" customHeight="1" x14ac:dyDescent="0.3">
      <c r="A3341" s="131">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hidden="1" customHeight="1" x14ac:dyDescent="0.3">
      <c r="A3342" s="131">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hidden="1" customHeight="1" x14ac:dyDescent="0.3">
      <c r="A3343" s="131">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hidden="1" customHeight="1" x14ac:dyDescent="0.3">
      <c r="A3344" s="131">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hidden="1" customHeight="1" x14ac:dyDescent="0.3">
      <c r="A3345" s="131">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hidden="1" customHeight="1" x14ac:dyDescent="0.3">
      <c r="A3346" s="131">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hidden="1" customHeight="1" x14ac:dyDescent="0.3">
      <c r="A3347" s="131">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hidden="1" customHeight="1" x14ac:dyDescent="0.3">
      <c r="A3348" s="131">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hidden="1" customHeight="1" x14ac:dyDescent="0.3">
      <c r="A3349" s="131">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hidden="1" customHeight="1" x14ac:dyDescent="0.3">
      <c r="A3350" s="131">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hidden="1" customHeight="1" x14ac:dyDescent="0.3">
      <c r="A3351" s="131">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hidden="1" customHeight="1" x14ac:dyDescent="0.3">
      <c r="A3352" s="131">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hidden="1" customHeight="1" x14ac:dyDescent="0.3">
      <c r="A3353" s="131">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hidden="1" customHeight="1" x14ac:dyDescent="0.3">
      <c r="A3354" s="131">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hidden="1" customHeight="1" x14ac:dyDescent="0.3">
      <c r="A3355" s="131">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hidden="1" customHeight="1" x14ac:dyDescent="0.3">
      <c r="A3356" s="131">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hidden="1" customHeight="1" x14ac:dyDescent="0.3">
      <c r="A3357" s="131">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hidden="1" customHeight="1" x14ac:dyDescent="0.3">
      <c r="A3358" s="131">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hidden="1" customHeight="1" x14ac:dyDescent="0.3">
      <c r="A3359" s="131">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hidden="1" customHeight="1" x14ac:dyDescent="0.3">
      <c r="A3360" s="131">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hidden="1" customHeight="1" x14ac:dyDescent="0.3">
      <c r="A3361" s="131">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hidden="1" customHeight="1" x14ac:dyDescent="0.3">
      <c r="A3362" s="131">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hidden="1" customHeight="1" x14ac:dyDescent="0.3">
      <c r="A3363" s="131">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hidden="1" customHeight="1" x14ac:dyDescent="0.3">
      <c r="A3364" s="131">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hidden="1" customHeight="1" x14ac:dyDescent="0.3">
      <c r="A3365" s="131">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hidden="1" customHeight="1" x14ac:dyDescent="0.3">
      <c r="A3366" s="131">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hidden="1" customHeight="1" x14ac:dyDescent="0.3">
      <c r="A3367" s="131">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hidden="1" customHeight="1" x14ac:dyDescent="0.3">
      <c r="A3368" s="131">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hidden="1" customHeight="1" x14ac:dyDescent="0.3">
      <c r="A3369" s="131">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hidden="1" customHeight="1" x14ac:dyDescent="0.3">
      <c r="A3370" s="131">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hidden="1" customHeight="1" x14ac:dyDescent="0.3">
      <c r="A3371" s="131">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hidden="1" customHeight="1" x14ac:dyDescent="0.3">
      <c r="A3372" s="131">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hidden="1" customHeight="1" x14ac:dyDescent="0.3">
      <c r="A3373" s="131">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hidden="1" customHeight="1" x14ac:dyDescent="0.3">
      <c r="A3374" s="131">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hidden="1" customHeight="1" x14ac:dyDescent="0.3">
      <c r="A3375" s="131">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hidden="1" customHeight="1" x14ac:dyDescent="0.3">
      <c r="A3376" s="131">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hidden="1" customHeight="1" x14ac:dyDescent="0.3">
      <c r="A3377" s="131">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hidden="1" customHeight="1" x14ac:dyDescent="0.3">
      <c r="A3378" s="131">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hidden="1" customHeight="1" x14ac:dyDescent="0.3">
      <c r="A3379" s="131">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hidden="1" customHeight="1" x14ac:dyDescent="0.3">
      <c r="A3380" s="131">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hidden="1" customHeight="1" x14ac:dyDescent="0.3">
      <c r="A3381" s="131">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hidden="1" customHeight="1" x14ac:dyDescent="0.3">
      <c r="A3382" s="131">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hidden="1" customHeight="1" x14ac:dyDescent="0.3">
      <c r="A3383" s="131">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hidden="1" customHeight="1" x14ac:dyDescent="0.3">
      <c r="A3384" s="131">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hidden="1" customHeight="1" x14ac:dyDescent="0.3">
      <c r="A3385" s="131">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hidden="1" customHeight="1" x14ac:dyDescent="0.3">
      <c r="A3386" s="131">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hidden="1" customHeight="1" x14ac:dyDescent="0.3">
      <c r="A3387" s="131">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hidden="1" customHeight="1" x14ac:dyDescent="0.3">
      <c r="A3388" s="131">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hidden="1" customHeight="1" x14ac:dyDescent="0.3">
      <c r="A3389" s="131">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hidden="1" customHeight="1" x14ac:dyDescent="0.3">
      <c r="A3390" s="131">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hidden="1" customHeight="1" x14ac:dyDescent="0.3">
      <c r="A3391" s="131">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hidden="1" customHeight="1" x14ac:dyDescent="0.3">
      <c r="A3392" s="131">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hidden="1" customHeight="1" x14ac:dyDescent="0.3">
      <c r="A3393" s="131">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hidden="1" customHeight="1" x14ac:dyDescent="0.3">
      <c r="A3394" s="131">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hidden="1" customHeight="1" x14ac:dyDescent="0.3">
      <c r="A3395" s="131">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hidden="1" customHeight="1" x14ac:dyDescent="0.3">
      <c r="A3396" s="131">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hidden="1" customHeight="1" x14ac:dyDescent="0.3">
      <c r="A3397" s="131">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hidden="1" customHeight="1" x14ac:dyDescent="0.3">
      <c r="A3398" s="131">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hidden="1" customHeight="1" x14ac:dyDescent="0.3">
      <c r="A3399" s="131">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hidden="1" customHeight="1" x14ac:dyDescent="0.3">
      <c r="A3400" s="131">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hidden="1" customHeight="1" x14ac:dyDescent="0.3">
      <c r="A3401" s="131">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hidden="1" customHeight="1" x14ac:dyDescent="0.3">
      <c r="A3402" s="131">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hidden="1" customHeight="1" x14ac:dyDescent="0.3">
      <c r="A3403" s="131">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hidden="1" customHeight="1" x14ac:dyDescent="0.3">
      <c r="A3404" s="131">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hidden="1" customHeight="1" x14ac:dyDescent="0.3">
      <c r="A3405" s="131">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hidden="1" customHeight="1" x14ac:dyDescent="0.3">
      <c r="A3406" s="131">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hidden="1" customHeight="1" x14ac:dyDescent="0.3">
      <c r="A3407" s="131">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hidden="1" customHeight="1" x14ac:dyDescent="0.3">
      <c r="A3408" s="131">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hidden="1" customHeight="1" x14ac:dyDescent="0.3">
      <c r="A3409" s="131">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hidden="1" customHeight="1" x14ac:dyDescent="0.3">
      <c r="A3410" s="131">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hidden="1" customHeight="1" x14ac:dyDescent="0.3">
      <c r="A3411" s="131">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hidden="1" customHeight="1" x14ac:dyDescent="0.3">
      <c r="A3412" s="131">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hidden="1" customHeight="1" x14ac:dyDescent="0.3">
      <c r="A3413" s="131">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hidden="1" customHeight="1" x14ac:dyDescent="0.3">
      <c r="A3414" s="131">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hidden="1" customHeight="1" x14ac:dyDescent="0.3">
      <c r="A3415" s="131">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hidden="1" customHeight="1" x14ac:dyDescent="0.3">
      <c r="A3416" s="131">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hidden="1" customHeight="1" x14ac:dyDescent="0.3">
      <c r="A3417" s="131">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hidden="1" customHeight="1" x14ac:dyDescent="0.3">
      <c r="A3418" s="131">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
      <c r="A3419" s="131">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
      <c r="A3420" s="131">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
      <c r="A3421" s="131">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
      <c r="A3422" s="131">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
      <c r="A3423" s="131">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
      <c r="A3424" s="131">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
      <c r="A3425" s="131">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
      <c r="A3426" s="131">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
      <c r="A3427" s="131">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
      <c r="A3428" s="131">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
      <c r="A3429" s="131">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
      <c r="A3430" s="131">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
      <c r="A3431" s="131">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
      <c r="A3432" s="131">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
      <c r="A3433" s="131">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
      <c r="A3434" s="131">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
      <c r="A3435" s="131">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
      <c r="A3436" s="131">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
      <c r="A3437" s="131">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
      <c r="A3438" s="131">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
      <c r="A3439" s="131">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
      <c r="A3440" s="131">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
      <c r="A3441" s="131">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
      <c r="A3442" s="131">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
      <c r="A3443" s="131">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
      <c r="A3444" s="131">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
      <c r="A3445" s="131">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
      <c r="A3446" s="131">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
      <c r="A3447" s="131">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
      <c r="A3448" s="131">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
      <c r="A3449" s="131">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
      <c r="A3450" s="131">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
      <c r="A3451" s="131">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
      <c r="A3452" s="131">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
      <c r="A3453" s="131">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
      <c r="A3454" s="131">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
      <c r="A3455" s="131">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
      <c r="A3456" s="131">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
      <c r="A3457" s="131">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
      <c r="A3458" s="131">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
      <c r="A3459" s="131">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
      <c r="A3460" s="131">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
      <c r="A3461" s="131">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
      <c r="A3462" s="131">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
      <c r="A3463" s="131">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
      <c r="A3464" s="131">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
      <c r="A3465" s="131">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
      <c r="A3466" s="131">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
      <c r="A3467" s="131">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
      <c r="A3468" s="131">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
      <c r="A3469" s="131">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
      <c r="A3470" s="131">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
      <c r="A3471" s="131">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
      <c r="A3472" s="131">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
      <c r="A3473" s="131">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
      <c r="A3474" s="131">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
      <c r="A3475" s="131">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
      <c r="A3476" s="131">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
      <c r="A3477" s="131">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
      <c r="A3478" s="131">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
      <c r="A3479" s="131">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
      <c r="A3480" s="131">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
      <c r="A3481" s="131">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
      <c r="A3482" s="131">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
      <c r="A3483" s="131">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
      <c r="A3484" s="131">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
      <c r="A3485" s="131">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
      <c r="A3486" s="131">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
      <c r="A3487" s="131">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
      <c r="A3488" s="131">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
      <c r="A3489" s="131">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
      <c r="A3490" s="131">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
      <c r="A3491" s="131">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
      <c r="A3492" s="131">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
      <c r="A3493" s="131">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
      <c r="A3494" s="131">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
      <c r="A3495" s="131">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
      <c r="A3496" s="131">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
      <c r="A3497" s="131">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
      <c r="A3498" s="131">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
      <c r="A3499" s="131">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
      <c r="A3500" s="131">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
      <c r="A3501" s="131">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
      <c r="A3502" s="131">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
      <c r="A3503" s="131">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
      <c r="A3504" s="131">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
      <c r="A3505" s="131">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
      <c r="A3506" s="131">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
      <c r="A3507" s="131">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
      <c r="A3508" s="131">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
      <c r="A3509" s="131">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
      <c r="A3510" s="131">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
      <c r="A3511" s="131">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
      <c r="A3512" s="131">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
      <c r="A3513" s="131">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
      <c r="A3514" s="131">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
      <c r="A3515" s="131">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
      <c r="A3516" s="131">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
      <c r="A3517" s="131">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
      <c r="A3518" s="131">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
      <c r="A3519" s="131">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
      <c r="A3520" s="131">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
      <c r="A3521" s="131">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
      <c r="A3522" s="131">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
      <c r="A3523" s="131">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
      <c r="A3524" s="131">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
      <c r="A3525" s="131">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
      <c r="A3526" s="131">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
      <c r="A3527" s="131">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
      <c r="A3528" s="131">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
      <c r="A3529" s="131">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
      <c r="A3530" s="131">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
      <c r="A3531" s="131">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
      <c r="A3532" s="131">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
      <c r="A3533" s="131">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
      <c r="A3534" s="131">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
      <c r="A3535" s="131">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
      <c r="A3536" s="131">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
      <c r="A3537" s="131">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
      <c r="A3538" s="131">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
      <c r="A3539" s="131">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
      <c r="A3540" s="131">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
      <c r="A3541" s="131">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
      <c r="A3542" s="131">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
      <c r="A3543" s="131">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
      <c r="A3544" s="131">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
      <c r="A3545" s="131">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
      <c r="A3546" s="131">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
      <c r="A3547" s="131">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
      <c r="A3548" s="131">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
      <c r="A3549" s="131">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
      <c r="A3550" s="131">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
      <c r="A3551" s="131">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
      <c r="A3552" s="131">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
      <c r="A3553" s="131">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
      <c r="A3554" s="131">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
      <c r="A3555" s="131">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
      <c r="A3556" s="131">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
      <c r="A3557" s="131">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
      <c r="A3558" s="131">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
      <c r="A3559" s="131">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
      <c r="A3560" s="131">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
      <c r="A3561" s="131">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
      <c r="A3562" s="131">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
      <c r="A3563" s="131">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
      <c r="A3564" s="131">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
      <c r="A3565" s="131">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
      <c r="A3566" s="131">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
      <c r="A3567" s="131">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
      <c r="A3568" s="131">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
      <c r="A3569" s="131">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
      <c r="A3570" s="131">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
      <c r="A3571" s="131">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
      <c r="A3572" s="131">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
      <c r="A3573" s="131">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
      <c r="A3574" s="131">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
      <c r="A3575" s="131">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
      <c r="A3576" s="131">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
      <c r="A3577" s="131">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
      <c r="A3578" s="131">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
      <c r="A3579" s="131">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
      <c r="A3580" s="131">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
      <c r="A3581" s="131">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
      <c r="A3582" s="131">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
      <c r="A3583" s="131">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
      <c r="A3584" s="131">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
      <c r="A3585" s="131">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
      <c r="A3586" s="131">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
      <c r="A3587" s="131">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
      <c r="A3588" s="131">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
      <c r="A3589" s="131">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
      <c r="A3590" s="131">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
      <c r="A3591" s="131">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
      <c r="A3592" s="131">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
      <c r="A3593" s="131">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
      <c r="A3594" s="131">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
      <c r="A3595" s="131">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
      <c r="A3596" s="131">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
      <c r="A3597" s="131">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
      <c r="A3598" s="131">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
      <c r="A3599" s="131">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
      <c r="A3600" s="131">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
      <c r="A3601" s="131">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
      <c r="A3602" s="131">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
      <c r="A3603" s="131">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
      <c r="A3604" s="131">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
      <c r="A3605" s="131">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
      <c r="A3606" s="131">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
      <c r="A3607" s="131">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
      <c r="A3608" s="131">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
      <c r="A3609" s="131">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
      <c r="A3610" s="131">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
      <c r="A3611" s="131">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
      <c r="A3612" s="131">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
      <c r="A3613" s="131">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
      <c r="A3614" s="131">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
      <c r="A3615" s="131">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
      <c r="A3616" s="131">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
      <c r="A3617" s="131">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
      <c r="A3618" s="131">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
      <c r="A3619" s="131">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
      <c r="A3620" s="131">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
      <c r="A3621" s="131">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
      <c r="A3622" s="131">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
      <c r="A3623" s="131">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
      <c r="A3624" s="131">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
      <c r="A3625" s="131">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
      <c r="A3626" s="131">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
      <c r="A3627" s="131">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
      <c r="A3628" s="131">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
      <c r="A3629" s="131">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
      <c r="A3630" s="131">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
      <c r="A3631" s="131">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
      <c r="A3632" s="131">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
      <c r="A3633" s="131">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
      <c r="A3634" s="131">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
      <c r="A3635" s="131">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
      <c r="A3636" s="131">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
      <c r="A3637" s="131">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
      <c r="A3638" s="131">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
      <c r="A3639" s="131">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
      <c r="A3640" s="131">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
      <c r="A3641" s="131">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
      <c r="A3642" s="131">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
      <c r="A3643" s="131">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
      <c r="A3644" s="131">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
      <c r="A3645" s="131">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
      <c r="A3646" s="131">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
      <c r="A3647" s="131">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
      <c r="A3648" s="131">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
      <c r="A3649" s="131">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
      <c r="A3650" s="131">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
      <c r="A3651" s="131">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
      <c r="A3652" s="131">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
      <c r="A3653" s="131">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
      <c r="A3654" s="131">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
      <c r="A3655" s="131">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
      <c r="A3656" s="131">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
      <c r="A3657" s="131">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
      <c r="A3658" s="131">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
      <c r="A3659" s="131">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
      <c r="A3660" s="131">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
      <c r="A3661" s="131">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
      <c r="A3662" s="131">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
      <c r="A3663" s="131">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
      <c r="A3664" s="131">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
      <c r="A3665" s="131">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
      <c r="A3666" s="131">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
      <c r="A3667" s="131">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
      <c r="A3668" s="131">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
      <c r="A3669" s="131">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
      <c r="A3670" s="131">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
      <c r="A3671" s="131">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
      <c r="A3672" s="131">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
      <c r="A3673" s="131">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
      <c r="A3674" s="131">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
      <c r="A3675" s="131">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
      <c r="A3676" s="131">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
      <c r="A3677" s="131">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
      <c r="A3678" s="131">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
      <c r="A3679" s="131">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
      <c r="A3680" s="131">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
      <c r="A3681" s="131">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
      <c r="A3682" s="131">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
      <c r="A3683" s="131">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
      <c r="A3684" s="131">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
      <c r="A3685" s="131">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
      <c r="A3686" s="131">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
      <c r="A3687" s="131">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
      <c r="A3688" s="131">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
      <c r="A3689" s="131">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
      <c r="A3690" s="131">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
      <c r="A3691" s="131">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
      <c r="A3692" s="131">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
      <c r="A3693" s="131">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
      <c r="A3694" s="131">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
      <c r="A3695" s="131">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
      <c r="A3696" s="131">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
      <c r="A3697" s="131">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
      <c r="A3698" s="131">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
      <c r="A3699" s="131">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
      <c r="A3700" s="131">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1">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1">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1">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1">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1">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1">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1">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1">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1">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1">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1">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1">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1">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1">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1">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1">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1">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1">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1">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1">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1">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1">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1">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1">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1">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1">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1">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1">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1">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1">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1">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1">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1">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1">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1">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1">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1">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1">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1">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1">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1">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1">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1">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1">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1">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1">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1">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1">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1">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1">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1">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1">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1">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1">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1">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1">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1">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1">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1">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1">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1">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1">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1">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1">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1">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1">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1">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1">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1">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1">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1">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1">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1">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1">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1">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1">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1">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1">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1">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1">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1">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1">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1">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1">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1">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1">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1">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1">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1">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1">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1">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1">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1">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1">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1">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1">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1">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1">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1">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1">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1">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1">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1">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1">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1">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1">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1">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1">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1">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1">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1">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1">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1">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1">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1">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1">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1">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1">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1">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1">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1">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1">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1">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1">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1">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1">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1">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1">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1">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1">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1">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1">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1">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1">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1">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1">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1">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1">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1">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1">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1">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1">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1">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1">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1">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1">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1">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1">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1">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1">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1">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1">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1">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1">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1">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1">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1">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1">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1">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1">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1">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1">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1">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1">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1">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1">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1">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1">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1">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1">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1">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1">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1">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1">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1">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1">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1">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1">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1">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1">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1">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1">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1">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1">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1">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1">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1">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1">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1">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1">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1">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1">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1">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1">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1">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1">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1">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1">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1">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1">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1">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1">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1">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1">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1">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1">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1">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1">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1">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1">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1">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1">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1">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1">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1">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1">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1">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1">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1">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1">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1">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1">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1">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1">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1">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1">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1">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1">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1">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1">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1">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1">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1">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1">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1">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1">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1">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1">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1">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1">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1">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1">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1">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1">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1">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1">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1">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1">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1">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1">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1">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1">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1">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1">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1">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1">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1">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1">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1">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1">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1">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1">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1">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1">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1">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1">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1">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1">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1">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1">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1">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1">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1">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1">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1">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1">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1">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1">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1">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1">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1">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1">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1">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1">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1">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1">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1">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1">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1">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1">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1">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1">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1">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1">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1">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1">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1">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1">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1">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1">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1">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1">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1">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1">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1">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1">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1">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1">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1">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1">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1">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1">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1">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1">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1">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1">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1">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1">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1">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1">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1">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1">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1">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1">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1">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1">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1">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1">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1">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1">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1">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1">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1">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1">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1">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1">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1">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1">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1">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1">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1">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1">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1">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1">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1">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1">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1">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1">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1">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1">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1">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1">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1">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1">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1">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1">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1">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1">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1">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1">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1">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1">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1">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1">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1">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1">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1">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1">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1">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1">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1">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1">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1">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1">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1">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1">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1">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1">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1">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1">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1">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1">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1">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1">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1">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1">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1">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1">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1">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1">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1">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1">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1">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1">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1">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1">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1">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1">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1">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1">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1">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1">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1">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1">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1">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1">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1">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1">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1">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1">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1">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1">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1">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1">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1">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1">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1">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1">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1">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1">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1">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1">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1">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1">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1">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1">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1">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1">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1">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1">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1">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1">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1">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1">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1">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1">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1">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1">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1">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1">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1">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1">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1">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1">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1">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1">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1">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1">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1">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1">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1">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1">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1">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1">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1">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1">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1">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1">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1">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1">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1">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1">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1">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1">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1">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1">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1">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1">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1">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1">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1">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1">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1">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1">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1">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1">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1">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1">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1">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1">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1">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1">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1">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1">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1">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1">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1">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1">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1">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1">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1">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1">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1">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1">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1">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1">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1">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1">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1">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1">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1">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1">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1">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1">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1">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1">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1">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1">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1">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1">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1">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1">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1">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1">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1">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1">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1">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1">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1">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1">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1">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1">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1">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1">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1">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1">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1">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1">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1">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1">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1">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1">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1">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1">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1">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1">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1">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1">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1">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1">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1">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1">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1">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1">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1">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1">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1">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1">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1">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1">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1">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1">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1">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1">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1">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1">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1">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1">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1">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1">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1">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1">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1">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1">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1">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1">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1">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1">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1">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1">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1">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1">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1">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1">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1">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1">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1">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1">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1">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1">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1">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1">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1">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1">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1">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1">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1">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1">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1">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1">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1">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1">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1">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1">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1">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1">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1">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1">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1">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1">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1">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1">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1">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1">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1">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1">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1">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1">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1">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1">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1">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1">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1">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1">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1">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1">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1">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1">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1">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1">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1">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1">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1">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1">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1">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1">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1">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1">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1">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1">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1">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1">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1">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1">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1">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1">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1">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1">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1">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1">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1">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1">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1">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1">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1">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1">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1">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1">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1">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1">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1">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1">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1">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1">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1">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1">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1">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1">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1">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1">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1">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1">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1">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1">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1">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1">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1">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1">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1">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1">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1">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1">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1">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1">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1">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1">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1">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1">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1">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1">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1">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1">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1">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1">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1">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1">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1">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1">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1">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1">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1">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1">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1">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1">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1">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1">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1">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1">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1">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1">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1">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1">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1">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1">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1">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1">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1">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1">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1">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1">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1">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1">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1">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1">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1">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1">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1">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1">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1">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1">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1">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1">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1">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1">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1">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1">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1">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1">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1">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1">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1">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1">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1">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1">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1">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1">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1">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1">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1">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1">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1">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1">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1">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1">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1">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1">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1">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1">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1">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1">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1">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1">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1">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1">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1">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1">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1">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1">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1">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1">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1">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1">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1">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1">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1">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1">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1">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1">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1">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1">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1">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1">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1">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1">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1">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1">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1">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1">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1">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1">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1">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1">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1">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1">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1">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1">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1">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1">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1">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1">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1">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1">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1">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1">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1">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1">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1">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1">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1">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1">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1">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1">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1">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1">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1">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1">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1">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1">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1">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1">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1">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1">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1">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1">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1">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1">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1">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1">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1">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1">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1">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1">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1">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1">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1">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1">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1">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1">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1">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1">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1">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1">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1">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1">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1">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1">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1">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1">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1">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1">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1">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1">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1">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1">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1">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1">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1">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1">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1">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1">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1">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1">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1">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1">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1">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1">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1">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1">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1">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1">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1">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1">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1">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1">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1">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1">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1">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1">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1">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1">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1">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1">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1">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1">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1">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1">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1">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1">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1">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1">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1">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1">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1">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1">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1">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1">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1">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1">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1">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1">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1">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1">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1">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1">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1">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1">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1">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1">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1">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1">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1">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1">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1">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1">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1">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1">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1">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1">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1">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1">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1">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1">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1">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1">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1">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1">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1">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1">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1">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1">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1">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1">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1">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1">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1">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1">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1">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1">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1">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1">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1">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1">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1">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1">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1">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1">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1">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1">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1">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1">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1">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1">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1">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1">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1">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1">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1">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1">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1">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1">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1">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1">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1">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1">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1">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1">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1">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1">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1">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1">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1">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1">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1">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1">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1">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1">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1">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1">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1">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1">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1">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1">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1">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1">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1">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1">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1">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1">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1">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1">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1">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1">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1">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1">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1">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1">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1">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1">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1">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1">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1">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1">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1">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1">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1">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1">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1">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1">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1">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1">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1">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1">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1">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1">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1">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1">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1">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1">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1">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1">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1">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1">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1">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1">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1">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1">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1">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1">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1">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1">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1">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1">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1">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1">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1">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1">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1">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1">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1">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1">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1">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1">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1">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1">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1">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1">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1">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1">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1">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1">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1">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1">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1">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1">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1">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1">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1">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1">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1">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1">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1">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1">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1">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1">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1">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1">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1">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1">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1">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1">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1">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1">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1">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1">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1">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1">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1">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1">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1">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1">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1">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1">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1">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1">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1">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1">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1">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1">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1">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1">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1">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1">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1">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1">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1">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1">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1">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1">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1">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1">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1">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1">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1">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1">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1">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1">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1">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1">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1">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1">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1">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1">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1">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1">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1">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1">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1">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1">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1">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1">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1">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1">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1">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1">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1">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1">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1">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1">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1">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1">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1">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1">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1">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1">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1">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1">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1">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1">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1">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1">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1">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1">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1">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1">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1">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1">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1">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1">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1">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1">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1">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1">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1">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1">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1">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1">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1">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1">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1">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1">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1">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1">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1">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1">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1">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1">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1">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1">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1">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1">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1">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1">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1">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1">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1">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1">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1">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1">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1">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1">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1">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1">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1">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1">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1">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1">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1">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1">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1">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1">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1">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1">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1">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1">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1">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1">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1">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1">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1">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1">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1">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1">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1">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1">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1">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1">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1">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1">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1">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1">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1">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1">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1">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1">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1">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1">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1">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1">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1">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1">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1">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1">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1">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1">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1">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1">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1">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1">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1">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1">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1">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1">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1">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1">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1">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1">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1">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1">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1">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1">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1">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1">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1">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1">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1">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1">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1">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1">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1">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1">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1">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1">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1">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1">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1">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1">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1">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1">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1">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1">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1">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1">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1">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1">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1">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1">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1">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1">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1">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1">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1">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1">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1">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1">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1">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1">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1">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1">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1">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1">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1">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1">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1">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1">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1">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1">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1">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1">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1">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1">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1">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1">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1">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1">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1">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1">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1">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1">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1">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1">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1">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1">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1">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1">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1">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1">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1">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1">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1">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1">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1">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1">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1">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1">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1">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1">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1">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1">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1">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1">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1">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1">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1">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1">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1">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1">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1">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1">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1">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1">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1">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1">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1">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1">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1">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1">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1">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1">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1">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1">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1">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1">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1">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1">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1">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1">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1">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1">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1">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1">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1">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1">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1">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1">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1">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1">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1">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1">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1">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1">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1">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1">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1">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1">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1">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1">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1">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1">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1">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1">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1">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1">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1">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1">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1">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1">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1">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1">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1">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1">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1">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1">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1">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1">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1">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1">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1">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1">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1">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1">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1">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1">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1">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1">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1">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1">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1">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1">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1">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1">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1">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1">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1">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1">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1">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1">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1">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1">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1">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1">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1">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1">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1">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1">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1">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1">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1">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1">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1">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1">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1">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1">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1">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1">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1">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1">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1">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1">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1">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1">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1">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1">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1">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1">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1">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1">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1">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1">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1">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1">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1">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1">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1">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1">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1">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1">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1">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1">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1">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1">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1">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1">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1">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1">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1">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1">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1">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1">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1">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1">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1">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1">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1">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1">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1">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1">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1">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1">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1">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1">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1">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1">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1">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1">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1">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1">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1">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1">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1">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1">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1">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1">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1">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1">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1">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1">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1">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1">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1">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1">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1">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1">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1">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1">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1">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1">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1">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1">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1">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1">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1">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1">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1">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1">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1">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1">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1">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1">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1">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1">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1">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1">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1">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1">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1">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1">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1">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1">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1">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1">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1">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1">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1">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1">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1">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1">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1">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1">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1">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1">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1">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1">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1">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1">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1">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1">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1">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1">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1">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1">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1">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1">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1">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1">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1">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1">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1">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1">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1">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1">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1">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1">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1">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1">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1">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1">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1">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1">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1">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1">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1">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1">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1">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1">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1">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1">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1">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1">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1">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1">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1">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1">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1">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1">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1">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1">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1">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1">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1">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1">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1">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1">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1">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1">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1">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1">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1">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1">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1">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1">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1">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1">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1">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1">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1">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1">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1">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1">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1">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1">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1">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1">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1">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1">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1">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1">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1">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1">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1">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1">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1">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1">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1">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1">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1">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1">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1">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1">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1">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1">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1">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1">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1">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1">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1">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1">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1">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1">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1">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1">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1">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1">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1">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1">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1">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1">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1">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1">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1">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1">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1">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1">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1">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1">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1">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1">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1">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1">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1">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1">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1">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1">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1">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1">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1">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1">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1">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1">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1">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1">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1">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1">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1">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1">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1">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1">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1">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1">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1">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1">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1">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1">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1">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1">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1">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1">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1">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1">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1">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1">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1">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1">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1">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1">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1">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1">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1">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1">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1">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1">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1">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1">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1">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1">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1">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1">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1">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1">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1">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1">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1">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1">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1">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1">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1">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1">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1">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1">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1">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1">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1">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1">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1">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1">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1">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1">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1">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1">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1">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1">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1">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1">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1">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1">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1">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1">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1">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1">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1">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1">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1">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1">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1">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1">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1">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1">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1">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1">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1">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1">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1">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1">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1">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1">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1">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1">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1">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1">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1">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1">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1">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1">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1">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1">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1">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1">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1">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1">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1">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1">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1">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1">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1">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1">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1">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1">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1">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1">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1">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1">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1">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1">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1">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1">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1">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1">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1">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1">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1">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1">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1">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1">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1">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1">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1">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1">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1">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1">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1">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1">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1">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1">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1">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1">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1">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1">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1">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1">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1">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1">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1">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1">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1">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1">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1">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1">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1">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1">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1">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1">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1">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1">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1">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1">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1">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1">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1">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1">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1">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1">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1">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1">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1">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1">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1">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1">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1">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1">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1">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1">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1">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1">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1">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1">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1">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1">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1">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1">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1">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1">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1">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1">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1">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1">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1">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1">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1">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1">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1">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1">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1">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1">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1">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1">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1">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1">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1">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1">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1">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1">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1">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1">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1">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1">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1">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1">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1">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1">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1">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1">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1">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1">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1">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1">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1">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1">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1">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1">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1">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1">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1">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1">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1">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1">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1">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1">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1">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1">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1">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1">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1">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1">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1">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1">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1">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1">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1">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1">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1">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1">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1">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1">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1">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1">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1">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1">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1">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1">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1">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1">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1">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1">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1">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1">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1">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1">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1">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1">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1">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1">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1">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1">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1">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1">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1">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1">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1">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1">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1">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1">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1">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1">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1">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1">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1">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1">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1">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1">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1">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1">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1">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1">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1">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1">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1">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1">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1">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1">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1">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1">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1">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1">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1">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1">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1">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1">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1">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1">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1">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1">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1">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1">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1">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1">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1">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1">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1">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1">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1">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1">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1">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1">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1">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1">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1">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1">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1">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1">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1">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1">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1">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1">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1">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1">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1">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1">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1">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1">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1">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1">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1">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1">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1">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1">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1">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1">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1">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1">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1">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1">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1">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1">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1">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1">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1">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1">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1">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1">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1">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1">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1">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1">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1">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1">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1">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1">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1">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1">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1">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1">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1">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1">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1">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1">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1">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1">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1">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1">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1">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1">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1">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1">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1">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1">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1">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1">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1">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1">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1">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1">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1">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1">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1">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1">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1">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1">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1">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1">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1">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1">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1">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1">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1">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1">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1">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1">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1">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1">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1">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1">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1">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1">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1">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1">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1">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1">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1">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1">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1">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1">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1">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1">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1">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1">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1">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1">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1">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1">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1">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1">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1">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1">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1">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1">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1">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1">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1">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1">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1">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1">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1">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1">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1">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1">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1">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1">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1">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1">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1">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1">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1">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1">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1">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1">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1">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1">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1">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1">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1">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1">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1">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1">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1">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1">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1">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1">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1">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1">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1">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1">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1">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1">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1">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1">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1">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1">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1">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1">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1">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1">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1">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1">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1">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1">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1">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1">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1">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1">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1">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1">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1">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1">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1">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1">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1">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1">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1">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1">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1">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1">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1">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1">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1">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1">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1">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1">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1">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1">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1">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1">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1">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1">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1">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1">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1">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1">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1">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1">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1">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1">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1">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1">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1">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1">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1">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1">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1">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1">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1">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1">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1">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1">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1">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1">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1">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1">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1">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1">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1">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1">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1">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1">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1">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1">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1">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1">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1">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1">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1">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1">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1">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1">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1">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1">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1">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1">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1">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1">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1">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1">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1">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1">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1">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1">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1">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1">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1">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1">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1">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1">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1">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1">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1">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1">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1">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1">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1">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1">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1">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1">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1">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1">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1">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1">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1">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1">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1">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1">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1">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1">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1">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1">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1">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1">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1">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1">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1">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1">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1">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1">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1">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1">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1">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1">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1">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1">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1">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1">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1">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1">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1">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1">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1">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1">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1">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1">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1">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1">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1">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1">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1">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1">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1">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1">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1">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1">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1">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1">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1">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1">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1">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1">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1">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1">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1">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1">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1">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1">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1">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1">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1">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1">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1">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1">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1">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1">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1">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1">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1">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1">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1">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1">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1">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1">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1">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1">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1">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1">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1">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1">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1">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1">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1">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1">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66">
      <customFilters>
        <customFilter operator="notEqual" val=" "/>
      </customFilters>
    </filterColumn>
  </autoFilter>
  <conditionalFormatting sqref="Y5:Y29">
    <cfRule type="duplicateValues" dxfId="1" priority="1"/>
    <cfRule type="duplicateValues" dxfId="0" priority="2"/>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290:BL6004" xr:uid="{4EE32B7A-3DBF-4648-9169-196FBAA43B82}">
      <formula1>IF(AND($BI290=vv,$BK290=A),JJ,      IF(AND($BI290=vv,$BK290=B),ab,      IF(AND($BI290=vv,$BK290=EE),OB,      IF(AND($BI290=vv,$BK290=DD),OB,      IF(AND($BI290=vv,$BK290=FF),BOB,      IF($BI290=tcs,SSS,zz))))))</formula1>
    </dataValidation>
    <dataValidation type="list" allowBlank="1" showInputMessage="1" showErrorMessage="1" sqref="BP290: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289" xr:uid="{3463F30C-A470-490A-BCD2-613E9BC05F13}">
      <formula1>IF(AND($BI5=vv, $BL5=A), IF($BN5=AE, LDC, IF($BN5=NL, MBW)), IF(OR(AND($BI5=vv, $BL5=B), $BI5=tcs, AND($BI5=vv, $BL5=DD), AND($BI5=vv, $BL5=EE), AND($BI5=vv, $BL5=FF)), IF($BN5=AE, AOE, IF($BN5=NL, DCD, AOE)), MMM))</formula1>
    </dataValidation>
    <dataValidation type="list" allowBlank="1" showInputMessage="1" showErrorMessage="1" sqref="BL5:BL289" xr:uid="{0461F7B0-97B5-4271-B0C8-B39A7109907C}">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BI290:BI6004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2026-05-29T08:48:38Z</dcterms:modified>
</cp:coreProperties>
</file>